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2 года (день 8)" sheetId="4" state="hidden" r:id="rId1"/>
    <sheet name=" ОСВ 3-7 лет " sheetId="10" state="hidden" r:id="rId2"/>
    <sheet name=" 3-7 лет (день 8) " sheetId="5" state="hidden" r:id="rId3"/>
    <sheet name="День 8" sheetId="6" state="hidden" r:id="rId4"/>
    <sheet name="День 8 до 3 лет" sheetId="8" r:id="rId5"/>
    <sheet name="День 8 от 3 лет" sheetId="9" r:id="rId6"/>
    <sheet name="БГП  " sheetId="11" state="hidden" r:id="rId7"/>
  </sheets>
  <externalReferences>
    <externalReference r:id="rId8"/>
  </externalReferences>
  <definedNames>
    <definedName name="_xlnm.Print_Area" localSheetId="2">' 3-7 лет (день 8) '!$A$6:$BQ$32</definedName>
    <definedName name="_xlnm.Print_Area" localSheetId="1">' ОСВ 3-7 лет '!$A$6:$BQ$32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1" l="1"/>
  <c r="C17" i="11"/>
  <c r="C16" i="11"/>
  <c r="C14" i="11"/>
  <c r="C12" i="11"/>
  <c r="C11" i="11"/>
  <c r="C10" i="11"/>
  <c r="C9" i="11"/>
  <c r="C8" i="11"/>
  <c r="C7" i="11"/>
  <c r="C6" i="11"/>
  <c r="C5" i="11"/>
  <c r="A1" i="11"/>
  <c r="B23" i="9" l="1"/>
  <c r="B21" i="8" l="1"/>
  <c r="B20" i="8"/>
  <c r="B23" i="4"/>
  <c r="B23" i="10"/>
  <c r="AF111" i="4" l="1"/>
  <c r="AG111" i="4"/>
  <c r="AI111" i="4"/>
  <c r="AF103" i="4"/>
  <c r="AF107" i="4" s="1"/>
  <c r="AF108" i="4" s="1"/>
  <c r="AG103" i="4"/>
  <c r="AH103" i="4"/>
  <c r="AH107" i="4" s="1"/>
  <c r="AH108" i="4" s="1"/>
  <c r="AI103" i="4"/>
  <c r="AF104" i="4"/>
  <c r="AG104" i="4"/>
  <c r="AH104" i="4"/>
  <c r="AI104" i="4"/>
  <c r="AF105" i="4"/>
  <c r="AG105" i="4"/>
  <c r="AH105" i="4"/>
  <c r="AI105" i="4"/>
  <c r="AF106" i="4"/>
  <c r="AG106" i="4"/>
  <c r="AH106" i="4"/>
  <c r="AI106" i="4"/>
  <c r="AF96" i="4"/>
  <c r="AG96" i="4"/>
  <c r="AI96" i="4"/>
  <c r="AF87" i="4"/>
  <c r="AG87" i="4"/>
  <c r="AH87" i="4"/>
  <c r="AI87" i="4"/>
  <c r="AF88" i="4"/>
  <c r="AG88" i="4"/>
  <c r="AH88" i="4"/>
  <c r="AI8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80" i="4"/>
  <c r="AG80" i="4"/>
  <c r="AI80" i="4"/>
  <c r="AF70" i="4"/>
  <c r="AG70" i="4"/>
  <c r="AH70" i="4"/>
  <c r="AI70" i="4"/>
  <c r="AF71" i="4"/>
  <c r="AF76" i="4" s="1"/>
  <c r="AF77" i="4" s="1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63" i="4"/>
  <c r="AG63" i="4"/>
  <c r="AI63" i="4"/>
  <c r="AF65" i="4"/>
  <c r="AF54" i="4"/>
  <c r="AG54" i="4"/>
  <c r="AH54" i="4"/>
  <c r="AI5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G60" i="4" s="1"/>
  <c r="AG64" i="4" s="1"/>
  <c r="AH59" i="4"/>
  <c r="AF60" i="4"/>
  <c r="AF64" i="4" s="1"/>
  <c r="AH60" i="4"/>
  <c r="AF45" i="4"/>
  <c r="AG45" i="4"/>
  <c r="AH45" i="4"/>
  <c r="AI45" i="4"/>
  <c r="AF30" i="4"/>
  <c r="AF31" i="4" s="1"/>
  <c r="AG30" i="4"/>
  <c r="AG31" i="4" s="1"/>
  <c r="AH30" i="4"/>
  <c r="AH31" i="4" s="1"/>
  <c r="AH46" i="4" s="1"/>
  <c r="AI30" i="4"/>
  <c r="AI31" i="4" s="1"/>
  <c r="AI47" i="4" s="1"/>
  <c r="AG7" i="4"/>
  <c r="AG101" i="4" s="1"/>
  <c r="AI7" i="4"/>
  <c r="AI85" i="4" s="1"/>
  <c r="AF7" i="4"/>
  <c r="AF68" i="4" s="1"/>
  <c r="AF111" i="10"/>
  <c r="AG111" i="10"/>
  <c r="AI111" i="10"/>
  <c r="AF103" i="10"/>
  <c r="AF107" i="10" s="1"/>
  <c r="AF108" i="10" s="1"/>
  <c r="AG103" i="10"/>
  <c r="AH103" i="10"/>
  <c r="AI103" i="10"/>
  <c r="AF104" i="10"/>
  <c r="AG104" i="10"/>
  <c r="AH104" i="10"/>
  <c r="AI104" i="10"/>
  <c r="AF105" i="10"/>
  <c r="AG105" i="10"/>
  <c r="AH105" i="10"/>
  <c r="AI105" i="10"/>
  <c r="AI107" i="10" s="1"/>
  <c r="AI108" i="10" s="1"/>
  <c r="AF106" i="10"/>
  <c r="AG106" i="10"/>
  <c r="AH106" i="10"/>
  <c r="AI106" i="10"/>
  <c r="AF96" i="10"/>
  <c r="AG96" i="10"/>
  <c r="AI96" i="10"/>
  <c r="AF87" i="10"/>
  <c r="AG87" i="10"/>
  <c r="AH87" i="10"/>
  <c r="AI87" i="10"/>
  <c r="AF88" i="10"/>
  <c r="AG88" i="10"/>
  <c r="AH88" i="10"/>
  <c r="AI88" i="10"/>
  <c r="AF89" i="10"/>
  <c r="AG89" i="10"/>
  <c r="AH89" i="10"/>
  <c r="AI89" i="10"/>
  <c r="AF90" i="10"/>
  <c r="AG90" i="10"/>
  <c r="AH90" i="10"/>
  <c r="AI90" i="10"/>
  <c r="AF91" i="10"/>
  <c r="AG91" i="10"/>
  <c r="AH91" i="10"/>
  <c r="AI91" i="10"/>
  <c r="AF80" i="10"/>
  <c r="AG80" i="10"/>
  <c r="AI80" i="10"/>
  <c r="AF70" i="10"/>
  <c r="AG70" i="10"/>
  <c r="AH70" i="10"/>
  <c r="AI70" i="10"/>
  <c r="AF71" i="10"/>
  <c r="AG71" i="10"/>
  <c r="AG76" i="10" s="1"/>
  <c r="AG77" i="10" s="1"/>
  <c r="AH71" i="10"/>
  <c r="AH76" i="10" s="1"/>
  <c r="AH77" i="10" s="1"/>
  <c r="AI71" i="10"/>
  <c r="AF72" i="10"/>
  <c r="AF76" i="10" s="1"/>
  <c r="AF77" i="10" s="1"/>
  <c r="AG72" i="10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63" i="10"/>
  <c r="AG63" i="10"/>
  <c r="AI63" i="10"/>
  <c r="AF54" i="10"/>
  <c r="AG54" i="10"/>
  <c r="AH54" i="10"/>
  <c r="AI54" i="10"/>
  <c r="AF55" i="10"/>
  <c r="AG55" i="10"/>
  <c r="AG59" i="10" s="1"/>
  <c r="AG60" i="10" s="1"/>
  <c r="AH55" i="10"/>
  <c r="AH59" i="10" s="1"/>
  <c r="AH60" i="10" s="1"/>
  <c r="AI55" i="10"/>
  <c r="AI59" i="10" s="1"/>
  <c r="AI60" i="10" s="1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F60" i="10" s="1"/>
  <c r="AF45" i="10"/>
  <c r="AG45" i="10"/>
  <c r="AH45" i="10"/>
  <c r="AI45" i="10"/>
  <c r="AF30" i="10"/>
  <c r="AF31" i="10" s="1"/>
  <c r="AF47" i="10" s="1"/>
  <c r="AG30" i="10"/>
  <c r="AG31" i="10" s="1"/>
  <c r="AH30" i="10"/>
  <c r="AH31" i="10" s="1"/>
  <c r="AH47" i="10" s="1"/>
  <c r="AI30" i="10"/>
  <c r="AI31" i="10" s="1"/>
  <c r="AI47" i="10" s="1"/>
  <c r="AG7" i="10"/>
  <c r="AG101" i="10" s="1"/>
  <c r="AI7" i="10"/>
  <c r="AI101" i="10" s="1"/>
  <c r="AF7" i="10"/>
  <c r="AF52" i="10" s="1"/>
  <c r="AF112" i="5"/>
  <c r="AG112" i="5"/>
  <c r="AI112" i="5"/>
  <c r="AF104" i="5"/>
  <c r="AG104" i="5"/>
  <c r="AH104" i="5"/>
  <c r="AI104" i="5"/>
  <c r="AF105" i="5"/>
  <c r="AG105" i="5"/>
  <c r="AH105" i="5"/>
  <c r="AI105" i="5"/>
  <c r="AF106" i="5"/>
  <c r="AG106" i="5"/>
  <c r="AH106" i="5"/>
  <c r="AI106" i="5"/>
  <c r="AF107" i="5"/>
  <c r="AG107" i="5"/>
  <c r="AH107" i="5"/>
  <c r="AI107" i="5"/>
  <c r="AF108" i="5"/>
  <c r="AF109" i="5" s="1"/>
  <c r="AF113" i="5" s="1"/>
  <c r="AF102" i="5"/>
  <c r="AG102" i="5"/>
  <c r="AI102" i="5"/>
  <c r="AF97" i="5"/>
  <c r="AG97" i="5"/>
  <c r="AI97" i="5"/>
  <c r="AF88" i="5"/>
  <c r="AG88" i="5"/>
  <c r="AH88" i="5"/>
  <c r="AI88" i="5"/>
  <c r="AF89" i="5"/>
  <c r="AF93" i="5" s="1"/>
  <c r="AF94" i="5" s="1"/>
  <c r="AF99" i="5" s="1"/>
  <c r="AG89" i="5"/>
  <c r="AG93" i="5" s="1"/>
  <c r="AG94" i="5" s="1"/>
  <c r="AG99" i="5" s="1"/>
  <c r="AH89" i="5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86" i="5"/>
  <c r="AG86" i="5"/>
  <c r="AI86" i="5"/>
  <c r="AF81" i="5"/>
  <c r="AG81" i="5"/>
  <c r="AI81" i="5"/>
  <c r="AF71" i="5"/>
  <c r="AG71" i="5"/>
  <c r="AH71" i="5"/>
  <c r="AI71" i="5"/>
  <c r="AF72" i="5"/>
  <c r="AG72" i="5"/>
  <c r="AH72" i="5"/>
  <c r="AI72" i="5"/>
  <c r="AF73" i="5"/>
  <c r="AG73" i="5"/>
  <c r="AH73" i="5"/>
  <c r="AI73" i="5"/>
  <c r="AI77" i="5" s="1"/>
  <c r="AI78" i="5" s="1"/>
  <c r="AI82" i="5" s="1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F78" i="5" s="1"/>
  <c r="AF83" i="5" s="1"/>
  <c r="AF69" i="5"/>
  <c r="AG69" i="5"/>
  <c r="AI69" i="5"/>
  <c r="AF64" i="5"/>
  <c r="AG64" i="5"/>
  <c r="AI64" i="5"/>
  <c r="AF55" i="5"/>
  <c r="AG55" i="5"/>
  <c r="AH55" i="5"/>
  <c r="AI55" i="5"/>
  <c r="AI60" i="5" s="1"/>
  <c r="AI61" i="5" s="1"/>
  <c r="AI66" i="5" s="1"/>
  <c r="AF56" i="5"/>
  <c r="AG56" i="5"/>
  <c r="AG60" i="5" s="1"/>
  <c r="AG61" i="5" s="1"/>
  <c r="AG66" i="5" s="1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53" i="5"/>
  <c r="AG53" i="5"/>
  <c r="AI53" i="5"/>
  <c r="AF46" i="5"/>
  <c r="AG46" i="5"/>
  <c r="AH46" i="5"/>
  <c r="AI46" i="5"/>
  <c r="AH31" i="5"/>
  <c r="AI31" i="5"/>
  <c r="AI32" i="5" s="1"/>
  <c r="AF30" i="5"/>
  <c r="AF31" i="5" s="1"/>
  <c r="AG30" i="5"/>
  <c r="AG31" i="5" s="1"/>
  <c r="AH30" i="5"/>
  <c r="AI30" i="5"/>
  <c r="B27" i="10"/>
  <c r="B104" i="10" s="1"/>
  <c r="B28" i="10"/>
  <c r="B105" i="10" s="1"/>
  <c r="B26" i="10"/>
  <c r="B103" i="10" s="1"/>
  <c r="B22" i="10"/>
  <c r="B88" i="10" s="1"/>
  <c r="B21" i="10"/>
  <c r="B87" i="10" s="1"/>
  <c r="B15" i="10"/>
  <c r="B71" i="10" s="1"/>
  <c r="B16" i="10"/>
  <c r="B72" i="10" s="1"/>
  <c r="B17" i="10"/>
  <c r="B73" i="10" s="1"/>
  <c r="B18" i="10"/>
  <c r="B74" i="10" s="1"/>
  <c r="B14" i="10"/>
  <c r="B70" i="10" s="1"/>
  <c r="B10" i="10"/>
  <c r="B55" i="10" s="1"/>
  <c r="B11" i="10"/>
  <c r="B56" i="10" s="1"/>
  <c r="B9" i="10"/>
  <c r="B54" i="10" s="1"/>
  <c r="J6" i="10"/>
  <c r="BR106" i="10"/>
  <c r="BR107" i="10" s="1"/>
  <c r="BR108" i="10" s="1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T107" i="10" s="1"/>
  <c r="T108" i="10" s="1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J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BR103" i="10"/>
  <c r="BQ103" i="10"/>
  <c r="BP103" i="10"/>
  <c r="BP107" i="10" s="1"/>
  <c r="BP108" i="10" s="1"/>
  <c r="BO103" i="10"/>
  <c r="BO107" i="10" s="1"/>
  <c r="BO108" i="10" s="1"/>
  <c r="BN103" i="10"/>
  <c r="BN107" i="10" s="1"/>
  <c r="BN108" i="10" s="1"/>
  <c r="BM103" i="10"/>
  <c r="BL103" i="10"/>
  <c r="BK103" i="10"/>
  <c r="BJ103" i="10"/>
  <c r="BI103" i="10"/>
  <c r="BH103" i="10"/>
  <c r="BG103" i="10"/>
  <c r="BF103" i="10"/>
  <c r="BE103" i="10"/>
  <c r="BD103" i="10"/>
  <c r="BD107" i="10" s="1"/>
  <c r="BD108" i="10" s="1"/>
  <c r="BC103" i="10"/>
  <c r="BB103" i="10"/>
  <c r="BB107" i="10" s="1"/>
  <c r="BB108" i="10" s="1"/>
  <c r="BA103" i="10"/>
  <c r="AZ103" i="10"/>
  <c r="AY103" i="10"/>
  <c r="AX103" i="10"/>
  <c r="AW103" i="10"/>
  <c r="AV103" i="10"/>
  <c r="AU103" i="10"/>
  <c r="AT103" i="10"/>
  <c r="AS103" i="10"/>
  <c r="AR103" i="10"/>
  <c r="AR107" i="10" s="1"/>
  <c r="AR108" i="10" s="1"/>
  <c r="AQ103" i="10"/>
  <c r="AQ107" i="10" s="1"/>
  <c r="AQ108" i="10" s="1"/>
  <c r="AP103" i="10"/>
  <c r="AP107" i="10" s="1"/>
  <c r="AP108" i="10" s="1"/>
  <c r="AO103" i="10"/>
  <c r="AN103" i="10"/>
  <c r="AM103" i="10"/>
  <c r="AL103" i="10"/>
  <c r="AK103" i="10"/>
  <c r="AJ103" i="10"/>
  <c r="AE103" i="10"/>
  <c r="AD103" i="10"/>
  <c r="AC103" i="10"/>
  <c r="AB103" i="10"/>
  <c r="AB107" i="10" s="1"/>
  <c r="AB108" i="10" s="1"/>
  <c r="AA103" i="10"/>
  <c r="Z103" i="10"/>
  <c r="Z107" i="10" s="1"/>
  <c r="Z108" i="10" s="1"/>
  <c r="Y103" i="10"/>
  <c r="X103" i="10"/>
  <c r="W103" i="10"/>
  <c r="V103" i="10"/>
  <c r="U103" i="10"/>
  <c r="T103" i="10"/>
  <c r="S103" i="10"/>
  <c r="S107" i="10" s="1"/>
  <c r="S108" i="10" s="1"/>
  <c r="R103" i="10"/>
  <c r="Q103" i="10"/>
  <c r="P103" i="10"/>
  <c r="P107" i="10" s="1"/>
  <c r="P108" i="10" s="1"/>
  <c r="O103" i="10"/>
  <c r="O107" i="10" s="1"/>
  <c r="O108" i="10" s="1"/>
  <c r="N103" i="10"/>
  <c r="N107" i="10" s="1"/>
  <c r="N108" i="10" s="1"/>
  <c r="M103" i="10"/>
  <c r="L103" i="10"/>
  <c r="K103" i="10"/>
  <c r="J103" i="10"/>
  <c r="I103" i="10"/>
  <c r="H103" i="10"/>
  <c r="G103" i="10"/>
  <c r="F103" i="10"/>
  <c r="E103" i="10"/>
  <c r="D103" i="10"/>
  <c r="C103" i="10"/>
  <c r="BR101" i="10"/>
  <c r="AP101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90" i="10"/>
  <c r="BR89" i="10"/>
  <c r="BQ89" i="10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B89" i="10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AR88" i="10"/>
  <c r="AQ88" i="10"/>
  <c r="AP88" i="10"/>
  <c r="AO88" i="10"/>
  <c r="AN88" i="10"/>
  <c r="AM88" i="10"/>
  <c r="AL88" i="10"/>
  <c r="AK88" i="10"/>
  <c r="AJ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BR87" i="10"/>
  <c r="BQ87" i="10"/>
  <c r="BP87" i="10"/>
  <c r="BO87" i="10"/>
  <c r="BN87" i="10"/>
  <c r="BM87" i="10"/>
  <c r="BL87" i="10"/>
  <c r="BK87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Y92" i="10" s="1"/>
  <c r="AY93" i="10" s="1"/>
  <c r="AX87" i="10"/>
  <c r="AW87" i="10"/>
  <c r="AV87" i="10"/>
  <c r="AU87" i="10"/>
  <c r="AT87" i="10"/>
  <c r="AS87" i="10"/>
  <c r="AR87" i="10"/>
  <c r="AQ87" i="10"/>
  <c r="AP87" i="10"/>
  <c r="AO87" i="10"/>
  <c r="AN87" i="10"/>
  <c r="AM87" i="10"/>
  <c r="AL87" i="10"/>
  <c r="AK87" i="10"/>
  <c r="AJ87" i="10"/>
  <c r="AE87" i="10"/>
  <c r="AD87" i="10"/>
  <c r="AC87" i="10"/>
  <c r="AB87" i="10"/>
  <c r="AA87" i="10"/>
  <c r="Z87" i="10"/>
  <c r="Y87" i="10"/>
  <c r="X87" i="10"/>
  <c r="X92" i="10" s="1"/>
  <c r="X93" i="10" s="1"/>
  <c r="W87" i="10"/>
  <c r="W92" i="10" s="1"/>
  <c r="W93" i="10" s="1"/>
  <c r="V87" i="10"/>
  <c r="U87" i="10"/>
  <c r="T87" i="10"/>
  <c r="S87" i="10"/>
  <c r="R87" i="10"/>
  <c r="Q87" i="10"/>
  <c r="P87" i="10"/>
  <c r="O87" i="10"/>
  <c r="N87" i="10"/>
  <c r="M87" i="10"/>
  <c r="L87" i="10"/>
  <c r="L92" i="10" s="1"/>
  <c r="L93" i="10" s="1"/>
  <c r="K87" i="10"/>
  <c r="K92" i="10" s="1"/>
  <c r="K93" i="10" s="1"/>
  <c r="J87" i="10"/>
  <c r="I87" i="10"/>
  <c r="H87" i="10"/>
  <c r="G87" i="10"/>
  <c r="F87" i="10"/>
  <c r="E87" i="10"/>
  <c r="D87" i="10"/>
  <c r="C87" i="10"/>
  <c r="BR85" i="10"/>
  <c r="AP85" i="10"/>
  <c r="T76" i="10"/>
  <c r="T77" i="10" s="1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L76" i="10" s="1"/>
  <c r="AL77" i="10" s="1"/>
  <c r="AK70" i="10"/>
  <c r="AK76" i="10" s="1"/>
  <c r="AK77" i="10" s="1"/>
  <c r="AJ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BR68" i="10"/>
  <c r="AP68" i="10"/>
  <c r="BR62" i="10"/>
  <c r="BR79" i="10" s="1"/>
  <c r="BR80" i="10" s="1"/>
  <c r="BQ62" i="10"/>
  <c r="BQ79" i="10" s="1"/>
  <c r="BP62" i="10"/>
  <c r="BP79" i="10" s="1"/>
  <c r="BO62" i="10"/>
  <c r="BO79" i="10" s="1"/>
  <c r="BN62" i="10"/>
  <c r="BN79" i="10" s="1"/>
  <c r="BM62" i="10"/>
  <c r="BM79" i="10" s="1"/>
  <c r="BL62" i="10"/>
  <c r="BL63" i="10" s="1"/>
  <c r="BK62" i="10"/>
  <c r="BK79" i="10" s="1"/>
  <c r="BJ62" i="10"/>
  <c r="BJ79" i="10" s="1"/>
  <c r="BJ80" i="10" s="1"/>
  <c r="BI62" i="10"/>
  <c r="BI79" i="10" s="1"/>
  <c r="BH62" i="10"/>
  <c r="BH79" i="10" s="1"/>
  <c r="BG62" i="10"/>
  <c r="BG79" i="10" s="1"/>
  <c r="BF62" i="10"/>
  <c r="BF79" i="10" s="1"/>
  <c r="BE62" i="10"/>
  <c r="BE79" i="10" s="1"/>
  <c r="BD62" i="10"/>
  <c r="BD79" i="10" s="1"/>
  <c r="BC62" i="10"/>
  <c r="BC79" i="10" s="1"/>
  <c r="BC80" i="10" s="1"/>
  <c r="BB62" i="10"/>
  <c r="BB79" i="10" s="1"/>
  <c r="BB80" i="10" s="1"/>
  <c r="BA62" i="10"/>
  <c r="BA79" i="10" s="1"/>
  <c r="AZ62" i="10"/>
  <c r="AZ79" i="10" s="1"/>
  <c r="AY62" i="10"/>
  <c r="AY79" i="10" s="1"/>
  <c r="AX62" i="10"/>
  <c r="AX79" i="10" s="1"/>
  <c r="AW62" i="10"/>
  <c r="AW79" i="10" s="1"/>
  <c r="AV62" i="10"/>
  <c r="AV79" i="10" s="1"/>
  <c r="AV95" i="10" s="1"/>
  <c r="AU62" i="10"/>
  <c r="AU63" i="10" s="1"/>
  <c r="AT62" i="10"/>
  <c r="AT79" i="10" s="1"/>
  <c r="AT80" i="10" s="1"/>
  <c r="AS62" i="10"/>
  <c r="AS79" i="10" s="1"/>
  <c r="AR62" i="10"/>
  <c r="AR79" i="10" s="1"/>
  <c r="AQ62" i="10"/>
  <c r="AQ79" i="10" s="1"/>
  <c r="AP62" i="10"/>
  <c r="AP79" i="10" s="1"/>
  <c r="AO62" i="10"/>
  <c r="AO79" i="10" s="1"/>
  <c r="AN62" i="10"/>
  <c r="AN63" i="10" s="1"/>
  <c r="AM62" i="10"/>
  <c r="AM63" i="10" s="1"/>
  <c r="AL62" i="10"/>
  <c r="AL79" i="10" s="1"/>
  <c r="AL80" i="10" s="1"/>
  <c r="AK62" i="10"/>
  <c r="AK79" i="10" s="1"/>
  <c r="AJ62" i="10"/>
  <c r="AJ79" i="10" s="1"/>
  <c r="AH62" i="10"/>
  <c r="AH79" i="10" s="1"/>
  <c r="AE62" i="10"/>
  <c r="AE79" i="10" s="1"/>
  <c r="AD62" i="10"/>
  <c r="AD79" i="10" s="1"/>
  <c r="AC62" i="10"/>
  <c r="AC63" i="10" s="1"/>
  <c r="AB62" i="10"/>
  <c r="AB79" i="10" s="1"/>
  <c r="AA62" i="10"/>
  <c r="AA79" i="10" s="1"/>
  <c r="AA80" i="10" s="1"/>
  <c r="Z62" i="10"/>
  <c r="Z79" i="10" s="1"/>
  <c r="Y62" i="10"/>
  <c r="Y79" i="10" s="1"/>
  <c r="X62" i="10"/>
  <c r="X79" i="10" s="1"/>
  <c r="W62" i="10"/>
  <c r="W79" i="10" s="1"/>
  <c r="V62" i="10"/>
  <c r="V79" i="10" s="1"/>
  <c r="U62" i="10"/>
  <c r="U79" i="10" s="1"/>
  <c r="T62" i="10"/>
  <c r="T79" i="10" s="1"/>
  <c r="T95" i="10" s="1"/>
  <c r="S62" i="10"/>
  <c r="S79" i="10" s="1"/>
  <c r="S80" i="10" s="1"/>
  <c r="R62" i="10"/>
  <c r="R79" i="10" s="1"/>
  <c r="Q62" i="10"/>
  <c r="Q79" i="10" s="1"/>
  <c r="P62" i="10"/>
  <c r="P79" i="10" s="1"/>
  <c r="O62" i="10"/>
  <c r="O79" i="10" s="1"/>
  <c r="N62" i="10"/>
  <c r="N79" i="10" s="1"/>
  <c r="M62" i="10"/>
  <c r="M79" i="10" s="1"/>
  <c r="M95" i="10" s="1"/>
  <c r="L62" i="10"/>
  <c r="L63" i="10" s="1"/>
  <c r="K62" i="10"/>
  <c r="K79" i="10" s="1"/>
  <c r="K80" i="10" s="1"/>
  <c r="J62" i="10"/>
  <c r="J79" i="10" s="1"/>
  <c r="I62" i="10"/>
  <c r="I79" i="10" s="1"/>
  <c r="H62" i="10"/>
  <c r="H79" i="10" s="1"/>
  <c r="G62" i="10"/>
  <c r="G79" i="10" s="1"/>
  <c r="F62" i="10"/>
  <c r="F79" i="10" s="1"/>
  <c r="E62" i="10"/>
  <c r="E63" i="10" s="1"/>
  <c r="D62" i="10"/>
  <c r="D63" i="10" s="1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B59" i="10" s="1"/>
  <c r="AB60" i="10" s="1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D59" i="10" s="1"/>
  <c r="D60" i="10" s="1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C59" i="10" s="1"/>
  <c r="AC60" i="10" s="1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R54" i="10"/>
  <c r="BQ54" i="10"/>
  <c r="BP54" i="10"/>
  <c r="BO54" i="10"/>
  <c r="BN54" i="10"/>
  <c r="BM54" i="10"/>
  <c r="BL54" i="10"/>
  <c r="BK54" i="10"/>
  <c r="BJ54" i="10"/>
  <c r="BI54" i="10"/>
  <c r="BH54" i="10"/>
  <c r="BH59" i="10" s="1"/>
  <c r="BH60" i="10" s="1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V59" i="10" s="1"/>
  <c r="AV60" i="10" s="1"/>
  <c r="AU54" i="10"/>
  <c r="AU59" i="10" s="1"/>
  <c r="AU60" i="10" s="1"/>
  <c r="AT54" i="10"/>
  <c r="AS54" i="10"/>
  <c r="AR54" i="10"/>
  <c r="AQ54" i="10"/>
  <c r="AP54" i="10"/>
  <c r="AO54" i="10"/>
  <c r="AN54" i="10"/>
  <c r="AM54" i="10"/>
  <c r="AL54" i="10"/>
  <c r="AL59" i="10" s="1"/>
  <c r="AL60" i="10" s="1"/>
  <c r="AK54" i="10"/>
  <c r="AK59" i="10" s="1"/>
  <c r="AK60" i="10" s="1"/>
  <c r="AJ54" i="10"/>
  <c r="AJ59" i="10" s="1"/>
  <c r="AJ60" i="10" s="1"/>
  <c r="AE54" i="10"/>
  <c r="AE59" i="10" s="1"/>
  <c r="AE60" i="10" s="1"/>
  <c r="AD54" i="10"/>
  <c r="AC54" i="10"/>
  <c r="AB54" i="10"/>
  <c r="AA54" i="10"/>
  <c r="Z54" i="10"/>
  <c r="Y54" i="10"/>
  <c r="X54" i="10"/>
  <c r="W54" i="10"/>
  <c r="V54" i="10"/>
  <c r="U54" i="10"/>
  <c r="U59" i="10" s="1"/>
  <c r="U60" i="10" s="1"/>
  <c r="T54" i="10"/>
  <c r="T59" i="10" s="1"/>
  <c r="T60" i="10" s="1"/>
  <c r="S54" i="10"/>
  <c r="S59" i="10" s="1"/>
  <c r="S60" i="10" s="1"/>
  <c r="R54" i="10"/>
  <c r="Q54" i="10"/>
  <c r="P54" i="10"/>
  <c r="O54" i="10"/>
  <c r="N54" i="10"/>
  <c r="M54" i="10"/>
  <c r="L54" i="10"/>
  <c r="K54" i="10"/>
  <c r="J54" i="10"/>
  <c r="I54" i="10"/>
  <c r="H54" i="10"/>
  <c r="H59" i="10" s="1"/>
  <c r="H60" i="10" s="1"/>
  <c r="G54" i="10"/>
  <c r="F54" i="10"/>
  <c r="E54" i="10"/>
  <c r="D54" i="10"/>
  <c r="C54" i="10"/>
  <c r="BR52" i="10"/>
  <c r="AP52" i="10"/>
  <c r="BR45" i="10"/>
  <c r="BQ45" i="10"/>
  <c r="BP45" i="10"/>
  <c r="BO45" i="10"/>
  <c r="BN45" i="10"/>
  <c r="BM45" i="10"/>
  <c r="BL45" i="10"/>
  <c r="BK45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BR30" i="10"/>
  <c r="BR31" i="10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C46" i="10" s="1"/>
  <c r="BB30" i="10"/>
  <c r="BB31" i="10" s="1"/>
  <c r="BA30" i="10"/>
  <c r="BA31" i="10" s="1"/>
  <c r="BA47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S47" i="10" s="1"/>
  <c r="AR30" i="10"/>
  <c r="AR31" i="10" s="1"/>
  <c r="AQ30" i="10"/>
  <c r="AQ31" i="10" s="1"/>
  <c r="AP30" i="10"/>
  <c r="AP31" i="10" s="1"/>
  <c r="AO30" i="10"/>
  <c r="AO31" i="10" s="1"/>
  <c r="AN30" i="10"/>
  <c r="AN31" i="10" s="1"/>
  <c r="AM30" i="10"/>
  <c r="AM31" i="10" s="1"/>
  <c r="AL30" i="10"/>
  <c r="AL31" i="10" s="1"/>
  <c r="AK30" i="10"/>
  <c r="AK31" i="10" s="1"/>
  <c r="AJ30" i="10"/>
  <c r="AJ31" i="10" s="1"/>
  <c r="AE30" i="10"/>
  <c r="AE31" i="10" s="1"/>
  <c r="AD30" i="10"/>
  <c r="AD31" i="10" s="1"/>
  <c r="AC30" i="10"/>
  <c r="AC31" i="10" s="1"/>
  <c r="AB30" i="10"/>
  <c r="AB31" i="10" s="1"/>
  <c r="AA30" i="10"/>
  <c r="AA31" i="10" s="1"/>
  <c r="Z30" i="10"/>
  <c r="Z31" i="10" s="1"/>
  <c r="Y30" i="10"/>
  <c r="Y31" i="10" s="1"/>
  <c r="X30" i="10"/>
  <c r="X31" i="10" s="1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6" i="10"/>
  <c r="C21" i="10"/>
  <c r="C14" i="10"/>
  <c r="C9" i="10"/>
  <c r="BQ7" i="10"/>
  <c r="BQ85" i="10" s="1"/>
  <c r="BP7" i="10"/>
  <c r="BP68" i="10" s="1"/>
  <c r="BO7" i="10"/>
  <c r="BO52" i="10" s="1"/>
  <c r="BN7" i="10"/>
  <c r="BM7" i="10"/>
  <c r="BL7" i="10"/>
  <c r="BK7" i="10"/>
  <c r="BJ7" i="10"/>
  <c r="BI7" i="10"/>
  <c r="BI68" i="10" s="1"/>
  <c r="BH7" i="10"/>
  <c r="BH68" i="10" s="1"/>
  <c r="BG7" i="10"/>
  <c r="BG101" i="10" s="1"/>
  <c r="BF7" i="10"/>
  <c r="BE7" i="10"/>
  <c r="BD7" i="10"/>
  <c r="BC7" i="10"/>
  <c r="BB7" i="10"/>
  <c r="BA7" i="10"/>
  <c r="AZ7" i="10"/>
  <c r="AZ85" i="10" s="1"/>
  <c r="AY7" i="10"/>
  <c r="AX7" i="10"/>
  <c r="AW7" i="10"/>
  <c r="AV7" i="10"/>
  <c r="AU7" i="10"/>
  <c r="AT7" i="10"/>
  <c r="AS7" i="10"/>
  <c r="AS68" i="10" s="1"/>
  <c r="AR7" i="10"/>
  <c r="AR101" i="10" s="1"/>
  <c r="AQ7" i="10"/>
  <c r="AQ52" i="10" s="1"/>
  <c r="AO7" i="10"/>
  <c r="AN7" i="10"/>
  <c r="AM7" i="10"/>
  <c r="AL7" i="10"/>
  <c r="AK7" i="10"/>
  <c r="AK68" i="10" s="1"/>
  <c r="AJ7" i="10"/>
  <c r="AJ68" i="10" s="1"/>
  <c r="AE7" i="10"/>
  <c r="AD7" i="10"/>
  <c r="AC7" i="10"/>
  <c r="AB7" i="10"/>
  <c r="AA7" i="10"/>
  <c r="Z7" i="10"/>
  <c r="Y7" i="10"/>
  <c r="Y68" i="10" s="1"/>
  <c r="X7" i="10"/>
  <c r="X101" i="10" s="1"/>
  <c r="W7" i="10"/>
  <c r="V7" i="10"/>
  <c r="U7" i="10"/>
  <c r="T7" i="10"/>
  <c r="S7" i="10"/>
  <c r="R7" i="10"/>
  <c r="Q7" i="10"/>
  <c r="Q68" i="10" s="1"/>
  <c r="P7" i="10"/>
  <c r="P101" i="10" s="1"/>
  <c r="O7" i="10"/>
  <c r="O52" i="10" s="1"/>
  <c r="N7" i="10"/>
  <c r="M7" i="10"/>
  <c r="L7" i="10"/>
  <c r="K7" i="10"/>
  <c r="J7" i="10"/>
  <c r="I7" i="10"/>
  <c r="I68" i="10" s="1"/>
  <c r="H7" i="10"/>
  <c r="H68" i="10" s="1"/>
  <c r="G7" i="10"/>
  <c r="G52" i="10" s="1"/>
  <c r="F7" i="10"/>
  <c r="E7" i="10"/>
  <c r="D7" i="10"/>
  <c r="B25" i="9"/>
  <c r="B26" i="9"/>
  <c r="B24" i="9"/>
  <c r="B22" i="9"/>
  <c r="B21" i="9"/>
  <c r="B14" i="9"/>
  <c r="B15" i="9"/>
  <c r="B16" i="9"/>
  <c r="B17" i="9"/>
  <c r="B13" i="9"/>
  <c r="B9" i="9"/>
  <c r="B10" i="9"/>
  <c r="B8" i="9"/>
  <c r="B23" i="8"/>
  <c r="B24" i="8"/>
  <c r="B22" i="8"/>
  <c r="B19" i="8"/>
  <c r="B14" i="8"/>
  <c r="B15" i="8"/>
  <c r="B16" i="8"/>
  <c r="B17" i="8"/>
  <c r="B13" i="8"/>
  <c r="B9" i="8"/>
  <c r="B10" i="8"/>
  <c r="B8" i="8"/>
  <c r="Q30" i="4"/>
  <c r="Q31" i="4" s="1"/>
  <c r="R30" i="4"/>
  <c r="R31" i="4" s="1"/>
  <c r="S30" i="4"/>
  <c r="S31" i="4" s="1"/>
  <c r="T30" i="4"/>
  <c r="T31" i="4" s="1"/>
  <c r="U30" i="4"/>
  <c r="U31" i="4" s="1"/>
  <c r="V30" i="4"/>
  <c r="V31" i="4" s="1"/>
  <c r="W30" i="4"/>
  <c r="W31" i="4" s="1"/>
  <c r="X30" i="4"/>
  <c r="X31" i="4" s="1"/>
  <c r="Y30" i="4"/>
  <c r="Y31" i="4" s="1"/>
  <c r="Z30" i="4"/>
  <c r="Z31" i="4" s="1"/>
  <c r="AA30" i="4"/>
  <c r="AA31" i="4" s="1"/>
  <c r="AB30" i="4"/>
  <c r="AB31" i="4" s="1"/>
  <c r="S30" i="5"/>
  <c r="S31" i="5" s="1"/>
  <c r="T30" i="5"/>
  <c r="T31" i="5" s="1"/>
  <c r="U30" i="5"/>
  <c r="U31" i="5" s="1"/>
  <c r="V30" i="5"/>
  <c r="V31" i="5" s="1"/>
  <c r="V32" i="5" s="1"/>
  <c r="W30" i="5"/>
  <c r="W31" i="5" s="1"/>
  <c r="W32" i="5" s="1"/>
  <c r="X30" i="5"/>
  <c r="X31" i="5" s="1"/>
  <c r="X32" i="5" s="1"/>
  <c r="G5" i="8"/>
  <c r="G26" i="8" s="1"/>
  <c r="G5" i="9"/>
  <c r="L28" i="9"/>
  <c r="K28" i="9"/>
  <c r="J28" i="9"/>
  <c r="I28" i="9"/>
  <c r="H28" i="9"/>
  <c r="G28" i="9"/>
  <c r="F28" i="9"/>
  <c r="E28" i="9"/>
  <c r="D28" i="9"/>
  <c r="L26" i="8"/>
  <c r="K26" i="8"/>
  <c r="J26" i="8"/>
  <c r="I26" i="8"/>
  <c r="H26" i="8"/>
  <c r="F26" i="8"/>
  <c r="E26" i="8"/>
  <c r="D26" i="8"/>
  <c r="BR30" i="5"/>
  <c r="BR31" i="5" s="1"/>
  <c r="BR46" i="5"/>
  <c r="BR53" i="5"/>
  <c r="BR55" i="5"/>
  <c r="BR56" i="5"/>
  <c r="BR57" i="5"/>
  <c r="BR58" i="5"/>
  <c r="BR59" i="5"/>
  <c r="BR63" i="5"/>
  <c r="BR64" i="5" s="1"/>
  <c r="BR69" i="5"/>
  <c r="BR71" i="5"/>
  <c r="BR72" i="5"/>
  <c r="BR73" i="5"/>
  <c r="BR74" i="5"/>
  <c r="BR75" i="5"/>
  <c r="BR76" i="5"/>
  <c r="BR86" i="5"/>
  <c r="BR88" i="5"/>
  <c r="BR89" i="5"/>
  <c r="BR90" i="5"/>
  <c r="BR91" i="5"/>
  <c r="BR92" i="5"/>
  <c r="BR102" i="5"/>
  <c r="BR104" i="5"/>
  <c r="BR105" i="5"/>
  <c r="BR106" i="5"/>
  <c r="BR107" i="5"/>
  <c r="BR30" i="4"/>
  <c r="BR31" i="4" s="1"/>
  <c r="BR45" i="4"/>
  <c r="BR52" i="4"/>
  <c r="BR54" i="4"/>
  <c r="BR55" i="4"/>
  <c r="BR56" i="4"/>
  <c r="BR57" i="4"/>
  <c r="BR58" i="4"/>
  <c r="BR62" i="4"/>
  <c r="BR79" i="4" s="1"/>
  <c r="BR68" i="4"/>
  <c r="BR70" i="4"/>
  <c r="BR71" i="4"/>
  <c r="BR72" i="4"/>
  <c r="BR73" i="4"/>
  <c r="BR74" i="4"/>
  <c r="BR75" i="4"/>
  <c r="BR85" i="4"/>
  <c r="BR87" i="4"/>
  <c r="BR88" i="4"/>
  <c r="BR89" i="4"/>
  <c r="BR90" i="4"/>
  <c r="BR91" i="4"/>
  <c r="BR101" i="4"/>
  <c r="BR103" i="4"/>
  <c r="BR104" i="4"/>
  <c r="BR105" i="4"/>
  <c r="BR106" i="4"/>
  <c r="H29" i="6"/>
  <c r="A29" i="6"/>
  <c r="D29" i="6"/>
  <c r="H1" i="6"/>
  <c r="A1" i="6"/>
  <c r="AI65" i="10" l="1"/>
  <c r="AI64" i="10"/>
  <c r="AF64" i="10"/>
  <c r="AF65" i="10"/>
  <c r="AG64" i="10"/>
  <c r="AG65" i="10"/>
  <c r="AF81" i="10"/>
  <c r="AF82" i="10"/>
  <c r="AF112" i="10"/>
  <c r="AF113" i="10"/>
  <c r="AG81" i="10"/>
  <c r="AG82" i="10"/>
  <c r="AI112" i="10"/>
  <c r="AI113" i="10"/>
  <c r="AF112" i="4"/>
  <c r="AF113" i="4"/>
  <c r="AF81" i="4"/>
  <c r="AF82" i="4"/>
  <c r="Q59" i="10"/>
  <c r="Q60" i="10" s="1"/>
  <c r="R76" i="10"/>
  <c r="R77" i="10" s="1"/>
  <c r="R82" i="10" s="1"/>
  <c r="AT76" i="10"/>
  <c r="AT77" i="10" s="1"/>
  <c r="BR76" i="10"/>
  <c r="BR77" i="10" s="1"/>
  <c r="BR82" i="10" s="1"/>
  <c r="BC76" i="10"/>
  <c r="BC77" i="10" s="1"/>
  <c r="U76" i="10"/>
  <c r="U77" i="10" s="1"/>
  <c r="U81" i="10" s="1"/>
  <c r="AJ92" i="10"/>
  <c r="AJ93" i="10" s="1"/>
  <c r="W107" i="10"/>
  <c r="W108" i="10" s="1"/>
  <c r="AY107" i="10"/>
  <c r="AY108" i="10" s="1"/>
  <c r="BK107" i="10"/>
  <c r="BK108" i="10" s="1"/>
  <c r="AH108" i="5"/>
  <c r="AH109" i="5" s="1"/>
  <c r="R59" i="10"/>
  <c r="R60" i="10" s="1"/>
  <c r="BR59" i="10"/>
  <c r="BR60" i="10" s="1"/>
  <c r="S76" i="10"/>
  <c r="S77" i="10" s="1"/>
  <c r="AU76" i="10"/>
  <c r="AU77" i="10" s="1"/>
  <c r="I92" i="10"/>
  <c r="I93" i="10" s="1"/>
  <c r="AK92" i="10"/>
  <c r="AK93" i="10" s="1"/>
  <c r="BI92" i="10"/>
  <c r="BI93" i="10" s="1"/>
  <c r="L107" i="10"/>
  <c r="L108" i="10" s="1"/>
  <c r="X107" i="10"/>
  <c r="X108" i="10" s="1"/>
  <c r="AN107" i="10"/>
  <c r="AN108" i="10" s="1"/>
  <c r="AZ107" i="10"/>
  <c r="AZ108" i="10" s="1"/>
  <c r="BL107" i="10"/>
  <c r="BL108" i="10" s="1"/>
  <c r="AG108" i="5"/>
  <c r="AG109" i="5" s="1"/>
  <c r="AG113" i="5" s="1"/>
  <c r="AG65" i="4"/>
  <c r="AJ76" i="10"/>
  <c r="AJ77" i="10" s="1"/>
  <c r="AV76" i="10"/>
  <c r="AV77" i="10" s="1"/>
  <c r="AX92" i="10"/>
  <c r="AX93" i="10" s="1"/>
  <c r="Y107" i="10"/>
  <c r="Y108" i="10" s="1"/>
  <c r="AA107" i="10"/>
  <c r="AA108" i="10" s="1"/>
  <c r="AH32" i="5"/>
  <c r="AH76" i="4"/>
  <c r="AH77" i="4" s="1"/>
  <c r="AH60" i="5"/>
  <c r="AH61" i="5" s="1"/>
  <c r="AH77" i="5"/>
  <c r="AH78" i="5" s="1"/>
  <c r="AG76" i="4"/>
  <c r="AG77" i="4" s="1"/>
  <c r="AI92" i="4"/>
  <c r="AI93" i="4" s="1"/>
  <c r="U32" i="5"/>
  <c r="BA92" i="10"/>
  <c r="BA93" i="10" s="1"/>
  <c r="T32" i="5"/>
  <c r="K59" i="10"/>
  <c r="K60" i="10" s="1"/>
  <c r="K65" i="10" s="1"/>
  <c r="W59" i="10"/>
  <c r="W60" i="10" s="1"/>
  <c r="E59" i="10"/>
  <c r="E60" i="10" s="1"/>
  <c r="E65" i="10" s="1"/>
  <c r="L76" i="10"/>
  <c r="L77" i="10" s="1"/>
  <c r="Z92" i="10"/>
  <c r="Z93" i="10" s="1"/>
  <c r="AP92" i="10"/>
  <c r="AP93" i="10" s="1"/>
  <c r="BN92" i="10"/>
  <c r="BN93" i="10" s="1"/>
  <c r="E107" i="10"/>
  <c r="E108" i="10" s="1"/>
  <c r="Q107" i="10"/>
  <c r="Q108" i="10" s="1"/>
  <c r="AC107" i="10"/>
  <c r="AC108" i="10" s="1"/>
  <c r="K107" i="10"/>
  <c r="K108" i="10" s="1"/>
  <c r="AH92" i="10"/>
  <c r="AH93" i="10" s="1"/>
  <c r="AH47" i="4"/>
  <c r="Y92" i="10"/>
  <c r="Y93" i="10" s="1"/>
  <c r="Y97" i="10" s="1"/>
  <c r="L59" i="10"/>
  <c r="L60" i="10" s="1"/>
  <c r="X59" i="10"/>
  <c r="X60" i="10" s="1"/>
  <c r="AZ59" i="10"/>
  <c r="AZ60" i="10" s="1"/>
  <c r="M76" i="10"/>
  <c r="M77" i="10" s="1"/>
  <c r="Y76" i="10"/>
  <c r="Y77" i="10" s="1"/>
  <c r="BA76" i="10"/>
  <c r="BA77" i="10" s="1"/>
  <c r="O92" i="10"/>
  <c r="O93" i="10" s="1"/>
  <c r="AQ92" i="10"/>
  <c r="AQ93" i="10" s="1"/>
  <c r="BO92" i="10"/>
  <c r="BO93" i="10" s="1"/>
  <c r="F107" i="10"/>
  <c r="F108" i="10" s="1"/>
  <c r="R107" i="10"/>
  <c r="R108" i="10" s="1"/>
  <c r="AD107" i="10"/>
  <c r="AD108" i="10" s="1"/>
  <c r="AT107" i="10"/>
  <c r="AT108" i="10" s="1"/>
  <c r="BF107" i="10"/>
  <c r="BF108" i="10" s="1"/>
  <c r="AF60" i="5"/>
  <c r="AF61" i="5" s="1"/>
  <c r="AF66" i="5" s="1"/>
  <c r="AH107" i="10"/>
  <c r="AH108" i="10" s="1"/>
  <c r="AI76" i="4"/>
  <c r="AI77" i="4" s="1"/>
  <c r="AI107" i="4"/>
  <c r="AI108" i="4" s="1"/>
  <c r="M59" i="10"/>
  <c r="M60" i="10" s="1"/>
  <c r="Y59" i="10"/>
  <c r="Y60" i="10" s="1"/>
  <c r="AH81" i="10"/>
  <c r="Z76" i="10"/>
  <c r="Z77" i="10" s="1"/>
  <c r="Z82" i="10" s="1"/>
  <c r="BB76" i="10"/>
  <c r="BB77" i="10" s="1"/>
  <c r="AC76" i="10"/>
  <c r="AC77" i="10" s="1"/>
  <c r="G107" i="10"/>
  <c r="G108" i="10" s="1"/>
  <c r="AE107" i="10"/>
  <c r="AE108" i="10" s="1"/>
  <c r="AU107" i="10"/>
  <c r="AU108" i="10" s="1"/>
  <c r="BG107" i="10"/>
  <c r="BG108" i="10" s="1"/>
  <c r="AI93" i="5"/>
  <c r="AI94" i="5" s="1"/>
  <c r="AI99" i="5" s="1"/>
  <c r="AF68" i="10"/>
  <c r="AI76" i="10"/>
  <c r="AI77" i="10" s="1"/>
  <c r="AG107" i="10"/>
  <c r="AG108" i="10" s="1"/>
  <c r="AI59" i="4"/>
  <c r="AI60" i="4" s="1"/>
  <c r="AF85" i="4"/>
  <c r="AF101" i="4"/>
  <c r="Z59" i="10"/>
  <c r="Z60" i="10" s="1"/>
  <c r="Z65" i="10" s="1"/>
  <c r="AA76" i="10"/>
  <c r="AA77" i="10" s="1"/>
  <c r="Q92" i="10"/>
  <c r="Q93" i="10" s="1"/>
  <c r="AS92" i="10"/>
  <c r="AS93" i="10" s="1"/>
  <c r="BQ92" i="10"/>
  <c r="BQ93" i="10" s="1"/>
  <c r="H107" i="10"/>
  <c r="H108" i="10" s="1"/>
  <c r="AJ107" i="10"/>
  <c r="AJ108" i="10" s="1"/>
  <c r="AV107" i="10"/>
  <c r="AV108" i="10" s="1"/>
  <c r="BH107" i="10"/>
  <c r="BH108" i="10" s="1"/>
  <c r="AL107" i="10"/>
  <c r="AL108" i="10" s="1"/>
  <c r="AI52" i="10"/>
  <c r="AI68" i="4"/>
  <c r="AG107" i="4"/>
  <c r="AG108" i="4" s="1"/>
  <c r="AA59" i="10"/>
  <c r="AA60" i="10" s="1"/>
  <c r="BC59" i="10"/>
  <c r="BC60" i="10" s="1"/>
  <c r="D76" i="10"/>
  <c r="D77" i="10" s="1"/>
  <c r="AB76" i="10"/>
  <c r="AB77" i="10" s="1"/>
  <c r="R92" i="10"/>
  <c r="R93" i="10" s="1"/>
  <c r="AT92" i="10"/>
  <c r="AT93" i="10" s="1"/>
  <c r="BF92" i="10"/>
  <c r="BF93" i="10" s="1"/>
  <c r="I107" i="10"/>
  <c r="I108" i="10" s="1"/>
  <c r="U107" i="10"/>
  <c r="U108" i="10" s="1"/>
  <c r="AK107" i="10"/>
  <c r="AK108" i="10" s="1"/>
  <c r="AG77" i="5"/>
  <c r="AG78" i="5" s="1"/>
  <c r="AG83" i="5" s="1"/>
  <c r="P59" i="10"/>
  <c r="P60" i="10" s="1"/>
  <c r="P64" i="10" s="1"/>
  <c r="AR59" i="10"/>
  <c r="AR60" i="10" s="1"/>
  <c r="BD59" i="10"/>
  <c r="BD60" i="10" s="1"/>
  <c r="BP59" i="10"/>
  <c r="BP60" i="10" s="1"/>
  <c r="Q76" i="10"/>
  <c r="Q77" i="10" s="1"/>
  <c r="AS76" i="10"/>
  <c r="AS77" i="10" s="1"/>
  <c r="E76" i="10"/>
  <c r="E77" i="10" s="1"/>
  <c r="G92" i="10"/>
  <c r="G93" i="10" s="1"/>
  <c r="AE92" i="10"/>
  <c r="AE93" i="10" s="1"/>
  <c r="AU92" i="10"/>
  <c r="AU93" i="10" s="1"/>
  <c r="BG92" i="10"/>
  <c r="BG93" i="10" s="1"/>
  <c r="J107" i="10"/>
  <c r="J108" i="10" s="1"/>
  <c r="V107" i="10"/>
  <c r="V108" i="10" s="1"/>
  <c r="AX107" i="10"/>
  <c r="AX108" i="10" s="1"/>
  <c r="D107" i="10"/>
  <c r="D108" i="10" s="1"/>
  <c r="AI108" i="5"/>
  <c r="AI109" i="5" s="1"/>
  <c r="AI113" i="5" s="1"/>
  <c r="AH93" i="5"/>
  <c r="AH94" i="5" s="1"/>
  <c r="AH48" i="5"/>
  <c r="S92" i="10"/>
  <c r="S93" i="10" s="1"/>
  <c r="AA92" i="10"/>
  <c r="AA93" i="10" s="1"/>
  <c r="AF46" i="10"/>
  <c r="AL92" i="10"/>
  <c r="AL93" i="10" s="1"/>
  <c r="BR92" i="10"/>
  <c r="BR93" i="10" s="1"/>
  <c r="BR97" i="10" s="1"/>
  <c r="AH46" i="10"/>
  <c r="AI46" i="10"/>
  <c r="AI92" i="10"/>
  <c r="AI93" i="10" s="1"/>
  <c r="D92" i="10"/>
  <c r="D93" i="10" s="1"/>
  <c r="T92" i="10"/>
  <c r="T93" i="10" s="1"/>
  <c r="T97" i="10" s="1"/>
  <c r="AB92" i="10"/>
  <c r="AB93" i="10" s="1"/>
  <c r="AF92" i="10"/>
  <c r="AF93" i="10" s="1"/>
  <c r="AI98" i="4"/>
  <c r="AI97" i="4"/>
  <c r="AF47" i="4"/>
  <c r="AF46" i="4"/>
  <c r="S32" i="5"/>
  <c r="AF92" i="4"/>
  <c r="AF93" i="4" s="1"/>
  <c r="BR32" i="5"/>
  <c r="AI46" i="4"/>
  <c r="AH92" i="4"/>
  <c r="AH93" i="4" s="1"/>
  <c r="AF32" i="5"/>
  <c r="AG92" i="4"/>
  <c r="AG93" i="4" s="1"/>
  <c r="AG97" i="4" s="1"/>
  <c r="AG65" i="5"/>
  <c r="AI48" i="5"/>
  <c r="AI83" i="5"/>
  <c r="AF114" i="5"/>
  <c r="AF49" i="5" s="1"/>
  <c r="AF65" i="5"/>
  <c r="AG114" i="5"/>
  <c r="AG49" i="5" s="1"/>
  <c r="AF98" i="5"/>
  <c r="AI114" i="5"/>
  <c r="AF47" i="5"/>
  <c r="AI65" i="5"/>
  <c r="AF82" i="5"/>
  <c r="AI98" i="5"/>
  <c r="AH47" i="5"/>
  <c r="AG82" i="5"/>
  <c r="AI47" i="5"/>
  <c r="AF48" i="5"/>
  <c r="AF101" i="10"/>
  <c r="AG52" i="4"/>
  <c r="AI52" i="4"/>
  <c r="AG85" i="4"/>
  <c r="AI101" i="4"/>
  <c r="AF85" i="10"/>
  <c r="I59" i="10"/>
  <c r="I60" i="10" s="1"/>
  <c r="I65" i="10" s="1"/>
  <c r="AH65" i="10"/>
  <c r="AH82" i="10"/>
  <c r="AH63" i="10"/>
  <c r="AH80" i="10"/>
  <c r="AG85" i="10"/>
  <c r="AG68" i="4"/>
  <c r="AI85" i="10"/>
  <c r="AF52" i="4"/>
  <c r="AG52" i="10"/>
  <c r="AG68" i="10"/>
  <c r="AI68" i="10"/>
  <c r="AG47" i="4"/>
  <c r="AG46" i="4"/>
  <c r="AG46" i="10"/>
  <c r="AG47" i="10"/>
  <c r="AG92" i="10"/>
  <c r="AG93" i="10" s="1"/>
  <c r="AG32" i="5"/>
  <c r="AG47" i="5"/>
  <c r="AG48" i="5"/>
  <c r="AG98" i="5"/>
  <c r="BJ76" i="10"/>
  <c r="BJ77" i="10" s="1"/>
  <c r="BJ81" i="10" s="1"/>
  <c r="BL59" i="10"/>
  <c r="BL60" i="10" s="1"/>
  <c r="BA82" i="10"/>
  <c r="AT59" i="10"/>
  <c r="AT60" i="10" s="1"/>
  <c r="AT64" i="10" s="1"/>
  <c r="BB59" i="10"/>
  <c r="BB60" i="10" s="1"/>
  <c r="BB64" i="10" s="1"/>
  <c r="BJ59" i="10"/>
  <c r="BJ60" i="10" s="1"/>
  <c r="AN59" i="10"/>
  <c r="AN60" i="10" s="1"/>
  <c r="AN65" i="10" s="1"/>
  <c r="AM76" i="10"/>
  <c r="AM77" i="10" s="1"/>
  <c r="BK76" i="10"/>
  <c r="BK77" i="10" s="1"/>
  <c r="AS107" i="10"/>
  <c r="AS108" i="10" s="1"/>
  <c r="BA107" i="10"/>
  <c r="BA108" i="10" s="1"/>
  <c r="BI107" i="10"/>
  <c r="BI108" i="10" s="1"/>
  <c r="BQ107" i="10"/>
  <c r="BQ108" i="10" s="1"/>
  <c r="BJ107" i="10"/>
  <c r="BJ108" i="10" s="1"/>
  <c r="AS59" i="10"/>
  <c r="AS60" i="10" s="1"/>
  <c r="AS65" i="10" s="1"/>
  <c r="BA59" i="10"/>
  <c r="BA60" i="10" s="1"/>
  <c r="BI59" i="10"/>
  <c r="BI60" i="10" s="1"/>
  <c r="BQ59" i="10"/>
  <c r="BQ60" i="10" s="1"/>
  <c r="BQ64" i="10" s="1"/>
  <c r="AM59" i="10"/>
  <c r="AM60" i="10" s="1"/>
  <c r="AM64" i="10" s="1"/>
  <c r="BK59" i="10"/>
  <c r="BK60" i="10" s="1"/>
  <c r="BK64" i="10" s="1"/>
  <c r="AM92" i="10"/>
  <c r="AM93" i="10" s="1"/>
  <c r="BC92" i="10"/>
  <c r="BC93" i="10" s="1"/>
  <c r="BK92" i="10"/>
  <c r="BK93" i="10" s="1"/>
  <c r="AY59" i="10"/>
  <c r="AY60" i="10" s="1"/>
  <c r="AY65" i="10" s="1"/>
  <c r="BO59" i="10"/>
  <c r="BO60" i="10" s="1"/>
  <c r="BO65" i="10" s="1"/>
  <c r="BB92" i="10"/>
  <c r="BB93" i="10" s="1"/>
  <c r="BJ92" i="10"/>
  <c r="BJ93" i="10" s="1"/>
  <c r="AQ59" i="10"/>
  <c r="AQ60" i="10" s="1"/>
  <c r="AQ64" i="10" s="1"/>
  <c r="BG59" i="10"/>
  <c r="BG60" i="10" s="1"/>
  <c r="BG64" i="10" s="1"/>
  <c r="AP59" i="10"/>
  <c r="AP60" i="10" s="1"/>
  <c r="AX59" i="10"/>
  <c r="AX60" i="10" s="1"/>
  <c r="AX65" i="10" s="1"/>
  <c r="BF59" i="10"/>
  <c r="BF60" i="10" s="1"/>
  <c r="BN59" i="10"/>
  <c r="BN60" i="10" s="1"/>
  <c r="BN65" i="10" s="1"/>
  <c r="AR92" i="10"/>
  <c r="AR93" i="10" s="1"/>
  <c r="AZ92" i="10"/>
  <c r="AZ93" i="10" s="1"/>
  <c r="BH92" i="10"/>
  <c r="BH93" i="10" s="1"/>
  <c r="BP92" i="10"/>
  <c r="BP93" i="10" s="1"/>
  <c r="AO107" i="10"/>
  <c r="AO108" i="10" s="1"/>
  <c r="AW107" i="10"/>
  <c r="AW108" i="10" s="1"/>
  <c r="BE107" i="10"/>
  <c r="BE108" i="10" s="1"/>
  <c r="BM107" i="10"/>
  <c r="BM108" i="10" s="1"/>
  <c r="BI76" i="10"/>
  <c r="BI77" i="10" s="1"/>
  <c r="BQ76" i="10"/>
  <c r="BQ77" i="10" s="1"/>
  <c r="BQ82" i="10" s="1"/>
  <c r="BD76" i="10"/>
  <c r="BD77" i="10" s="1"/>
  <c r="BD81" i="10" s="1"/>
  <c r="BL76" i="10"/>
  <c r="BL77" i="10" s="1"/>
  <c r="AR76" i="10"/>
  <c r="AR77" i="10" s="1"/>
  <c r="AR81" i="10" s="1"/>
  <c r="AZ76" i="10"/>
  <c r="AZ77" i="10" s="1"/>
  <c r="AZ82" i="10" s="1"/>
  <c r="BH76" i="10"/>
  <c r="BH77" i="10" s="1"/>
  <c r="BH82" i="10" s="1"/>
  <c r="BP76" i="10"/>
  <c r="BP77" i="10" s="1"/>
  <c r="BP81" i="10" s="1"/>
  <c r="AN76" i="10"/>
  <c r="AN77" i="10" s="1"/>
  <c r="AM107" i="10"/>
  <c r="AM108" i="10" s="1"/>
  <c r="BC107" i="10"/>
  <c r="BC108" i="10" s="1"/>
  <c r="J59" i="10"/>
  <c r="J60" i="10" s="1"/>
  <c r="H92" i="10"/>
  <c r="H93" i="10" s="1"/>
  <c r="P92" i="10"/>
  <c r="P93" i="10" s="1"/>
  <c r="K76" i="10"/>
  <c r="K77" i="10" s="1"/>
  <c r="K81" i="10" s="1"/>
  <c r="G59" i="10"/>
  <c r="G60" i="10" s="1"/>
  <c r="O59" i="10"/>
  <c r="O60" i="10" s="1"/>
  <c r="J76" i="10"/>
  <c r="J77" i="10" s="1"/>
  <c r="J81" i="10" s="1"/>
  <c r="I76" i="10"/>
  <c r="I77" i="10" s="1"/>
  <c r="I82" i="10" s="1"/>
  <c r="J92" i="10"/>
  <c r="J93" i="10" s="1"/>
  <c r="M107" i="10"/>
  <c r="M108" i="10" s="1"/>
  <c r="BI81" i="10"/>
  <c r="AH64" i="10"/>
  <c r="AJ52" i="10"/>
  <c r="P52" i="10"/>
  <c r="AZ68" i="10"/>
  <c r="BP101" i="10"/>
  <c r="P68" i="10"/>
  <c r="AR85" i="10"/>
  <c r="BP52" i="10"/>
  <c r="P85" i="10"/>
  <c r="AS85" i="10"/>
  <c r="AR52" i="10"/>
  <c r="I85" i="10"/>
  <c r="H52" i="10"/>
  <c r="H101" i="10"/>
  <c r="BQ68" i="10"/>
  <c r="AV63" i="10"/>
  <c r="AB63" i="10"/>
  <c r="R81" i="10"/>
  <c r="U63" i="10"/>
  <c r="AU79" i="10"/>
  <c r="AU80" i="10" s="1"/>
  <c r="AS81" i="10"/>
  <c r="L79" i="10"/>
  <c r="L80" i="10" s="1"/>
  <c r="BD63" i="10"/>
  <c r="BC63" i="10"/>
  <c r="AK81" i="10"/>
  <c r="BA81" i="10"/>
  <c r="BR95" i="10"/>
  <c r="BR110" i="10" s="1"/>
  <c r="BR111" i="10" s="1"/>
  <c r="T63" i="10"/>
  <c r="AV80" i="10"/>
  <c r="M63" i="10"/>
  <c r="BK63" i="10"/>
  <c r="S81" i="10"/>
  <c r="AA81" i="10"/>
  <c r="AL81" i="10"/>
  <c r="AT81" i="10"/>
  <c r="BB81" i="10"/>
  <c r="AT95" i="10"/>
  <c r="AT110" i="10" s="1"/>
  <c r="AT111" i="10" s="1"/>
  <c r="AL95" i="10"/>
  <c r="AL110" i="10" s="1"/>
  <c r="AL111" i="10" s="1"/>
  <c r="K64" i="10"/>
  <c r="S64" i="10"/>
  <c r="AA64" i="10"/>
  <c r="AL64" i="10"/>
  <c r="BJ64" i="10"/>
  <c r="BR64" i="10"/>
  <c r="S95" i="10"/>
  <c r="S110" i="10" s="1"/>
  <c r="S111" i="10" s="1"/>
  <c r="J64" i="10"/>
  <c r="R64" i="10"/>
  <c r="AK64" i="10"/>
  <c r="AS64" i="10"/>
  <c r="BA64" i="10"/>
  <c r="BI64" i="10"/>
  <c r="K95" i="10"/>
  <c r="K96" i="10" s="1"/>
  <c r="BC82" i="10"/>
  <c r="AV82" i="10"/>
  <c r="BB95" i="10"/>
  <c r="BB110" i="10" s="1"/>
  <c r="BB111" i="10" s="1"/>
  <c r="Q46" i="10"/>
  <c r="Q47" i="10"/>
  <c r="AV65" i="10"/>
  <c r="AV64" i="10"/>
  <c r="AJ46" i="10"/>
  <c r="AJ47" i="10"/>
  <c r="AY46" i="10"/>
  <c r="AY47" i="10"/>
  <c r="W46" i="10"/>
  <c r="W47" i="10"/>
  <c r="F46" i="10"/>
  <c r="F47" i="10"/>
  <c r="N46" i="10"/>
  <c r="N47" i="10"/>
  <c r="V46" i="10"/>
  <c r="V47" i="10"/>
  <c r="AW46" i="10"/>
  <c r="AW47" i="10"/>
  <c r="BM46" i="10"/>
  <c r="BM47" i="10"/>
  <c r="AU65" i="10"/>
  <c r="AU64" i="10"/>
  <c r="AR46" i="10"/>
  <c r="AR47" i="10"/>
  <c r="H46" i="10"/>
  <c r="H47" i="10"/>
  <c r="BC65" i="10"/>
  <c r="BC64" i="10"/>
  <c r="BK82" i="10"/>
  <c r="BK81" i="10"/>
  <c r="E47" i="10"/>
  <c r="E46" i="10"/>
  <c r="M47" i="10"/>
  <c r="M46" i="10"/>
  <c r="U47" i="10"/>
  <c r="U46" i="10"/>
  <c r="AC47" i="10"/>
  <c r="AC46" i="10"/>
  <c r="AN47" i="10"/>
  <c r="AN46" i="10"/>
  <c r="AV47" i="10"/>
  <c r="AV46" i="10"/>
  <c r="BD47" i="10"/>
  <c r="BD46" i="10"/>
  <c r="BL47" i="10"/>
  <c r="BL46" i="10"/>
  <c r="U65" i="10"/>
  <c r="U64" i="10"/>
  <c r="AZ46" i="10"/>
  <c r="AZ47" i="10"/>
  <c r="BR113" i="10"/>
  <c r="BR112" i="10"/>
  <c r="X46" i="10"/>
  <c r="X47" i="10"/>
  <c r="U82" i="10"/>
  <c r="AB82" i="10"/>
  <c r="AB81" i="10"/>
  <c r="O46" i="10"/>
  <c r="O47" i="10"/>
  <c r="D47" i="10"/>
  <c r="D46" i="10"/>
  <c r="T47" i="10"/>
  <c r="T46" i="10"/>
  <c r="T65" i="10"/>
  <c r="T64" i="10"/>
  <c r="BR98" i="10"/>
  <c r="S113" i="10"/>
  <c r="Y46" i="10"/>
  <c r="Y47" i="10"/>
  <c r="BD65" i="10"/>
  <c r="BD64" i="10"/>
  <c r="M82" i="10"/>
  <c r="M81" i="10"/>
  <c r="P46" i="10"/>
  <c r="P47" i="10"/>
  <c r="BD82" i="10"/>
  <c r="BB112" i="10"/>
  <c r="G46" i="10"/>
  <c r="G47" i="10"/>
  <c r="L47" i="10"/>
  <c r="L46" i="10"/>
  <c r="K46" i="10"/>
  <c r="K47" i="10"/>
  <c r="S46" i="10"/>
  <c r="S47" i="10"/>
  <c r="AL46" i="10"/>
  <c r="AL47" i="10"/>
  <c r="BB46" i="10"/>
  <c r="BB47" i="10"/>
  <c r="AN64" i="10"/>
  <c r="M65" i="10"/>
  <c r="M64" i="10"/>
  <c r="U95" i="10"/>
  <c r="U80" i="10"/>
  <c r="BD95" i="10"/>
  <c r="BD80" i="10"/>
  <c r="I46" i="10"/>
  <c r="I47" i="10"/>
  <c r="J46" i="10"/>
  <c r="J47" i="10"/>
  <c r="R46" i="10"/>
  <c r="R47" i="10"/>
  <c r="AC65" i="10"/>
  <c r="AC64" i="10"/>
  <c r="BL65" i="10"/>
  <c r="BL64" i="10"/>
  <c r="D65" i="10"/>
  <c r="D64" i="10"/>
  <c r="AB65" i="10"/>
  <c r="AB64" i="10"/>
  <c r="AM65" i="10"/>
  <c r="L65" i="10"/>
  <c r="L64" i="10"/>
  <c r="AB80" i="10"/>
  <c r="AB95" i="10"/>
  <c r="AB97" i="10" s="1"/>
  <c r="BK80" i="10"/>
  <c r="BK95" i="10"/>
  <c r="T82" i="10"/>
  <c r="T81" i="10"/>
  <c r="T110" i="10"/>
  <c r="T111" i="10" s="1"/>
  <c r="T96" i="10"/>
  <c r="AE85" i="10"/>
  <c r="AE68" i="10"/>
  <c r="AE101" i="10"/>
  <c r="AE52" i="10"/>
  <c r="BH46" i="10"/>
  <c r="BH47" i="10"/>
  <c r="Y80" i="10"/>
  <c r="Y95" i="10"/>
  <c r="AD85" i="10"/>
  <c r="AD68" i="10"/>
  <c r="AD101" i="10"/>
  <c r="AD52" i="10"/>
  <c r="AU47" i="10"/>
  <c r="AT46" i="10"/>
  <c r="P80" i="10"/>
  <c r="P95" i="10"/>
  <c r="AV110" i="10"/>
  <c r="AV111" i="10" s="1"/>
  <c r="AV96" i="10"/>
  <c r="E85" i="10"/>
  <c r="E68" i="10"/>
  <c r="E101" i="10"/>
  <c r="E52" i="10"/>
  <c r="M85" i="10"/>
  <c r="M68" i="10"/>
  <c r="M101" i="10"/>
  <c r="M52" i="10"/>
  <c r="U85" i="10"/>
  <c r="U68" i="10"/>
  <c r="U101" i="10"/>
  <c r="U52" i="10"/>
  <c r="AC85" i="10"/>
  <c r="AC68" i="10"/>
  <c r="AC101" i="10"/>
  <c r="AC52" i="10"/>
  <c r="AN85" i="10"/>
  <c r="AN68" i="10"/>
  <c r="AN101" i="10"/>
  <c r="AN52" i="10"/>
  <c r="AW85" i="10"/>
  <c r="AW68" i="10"/>
  <c r="AW101" i="10"/>
  <c r="AW52" i="10"/>
  <c r="BE85" i="10"/>
  <c r="BE68" i="10"/>
  <c r="BE101" i="10"/>
  <c r="BE52" i="10"/>
  <c r="BM85" i="10"/>
  <c r="BM68" i="10"/>
  <c r="BM101" i="10"/>
  <c r="BM52" i="10"/>
  <c r="BJ46" i="10"/>
  <c r="BR46" i="10"/>
  <c r="BE46" i="10"/>
  <c r="BE47" i="10"/>
  <c r="Q64" i="10"/>
  <c r="Q65" i="10"/>
  <c r="Y64" i="10"/>
  <c r="Y65" i="10"/>
  <c r="AJ64" i="10"/>
  <c r="AJ65" i="10"/>
  <c r="AR64" i="10"/>
  <c r="AR65" i="10"/>
  <c r="AZ64" i="10"/>
  <c r="AZ65" i="10"/>
  <c r="BH64" i="10"/>
  <c r="BH65" i="10"/>
  <c r="BP64" i="10"/>
  <c r="BP65" i="10"/>
  <c r="G80" i="10"/>
  <c r="G95" i="10"/>
  <c r="G97" i="10" s="1"/>
  <c r="O80" i="10"/>
  <c r="O95" i="10"/>
  <c r="O98" i="10" s="1"/>
  <c r="W80" i="10"/>
  <c r="W95" i="10"/>
  <c r="W97" i="10" s="1"/>
  <c r="AE80" i="10"/>
  <c r="AE95" i="10"/>
  <c r="AE98" i="10" s="1"/>
  <c r="AP80" i="10"/>
  <c r="AP95" i="10"/>
  <c r="AP98" i="10" s="1"/>
  <c r="AX80" i="10"/>
  <c r="AX95" i="10"/>
  <c r="BF80" i="10"/>
  <c r="BF95" i="10"/>
  <c r="BF98" i="10" s="1"/>
  <c r="BN80" i="10"/>
  <c r="BN95" i="10"/>
  <c r="BN98" i="10" s="1"/>
  <c r="S65" i="10"/>
  <c r="AV81" i="10"/>
  <c r="K82" i="10"/>
  <c r="AT82" i="10"/>
  <c r="AT47" i="10"/>
  <c r="AR68" i="10"/>
  <c r="AS82" i="10"/>
  <c r="H85" i="10"/>
  <c r="AJ101" i="10"/>
  <c r="BO101" i="10"/>
  <c r="AY85" i="10"/>
  <c r="AY68" i="10"/>
  <c r="AX85" i="10"/>
  <c r="AX68" i="10"/>
  <c r="AX101" i="10"/>
  <c r="AX52" i="10"/>
  <c r="AY80" i="10"/>
  <c r="AY95" i="10"/>
  <c r="AY97" i="10" s="1"/>
  <c r="AB85" i="10"/>
  <c r="AB68" i="10"/>
  <c r="AB101" i="10"/>
  <c r="AB52" i="10"/>
  <c r="AK46" i="10"/>
  <c r="BI46" i="10"/>
  <c r="AQ46" i="10"/>
  <c r="AQ47" i="10"/>
  <c r="H64" i="10"/>
  <c r="H65" i="10"/>
  <c r="X64" i="10"/>
  <c r="X65" i="10"/>
  <c r="AQ65" i="10"/>
  <c r="AY64" i="10"/>
  <c r="BG65" i="10"/>
  <c r="BO64" i="10"/>
  <c r="F80" i="10"/>
  <c r="F95" i="10"/>
  <c r="N80" i="10"/>
  <c r="N95" i="10"/>
  <c r="V80" i="10"/>
  <c r="V95" i="10"/>
  <c r="AD80" i="10"/>
  <c r="AD95" i="10"/>
  <c r="AO80" i="10"/>
  <c r="AO95" i="10"/>
  <c r="AW80" i="10"/>
  <c r="AW95" i="10"/>
  <c r="BE80" i="10"/>
  <c r="BE95" i="10"/>
  <c r="BM80" i="10"/>
  <c r="BM95" i="10"/>
  <c r="I81" i="10"/>
  <c r="Q81" i="10"/>
  <c r="Q82" i="10"/>
  <c r="Y81" i="10"/>
  <c r="Y82" i="10"/>
  <c r="AJ81" i="10"/>
  <c r="AJ82" i="10"/>
  <c r="AR82" i="10"/>
  <c r="R65" i="10"/>
  <c r="AU46" i="10"/>
  <c r="J65" i="10"/>
  <c r="E79" i="10"/>
  <c r="AN79" i="10"/>
  <c r="AN81" i="10" s="1"/>
  <c r="AL82" i="10"/>
  <c r="AK85" i="10"/>
  <c r="BP85" i="10"/>
  <c r="BR96" i="10"/>
  <c r="BH101" i="10"/>
  <c r="G85" i="10"/>
  <c r="G68" i="10"/>
  <c r="AQ85" i="10"/>
  <c r="AQ68" i="10"/>
  <c r="AZ80" i="10"/>
  <c r="AZ95" i="10"/>
  <c r="AZ98" i="10" s="1"/>
  <c r="V85" i="10"/>
  <c r="V68" i="10"/>
  <c r="V101" i="10"/>
  <c r="V52" i="10"/>
  <c r="AB47" i="10"/>
  <c r="AD46" i="10"/>
  <c r="AD47" i="10"/>
  <c r="X80" i="10"/>
  <c r="X95" i="10"/>
  <c r="X98" i="10" s="1"/>
  <c r="BG80" i="10"/>
  <c r="BG95" i="10"/>
  <c r="BD85" i="10"/>
  <c r="BD68" i="10"/>
  <c r="BD101" i="10"/>
  <c r="BD52" i="10"/>
  <c r="BQ46" i="10"/>
  <c r="AL85" i="10"/>
  <c r="AL68" i="10"/>
  <c r="AL101" i="10"/>
  <c r="AL52" i="10"/>
  <c r="BK85" i="10"/>
  <c r="BK68" i="10"/>
  <c r="BK101" i="10"/>
  <c r="BK52" i="10"/>
  <c r="AO46" i="10"/>
  <c r="AO47" i="10"/>
  <c r="G64" i="10"/>
  <c r="G65" i="10"/>
  <c r="O64" i="10"/>
  <c r="O65" i="10"/>
  <c r="W64" i="10"/>
  <c r="W65" i="10"/>
  <c r="AE64" i="10"/>
  <c r="AE65" i="10"/>
  <c r="AP64" i="10"/>
  <c r="AP65" i="10"/>
  <c r="BF64" i="10"/>
  <c r="BF65" i="10"/>
  <c r="BN64" i="10"/>
  <c r="AY52" i="10"/>
  <c r="BB65" i="10"/>
  <c r="M80" i="10"/>
  <c r="BR47" i="10"/>
  <c r="AL65" i="10"/>
  <c r="BR65" i="10"/>
  <c r="H76" i="10"/>
  <c r="H77" i="10" s="1"/>
  <c r="P76" i="10"/>
  <c r="P77" i="10" s="1"/>
  <c r="X76" i="10"/>
  <c r="X77" i="10" s="1"/>
  <c r="AQ76" i="10"/>
  <c r="AQ77" i="10" s="1"/>
  <c r="AY76" i="10"/>
  <c r="AY77" i="10" s="1"/>
  <c r="BG76" i="10"/>
  <c r="BG77" i="10" s="1"/>
  <c r="BO76" i="10"/>
  <c r="BO77" i="10" s="1"/>
  <c r="D79" i="10"/>
  <c r="D82" i="10" s="1"/>
  <c r="AM79" i="10"/>
  <c r="AM81" i="10" s="1"/>
  <c r="AK82" i="10"/>
  <c r="AJ85" i="10"/>
  <c r="BI85" i="10"/>
  <c r="F92" i="10"/>
  <c r="F93" i="10" s="1"/>
  <c r="N92" i="10"/>
  <c r="N93" i="10" s="1"/>
  <c r="V92" i="10"/>
  <c r="V93" i="10" s="1"/>
  <c r="AD92" i="10"/>
  <c r="AD93" i="10" s="1"/>
  <c r="AO92" i="10"/>
  <c r="AO93" i="10" s="1"/>
  <c r="AW92" i="10"/>
  <c r="AW93" i="10" s="1"/>
  <c r="BE92" i="10"/>
  <c r="BE93" i="10" s="1"/>
  <c r="BM92" i="10"/>
  <c r="BM93" i="10" s="1"/>
  <c r="Y101" i="10"/>
  <c r="O85" i="10"/>
  <c r="O68" i="10"/>
  <c r="BG85" i="10"/>
  <c r="BG68" i="10"/>
  <c r="AR80" i="10"/>
  <c r="AR95" i="10"/>
  <c r="N85" i="10"/>
  <c r="N68" i="10"/>
  <c r="N101" i="10"/>
  <c r="N52" i="10"/>
  <c r="BF85" i="10"/>
  <c r="BF68" i="10"/>
  <c r="BF101" i="10"/>
  <c r="BF52" i="10"/>
  <c r="AM47" i="10"/>
  <c r="D85" i="10"/>
  <c r="D68" i="10"/>
  <c r="D101" i="10"/>
  <c r="D52" i="10"/>
  <c r="AM85" i="10"/>
  <c r="AM68" i="10"/>
  <c r="AM101" i="10"/>
  <c r="AM52" i="10"/>
  <c r="BA46" i="10"/>
  <c r="K85" i="10"/>
  <c r="K68" i="10"/>
  <c r="K101" i="10"/>
  <c r="K52" i="10"/>
  <c r="BP46" i="10"/>
  <c r="BP47" i="10"/>
  <c r="Z101" i="10"/>
  <c r="Z52" i="10"/>
  <c r="BJ85" i="10"/>
  <c r="BJ68" i="10"/>
  <c r="BJ101" i="10"/>
  <c r="BJ52" i="10"/>
  <c r="BO46" i="10"/>
  <c r="BO47" i="10"/>
  <c r="T80" i="10"/>
  <c r="G101" i="10"/>
  <c r="AM46" i="10"/>
  <c r="AK47" i="10"/>
  <c r="BQ47" i="10"/>
  <c r="BH52" i="10"/>
  <c r="F59" i="10"/>
  <c r="F60" i="10" s="1"/>
  <c r="N59" i="10"/>
  <c r="N60" i="10" s="1"/>
  <c r="V59" i="10"/>
  <c r="V60" i="10" s="1"/>
  <c r="AD59" i="10"/>
  <c r="AD60" i="10" s="1"/>
  <c r="AO59" i="10"/>
  <c r="AO60" i="10" s="1"/>
  <c r="AW59" i="10"/>
  <c r="AW60" i="10" s="1"/>
  <c r="BE59" i="10"/>
  <c r="BE60" i="10" s="1"/>
  <c r="BM59" i="10"/>
  <c r="BM60" i="10" s="1"/>
  <c r="AK65" i="10"/>
  <c r="BQ65" i="10"/>
  <c r="G76" i="10"/>
  <c r="G77" i="10" s="1"/>
  <c r="O76" i="10"/>
  <c r="O77" i="10" s="1"/>
  <c r="W76" i="10"/>
  <c r="W77" i="10" s="1"/>
  <c r="AE76" i="10"/>
  <c r="AE77" i="10" s="1"/>
  <c r="AP76" i="10"/>
  <c r="AP77" i="10" s="1"/>
  <c r="AX76" i="10"/>
  <c r="AX77" i="10" s="1"/>
  <c r="BF76" i="10"/>
  <c r="BF77" i="10" s="1"/>
  <c r="BN76" i="10"/>
  <c r="BN77" i="10" s="1"/>
  <c r="AC79" i="10"/>
  <c r="BL79" i="10"/>
  <c r="BL82" i="10" s="1"/>
  <c r="AA82" i="10"/>
  <c r="BJ82" i="10"/>
  <c r="Z85" i="10"/>
  <c r="BH85" i="10"/>
  <c r="E92" i="10"/>
  <c r="E93" i="10" s="1"/>
  <c r="M92" i="10"/>
  <c r="M93" i="10" s="1"/>
  <c r="U92" i="10"/>
  <c r="U93" i="10" s="1"/>
  <c r="AC92" i="10"/>
  <c r="AC93" i="10" s="1"/>
  <c r="AN92" i="10"/>
  <c r="AN93" i="10" s="1"/>
  <c r="AV92" i="10"/>
  <c r="AV93" i="10" s="1"/>
  <c r="BD92" i="10"/>
  <c r="BD93" i="10" s="1"/>
  <c r="BL92" i="10"/>
  <c r="BL93" i="10" s="1"/>
  <c r="AA95" i="10"/>
  <c r="BJ95" i="10"/>
  <c r="AZ101" i="10"/>
  <c r="I80" i="10"/>
  <c r="I95" i="10"/>
  <c r="AJ80" i="10"/>
  <c r="AJ95" i="10"/>
  <c r="AJ98" i="10" s="1"/>
  <c r="BP80" i="10"/>
  <c r="BP95" i="10"/>
  <c r="AO85" i="10"/>
  <c r="AO68" i="10"/>
  <c r="AO101" i="10"/>
  <c r="AO52" i="10"/>
  <c r="BC47" i="10"/>
  <c r="BG46" i="10"/>
  <c r="BG47" i="10"/>
  <c r="AQ80" i="10"/>
  <c r="AQ95" i="10"/>
  <c r="T85" i="10"/>
  <c r="T68" i="10"/>
  <c r="T101" i="10"/>
  <c r="T52" i="10"/>
  <c r="BL85" i="10"/>
  <c r="BL68" i="10"/>
  <c r="BL101" i="10"/>
  <c r="BL52" i="10"/>
  <c r="AS46" i="10"/>
  <c r="AA46" i="10"/>
  <c r="S85" i="10"/>
  <c r="S68" i="10"/>
  <c r="S101" i="10"/>
  <c r="S52" i="10"/>
  <c r="BC85" i="10"/>
  <c r="BC68" i="10"/>
  <c r="BC101" i="10"/>
  <c r="BC52" i="10"/>
  <c r="J85" i="10"/>
  <c r="J68" i="10"/>
  <c r="J101" i="10"/>
  <c r="J52" i="10"/>
  <c r="R85" i="10"/>
  <c r="R68" i="10"/>
  <c r="R101" i="10"/>
  <c r="R52" i="10"/>
  <c r="AT85" i="10"/>
  <c r="AT68" i="10"/>
  <c r="AT101" i="10"/>
  <c r="AT52" i="10"/>
  <c r="BB85" i="10"/>
  <c r="BB68" i="10"/>
  <c r="BB101" i="10"/>
  <c r="BB52" i="10"/>
  <c r="I101" i="10"/>
  <c r="I52" i="10"/>
  <c r="Q101" i="10"/>
  <c r="Q52" i="10"/>
  <c r="AS101" i="10"/>
  <c r="AS52" i="10"/>
  <c r="BA101" i="10"/>
  <c r="BA52" i="10"/>
  <c r="BI101" i="10"/>
  <c r="BI52" i="10"/>
  <c r="BQ101" i="10"/>
  <c r="BQ52" i="10"/>
  <c r="AE46" i="10"/>
  <c r="AE47" i="10"/>
  <c r="AP46" i="10"/>
  <c r="AP47" i="10"/>
  <c r="AX46" i="10"/>
  <c r="AX47" i="10"/>
  <c r="BF46" i="10"/>
  <c r="BF47" i="10"/>
  <c r="BN46" i="10"/>
  <c r="BN47" i="10"/>
  <c r="BC81" i="10"/>
  <c r="AA47" i="10"/>
  <c r="BJ47" i="10"/>
  <c r="Y52" i="10"/>
  <c r="BG52" i="10"/>
  <c r="AA65" i="10"/>
  <c r="BJ65" i="10"/>
  <c r="Z68" i="10"/>
  <c r="F76" i="10"/>
  <c r="F77" i="10" s="1"/>
  <c r="N76" i="10"/>
  <c r="N77" i="10" s="1"/>
  <c r="V76" i="10"/>
  <c r="V77" i="10" s="1"/>
  <c r="AD76" i="10"/>
  <c r="AD77" i="10" s="1"/>
  <c r="AO76" i="10"/>
  <c r="AO77" i="10" s="1"/>
  <c r="AW76" i="10"/>
  <c r="AW77" i="10" s="1"/>
  <c r="BE76" i="10"/>
  <c r="BE77" i="10" s="1"/>
  <c r="BM76" i="10"/>
  <c r="BM77" i="10" s="1"/>
  <c r="BI82" i="10"/>
  <c r="Y85" i="10"/>
  <c r="BA85" i="10"/>
  <c r="BC95" i="10"/>
  <c r="BC97" i="10" s="1"/>
  <c r="AY101" i="10"/>
  <c r="BO85" i="10"/>
  <c r="BO68" i="10"/>
  <c r="Q80" i="10"/>
  <c r="Q95" i="10"/>
  <c r="Q98" i="10" s="1"/>
  <c r="BH80" i="10"/>
  <c r="BH95" i="10"/>
  <c r="BH98" i="10" s="1"/>
  <c r="F85" i="10"/>
  <c r="F68" i="10"/>
  <c r="F101" i="10"/>
  <c r="F52" i="10"/>
  <c r="BN85" i="10"/>
  <c r="BN68" i="10"/>
  <c r="BN101" i="10"/>
  <c r="BN52" i="10"/>
  <c r="BK47" i="10"/>
  <c r="H80" i="10"/>
  <c r="H95" i="10"/>
  <c r="H97" i="10" s="1"/>
  <c r="AH95" i="10"/>
  <c r="BO80" i="10"/>
  <c r="BO95" i="10"/>
  <c r="BO97" i="10" s="1"/>
  <c r="M110" i="10"/>
  <c r="M111" i="10" s="1"/>
  <c r="M96" i="10"/>
  <c r="L85" i="10"/>
  <c r="L68" i="10"/>
  <c r="L101" i="10"/>
  <c r="L52" i="10"/>
  <c r="AV85" i="10"/>
  <c r="AV68" i="10"/>
  <c r="AV101" i="10"/>
  <c r="AV52" i="10"/>
  <c r="Z46" i="10"/>
  <c r="AA85" i="10"/>
  <c r="AA68" i="10"/>
  <c r="AA101" i="10"/>
  <c r="AA52" i="10"/>
  <c r="AU85" i="10"/>
  <c r="AU68" i="10"/>
  <c r="AU101" i="10"/>
  <c r="AU52" i="10"/>
  <c r="AK101" i="10"/>
  <c r="AK52" i="10"/>
  <c r="X85" i="10"/>
  <c r="X68" i="10"/>
  <c r="J80" i="10"/>
  <c r="J95" i="10"/>
  <c r="R80" i="10"/>
  <c r="R95" i="10"/>
  <c r="R97" i="10" s="1"/>
  <c r="Z80" i="10"/>
  <c r="Z95" i="10"/>
  <c r="Z98" i="10" s="1"/>
  <c r="AK80" i="10"/>
  <c r="AK95" i="10"/>
  <c r="AK98" i="10" s="1"/>
  <c r="AS80" i="10"/>
  <c r="AS95" i="10"/>
  <c r="AS97" i="10" s="1"/>
  <c r="BA80" i="10"/>
  <c r="BA95" i="10"/>
  <c r="BA98" i="10" s="1"/>
  <c r="BI80" i="10"/>
  <c r="BI95" i="10"/>
  <c r="BQ80" i="10"/>
  <c r="BQ95" i="10"/>
  <c r="BQ97" i="10" s="1"/>
  <c r="AQ101" i="10"/>
  <c r="BA65" i="10"/>
  <c r="I98" i="10"/>
  <c r="AB46" i="10"/>
  <c r="BK46" i="10"/>
  <c r="Z47" i="10"/>
  <c r="BI47" i="10"/>
  <c r="X52" i="10"/>
  <c r="AZ52" i="10"/>
  <c r="BI65" i="10"/>
  <c r="BA68" i="10"/>
  <c r="S82" i="10"/>
  <c r="BB82" i="10"/>
  <c r="Q85" i="10"/>
  <c r="S96" i="10"/>
  <c r="BB96" i="10"/>
  <c r="O101" i="10"/>
  <c r="K63" i="10"/>
  <c r="S63" i="10"/>
  <c r="AA63" i="10"/>
  <c r="AL63" i="10"/>
  <c r="AT63" i="10"/>
  <c r="BB63" i="10"/>
  <c r="BJ63" i="10"/>
  <c r="BR63" i="10"/>
  <c r="J63" i="10"/>
  <c r="R63" i="10"/>
  <c r="Z63" i="10"/>
  <c r="AK63" i="10"/>
  <c r="AS63" i="10"/>
  <c r="BA63" i="10"/>
  <c r="BI63" i="10"/>
  <c r="BQ63" i="10"/>
  <c r="I63" i="10"/>
  <c r="Q63" i="10"/>
  <c r="Y63" i="10"/>
  <c r="AJ63" i="10"/>
  <c r="AR63" i="10"/>
  <c r="AZ63" i="10"/>
  <c r="BH63" i="10"/>
  <c r="BP63" i="10"/>
  <c r="H63" i="10"/>
  <c r="P63" i="10"/>
  <c r="X63" i="10"/>
  <c r="AQ63" i="10"/>
  <c r="AY63" i="10"/>
  <c r="BG63" i="10"/>
  <c r="BO63" i="10"/>
  <c r="G63" i="10"/>
  <c r="O63" i="10"/>
  <c r="W63" i="10"/>
  <c r="AE63" i="10"/>
  <c r="AP63" i="10"/>
  <c r="AX63" i="10"/>
  <c r="BF63" i="10"/>
  <c r="BN63" i="10"/>
  <c r="F63" i="10"/>
  <c r="N63" i="10"/>
  <c r="V63" i="10"/>
  <c r="AD63" i="10"/>
  <c r="AO63" i="10"/>
  <c r="AW63" i="10"/>
  <c r="BE63" i="10"/>
  <c r="BM63" i="10"/>
  <c r="BR48" i="5"/>
  <c r="BR47" i="5"/>
  <c r="BR77" i="5"/>
  <c r="BR78" i="5" s="1"/>
  <c r="BR76" i="4"/>
  <c r="BR77" i="4" s="1"/>
  <c r="BR82" i="4" s="1"/>
  <c r="BR47" i="4"/>
  <c r="BR80" i="5"/>
  <c r="BR81" i="5" s="1"/>
  <c r="BR92" i="4"/>
  <c r="BR93" i="4" s="1"/>
  <c r="BR108" i="5"/>
  <c r="BR109" i="5" s="1"/>
  <c r="BR60" i="5"/>
  <c r="BR61" i="5" s="1"/>
  <c r="BR66" i="5" s="1"/>
  <c r="BR107" i="4"/>
  <c r="BR108" i="4" s="1"/>
  <c r="BR59" i="4"/>
  <c r="BR60" i="4" s="1"/>
  <c r="BR65" i="4" s="1"/>
  <c r="BR93" i="5"/>
  <c r="BR94" i="5" s="1"/>
  <c r="BR80" i="4"/>
  <c r="BR95" i="4"/>
  <c r="BR63" i="4"/>
  <c r="BR46" i="4"/>
  <c r="E24" i="6"/>
  <c r="E23" i="6"/>
  <c r="E22" i="6"/>
  <c r="E18" i="6"/>
  <c r="E17" i="6"/>
  <c r="E10" i="6"/>
  <c r="E11" i="6"/>
  <c r="E12" i="6"/>
  <c r="E13" i="6"/>
  <c r="E9" i="6"/>
  <c r="E5" i="6"/>
  <c r="E6" i="6"/>
  <c r="E4" i="6"/>
  <c r="B27" i="4"/>
  <c r="B28" i="4"/>
  <c r="B22" i="4"/>
  <c r="B21" i="4"/>
  <c r="B15" i="4"/>
  <c r="B16" i="4"/>
  <c r="B17" i="4"/>
  <c r="B18" i="4"/>
  <c r="B14" i="4"/>
  <c r="B10" i="4"/>
  <c r="B11" i="4"/>
  <c r="B9" i="4"/>
  <c r="C14" i="5"/>
  <c r="C14" i="4"/>
  <c r="E3" i="6"/>
  <c r="K6" i="4"/>
  <c r="AG112" i="4" l="1"/>
  <c r="AG113" i="4"/>
  <c r="BG98" i="10"/>
  <c r="Z81" i="10"/>
  <c r="AC81" i="10"/>
  <c r="AI64" i="4"/>
  <c r="AI65" i="4"/>
  <c r="Z64" i="10"/>
  <c r="AG112" i="10"/>
  <c r="AG113" i="10"/>
  <c r="BI98" i="10"/>
  <c r="J97" i="10"/>
  <c r="BR81" i="10"/>
  <c r="BQ81" i="10"/>
  <c r="AI81" i="10"/>
  <c r="AI82" i="10"/>
  <c r="P65" i="10"/>
  <c r="J82" i="10"/>
  <c r="AX98" i="10"/>
  <c r="Y98" i="10"/>
  <c r="S97" i="10"/>
  <c r="AI112" i="4"/>
  <c r="AI113" i="4"/>
  <c r="AI48" i="4" s="1"/>
  <c r="BP82" i="10"/>
  <c r="AI82" i="4"/>
  <c r="AI81" i="4"/>
  <c r="AG81" i="4"/>
  <c r="AG82" i="4"/>
  <c r="I97" i="10"/>
  <c r="AZ81" i="10"/>
  <c r="E64" i="10"/>
  <c r="AI49" i="5"/>
  <c r="I64" i="10"/>
  <c r="AF98" i="10"/>
  <c r="AF48" i="10" s="1"/>
  <c r="AF97" i="10"/>
  <c r="T98" i="10"/>
  <c r="AI98" i="10"/>
  <c r="AI97" i="10"/>
  <c r="AF97" i="4"/>
  <c r="AF98" i="4"/>
  <c r="AF48" i="4" s="1"/>
  <c r="AG98" i="4"/>
  <c r="AG48" i="4" s="1"/>
  <c r="G98" i="10"/>
  <c r="AP97" i="10"/>
  <c r="AU81" i="10"/>
  <c r="AU82" i="10"/>
  <c r="BB113" i="10"/>
  <c r="BB98" i="10"/>
  <c r="AL113" i="10"/>
  <c r="BB97" i="10"/>
  <c r="L82" i="10"/>
  <c r="AV112" i="10"/>
  <c r="K97" i="10"/>
  <c r="L81" i="10"/>
  <c r="L95" i="10"/>
  <c r="L98" i="10" s="1"/>
  <c r="S112" i="10"/>
  <c r="S98" i="10"/>
  <c r="AG98" i="10"/>
  <c r="AG48" i="10" s="1"/>
  <c r="AG97" i="10"/>
  <c r="BK97" i="10"/>
  <c r="AX64" i="10"/>
  <c r="BH81" i="10"/>
  <c r="AT65" i="10"/>
  <c r="BK65" i="10"/>
  <c r="BP97" i="10"/>
  <c r="BJ97" i="10"/>
  <c r="AZ97" i="10"/>
  <c r="AH97" i="10"/>
  <c r="AH98" i="10"/>
  <c r="AH96" i="10"/>
  <c r="AV113" i="10"/>
  <c r="AT98" i="10"/>
  <c r="AE97" i="10"/>
  <c r="AT113" i="10"/>
  <c r="D81" i="10"/>
  <c r="AT97" i="10"/>
  <c r="AU95" i="10"/>
  <c r="AT112" i="10"/>
  <c r="AX97" i="10"/>
  <c r="AT96" i="10"/>
  <c r="BK98" i="10"/>
  <c r="BF97" i="10"/>
  <c r="AJ97" i="10"/>
  <c r="BN97" i="10"/>
  <c r="BO98" i="10"/>
  <c r="AN82" i="10"/>
  <c r="K110" i="10"/>
  <c r="K111" i="10" s="1"/>
  <c r="M113" i="10"/>
  <c r="AC82" i="10"/>
  <c r="M112" i="10"/>
  <c r="AL96" i="10"/>
  <c r="J98" i="10"/>
  <c r="AL112" i="10"/>
  <c r="AL98" i="10"/>
  <c r="O97" i="10"/>
  <c r="AL97" i="10"/>
  <c r="AK97" i="10"/>
  <c r="K98" i="10"/>
  <c r="BE81" i="10"/>
  <c r="BE82" i="10"/>
  <c r="W81" i="10"/>
  <c r="W82" i="10"/>
  <c r="AW97" i="10"/>
  <c r="AW98" i="10"/>
  <c r="P110" i="10"/>
  <c r="P96" i="10"/>
  <c r="U110" i="10"/>
  <c r="U96" i="10"/>
  <c r="AE81" i="10"/>
  <c r="AE82" i="10"/>
  <c r="BE97" i="10"/>
  <c r="BE98" i="10"/>
  <c r="BG110" i="10"/>
  <c r="BG96" i="10"/>
  <c r="AQ110" i="10"/>
  <c r="AQ96" i="10"/>
  <c r="AP81" i="10"/>
  <c r="AP82" i="10"/>
  <c r="AR110" i="10"/>
  <c r="AR96" i="10"/>
  <c r="N81" i="10"/>
  <c r="N82" i="10"/>
  <c r="I110" i="10"/>
  <c r="I96" i="10"/>
  <c r="AX81" i="10"/>
  <c r="AX82" i="10"/>
  <c r="BM64" i="10"/>
  <c r="BM65" i="10"/>
  <c r="F97" i="10"/>
  <c r="F98" i="10"/>
  <c r="BG81" i="10"/>
  <c r="BG82" i="10"/>
  <c r="E95" i="10"/>
  <c r="E98" i="10" s="1"/>
  <c r="E80" i="10"/>
  <c r="BM110" i="10"/>
  <c r="BM96" i="10"/>
  <c r="AD110" i="10"/>
  <c r="AD96" i="10"/>
  <c r="AR97" i="10"/>
  <c r="S48" i="10"/>
  <c r="AQ97" i="10"/>
  <c r="T113" i="10"/>
  <c r="BJ98" i="10"/>
  <c r="AB98" i="10"/>
  <c r="R110" i="10"/>
  <c r="R96" i="10"/>
  <c r="AO64" i="10"/>
  <c r="AO65" i="10"/>
  <c r="W110" i="10"/>
  <c r="W96" i="10"/>
  <c r="BM81" i="10"/>
  <c r="BM82" i="10"/>
  <c r="AV97" i="10"/>
  <c r="AV98" i="10"/>
  <c r="AQ81" i="10"/>
  <c r="AQ82" i="10"/>
  <c r="V110" i="10"/>
  <c r="V96" i="10"/>
  <c r="Z110" i="10"/>
  <c r="Z96" i="10"/>
  <c r="H110" i="10"/>
  <c r="H96" i="10"/>
  <c r="BD97" i="10"/>
  <c r="BD98" i="10"/>
  <c r="AY81" i="10"/>
  <c r="AY82" i="10"/>
  <c r="BQ110" i="10"/>
  <c r="BQ96" i="10"/>
  <c r="AK110" i="10"/>
  <c r="AK96" i="10"/>
  <c r="AH110" i="10"/>
  <c r="Q110" i="10"/>
  <c r="Q96" i="10"/>
  <c r="V81" i="10"/>
  <c r="V82" i="10"/>
  <c r="AA110" i="10"/>
  <c r="AA96" i="10"/>
  <c r="BF81" i="10"/>
  <c r="BF82" i="10"/>
  <c r="F64" i="10"/>
  <c r="F65" i="10"/>
  <c r="N97" i="10"/>
  <c r="N98" i="10"/>
  <c r="BO81" i="10"/>
  <c r="BO82" i="10"/>
  <c r="AN95" i="10"/>
  <c r="AN98" i="10" s="1"/>
  <c r="AN80" i="10"/>
  <c r="AP110" i="10"/>
  <c r="AP96" i="10"/>
  <c r="G110" i="10"/>
  <c r="G96" i="10"/>
  <c r="W98" i="10"/>
  <c r="BS46" i="10"/>
  <c r="BT46" i="10" s="1"/>
  <c r="BR48" i="10"/>
  <c r="Z97" i="10"/>
  <c r="AQ98" i="10"/>
  <c r="H98" i="10"/>
  <c r="AM82" i="10"/>
  <c r="T112" i="10"/>
  <c r="BP98" i="10"/>
  <c r="BQ98" i="10"/>
  <c r="BA110" i="10"/>
  <c r="BA96" i="10"/>
  <c r="AW64" i="10"/>
  <c r="AW65" i="10"/>
  <c r="BE110" i="10"/>
  <c r="BE96" i="10"/>
  <c r="AJ110" i="10"/>
  <c r="AJ96" i="10"/>
  <c r="BJ110" i="10"/>
  <c r="BJ96" i="10"/>
  <c r="M97" i="10"/>
  <c r="M98" i="10"/>
  <c r="BN81" i="10"/>
  <c r="BN82" i="10"/>
  <c r="N64" i="10"/>
  <c r="N65" i="10"/>
  <c r="V97" i="10"/>
  <c r="V98" i="10"/>
  <c r="D80" i="10"/>
  <c r="D95" i="10"/>
  <c r="H81" i="10"/>
  <c r="H82" i="10"/>
  <c r="AZ110" i="10"/>
  <c r="AZ96" i="10"/>
  <c r="AO110" i="10"/>
  <c r="AO96" i="10"/>
  <c r="F110" i="10"/>
  <c r="F96" i="10"/>
  <c r="AB110" i="10"/>
  <c r="AB96" i="10"/>
  <c r="Q97" i="10"/>
  <c r="AR98" i="10"/>
  <c r="P97" i="10"/>
  <c r="AA98" i="10"/>
  <c r="E82" i="10"/>
  <c r="BF110" i="10"/>
  <c r="BF96" i="10"/>
  <c r="BI110" i="10"/>
  <c r="BI96" i="10"/>
  <c r="BE64" i="10"/>
  <c r="BE65" i="10"/>
  <c r="BM97" i="10"/>
  <c r="BM98" i="10"/>
  <c r="BN110" i="10"/>
  <c r="BN96" i="10"/>
  <c r="AE110" i="10"/>
  <c r="AE96" i="10"/>
  <c r="BD110" i="10"/>
  <c r="BD96" i="10"/>
  <c r="AD81" i="10"/>
  <c r="AD82" i="10"/>
  <c r="AS110" i="10"/>
  <c r="AS96" i="10"/>
  <c r="J110" i="10"/>
  <c r="J96" i="10"/>
  <c r="BO110" i="10"/>
  <c r="BO96" i="10"/>
  <c r="BH110" i="10"/>
  <c r="BH96" i="10"/>
  <c r="BC110" i="10"/>
  <c r="BC96" i="10"/>
  <c r="AO81" i="10"/>
  <c r="AO82" i="10"/>
  <c r="U97" i="10"/>
  <c r="U98" i="10"/>
  <c r="AC95" i="10"/>
  <c r="AC98" i="10" s="1"/>
  <c r="AC80" i="10"/>
  <c r="G81" i="10"/>
  <c r="G82" i="10"/>
  <c r="V64" i="10"/>
  <c r="V65" i="10"/>
  <c r="AD97" i="10"/>
  <c r="AD98" i="10"/>
  <c r="AM80" i="10"/>
  <c r="AM95" i="10"/>
  <c r="P81" i="10"/>
  <c r="P82" i="10"/>
  <c r="AY110" i="10"/>
  <c r="AY96" i="10"/>
  <c r="AX110" i="10"/>
  <c r="AX96" i="10"/>
  <c r="O110" i="10"/>
  <c r="O96" i="10"/>
  <c r="Y110" i="10"/>
  <c r="Y96" i="10"/>
  <c r="BA97" i="10"/>
  <c r="BI97" i="10"/>
  <c r="BH97" i="10"/>
  <c r="AS98" i="10"/>
  <c r="AY98" i="10"/>
  <c r="P98" i="10"/>
  <c r="AA97" i="10"/>
  <c r="E81" i="10"/>
  <c r="F81" i="10"/>
  <c r="F82" i="10"/>
  <c r="AW81" i="10"/>
  <c r="AW82" i="10"/>
  <c r="BP110" i="10"/>
  <c r="BP96" i="10"/>
  <c r="BL95" i="10"/>
  <c r="BL80" i="10"/>
  <c r="O81" i="10"/>
  <c r="O82" i="10"/>
  <c r="AD64" i="10"/>
  <c r="AD65" i="10"/>
  <c r="AO97" i="10"/>
  <c r="AO98" i="10"/>
  <c r="X81" i="10"/>
  <c r="X82" i="10"/>
  <c r="X110" i="10"/>
  <c r="X96" i="10"/>
  <c r="AW110" i="10"/>
  <c r="AW96" i="10"/>
  <c r="N110" i="10"/>
  <c r="N96" i="10"/>
  <c r="BK110" i="10"/>
  <c r="BK96" i="10"/>
  <c r="R98" i="10"/>
  <c r="BB48" i="10"/>
  <c r="BG97" i="10"/>
  <c r="X97" i="10"/>
  <c r="BL81" i="10"/>
  <c r="BC98" i="10"/>
  <c r="BS47" i="10"/>
  <c r="BT47" i="10" s="1"/>
  <c r="BR65" i="5"/>
  <c r="BR81" i="4"/>
  <c r="BR82" i="5"/>
  <c r="BR83" i="5"/>
  <c r="BR96" i="5"/>
  <c r="BR97" i="5" s="1"/>
  <c r="BR64" i="4"/>
  <c r="BR110" i="4"/>
  <c r="BR96" i="4"/>
  <c r="BR97" i="4"/>
  <c r="BR98" i="4"/>
  <c r="I54" i="6"/>
  <c r="E54" i="6"/>
  <c r="B54" i="6"/>
  <c r="I53" i="6"/>
  <c r="E53" i="6"/>
  <c r="B53" i="6"/>
  <c r="I52" i="6"/>
  <c r="E52" i="6"/>
  <c r="B52" i="6"/>
  <c r="I51" i="6"/>
  <c r="E51" i="6"/>
  <c r="B51" i="6"/>
  <c r="I50" i="6"/>
  <c r="E50" i="6"/>
  <c r="B50" i="6"/>
  <c r="E46" i="6"/>
  <c r="B46" i="6"/>
  <c r="E45" i="6"/>
  <c r="B45" i="6"/>
  <c r="I43" i="6"/>
  <c r="E43" i="6"/>
  <c r="B43" i="6"/>
  <c r="I42" i="6"/>
  <c r="E42" i="6"/>
  <c r="B42" i="6"/>
  <c r="I41" i="6"/>
  <c r="E41" i="6"/>
  <c r="B41" i="6"/>
  <c r="I40" i="6"/>
  <c r="E40" i="6"/>
  <c r="B40" i="6"/>
  <c r="I39" i="6"/>
  <c r="E39" i="6"/>
  <c r="B39" i="6"/>
  <c r="I38" i="6"/>
  <c r="E38" i="6"/>
  <c r="B38" i="6"/>
  <c r="I37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B24" i="6"/>
  <c r="I23" i="6"/>
  <c r="B23" i="6"/>
  <c r="I22" i="6"/>
  <c r="B22" i="6"/>
  <c r="I18" i="6"/>
  <c r="I46" i="6" s="1"/>
  <c r="B18" i="6"/>
  <c r="I17" i="6"/>
  <c r="I45" i="6" s="1"/>
  <c r="B17" i="6"/>
  <c r="I15" i="6"/>
  <c r="B15" i="6"/>
  <c r="I14" i="6"/>
  <c r="B14" i="6"/>
  <c r="I13" i="6"/>
  <c r="B13" i="6"/>
  <c r="I12" i="6"/>
  <c r="B12" i="6"/>
  <c r="I11" i="6"/>
  <c r="B11" i="6"/>
  <c r="I10" i="6"/>
  <c r="B10" i="6"/>
  <c r="I9" i="6"/>
  <c r="B9" i="6"/>
  <c r="I6" i="6"/>
  <c r="I34" i="6" s="1"/>
  <c r="B6" i="6"/>
  <c r="I5" i="6"/>
  <c r="I33" i="6" s="1"/>
  <c r="B5" i="6"/>
  <c r="I4" i="6"/>
  <c r="I32" i="6" s="1"/>
  <c r="B4" i="6"/>
  <c r="I3" i="6"/>
  <c r="B3" i="6"/>
  <c r="AI48" i="10" l="1"/>
  <c r="T48" i="10"/>
  <c r="AL48" i="10"/>
  <c r="AT48" i="10"/>
  <c r="AV48" i="10"/>
  <c r="L96" i="10"/>
  <c r="L97" i="10"/>
  <c r="L110" i="10"/>
  <c r="AH111" i="10"/>
  <c r="AH113" i="10"/>
  <c r="AH48" i="10" s="1"/>
  <c r="AH112" i="10"/>
  <c r="M48" i="10"/>
  <c r="AN97" i="10"/>
  <c r="K112" i="10"/>
  <c r="K113" i="10"/>
  <c r="K48" i="10" s="1"/>
  <c r="AU110" i="10"/>
  <c r="AU97" i="10"/>
  <c r="AU98" i="10"/>
  <c r="AU96" i="10"/>
  <c r="BS81" i="10"/>
  <c r="BT81" i="10" s="1"/>
  <c r="BS82" i="10"/>
  <c r="BT82" i="10" s="1"/>
  <c r="BT116" i="10" s="1"/>
  <c r="E97" i="10"/>
  <c r="BS64" i="10"/>
  <c r="BT64" i="10" s="1"/>
  <c r="AC110" i="10"/>
  <c r="AC96" i="10"/>
  <c r="AQ111" i="10"/>
  <c r="AQ113" i="10"/>
  <c r="AQ48" i="10" s="1"/>
  <c r="AQ112" i="10"/>
  <c r="BL110" i="10"/>
  <c r="BL96" i="10"/>
  <c r="F111" i="10"/>
  <c r="F113" i="10"/>
  <c r="F48" i="10" s="1"/>
  <c r="F112" i="10"/>
  <c r="AK111" i="10"/>
  <c r="AK113" i="10"/>
  <c r="AK48" i="10" s="1"/>
  <c r="AK112" i="10"/>
  <c r="Y111" i="10"/>
  <c r="Y113" i="10"/>
  <c r="Y48" i="10" s="1"/>
  <c r="Y112" i="10"/>
  <c r="BC111" i="10"/>
  <c r="BC113" i="10"/>
  <c r="BC48" i="10" s="1"/>
  <c r="BC112" i="10"/>
  <c r="AS111" i="10"/>
  <c r="AS113" i="10"/>
  <c r="AS48" i="10" s="1"/>
  <c r="AS112" i="10"/>
  <c r="BN111" i="10"/>
  <c r="BN113" i="10"/>
  <c r="BN48" i="10" s="1"/>
  <c r="BN112" i="10"/>
  <c r="BF111" i="10"/>
  <c r="BF112" i="10"/>
  <c r="BF113" i="10"/>
  <c r="BF48" i="10" s="1"/>
  <c r="D110" i="10"/>
  <c r="D96" i="10"/>
  <c r="D98" i="10"/>
  <c r="D97" i="10"/>
  <c r="AD111" i="10"/>
  <c r="AD113" i="10"/>
  <c r="AD48" i="10" s="1"/>
  <c r="AD112" i="10"/>
  <c r="I111" i="10"/>
  <c r="I113" i="10"/>
  <c r="I48" i="10" s="1"/>
  <c r="I112" i="10"/>
  <c r="O111" i="10"/>
  <c r="O113" i="10"/>
  <c r="O48" i="10" s="1"/>
  <c r="O112" i="10"/>
  <c r="U111" i="10"/>
  <c r="U112" i="10"/>
  <c r="U113" i="10"/>
  <c r="U48" i="10" s="1"/>
  <c r="G111" i="10"/>
  <c r="G113" i="10"/>
  <c r="G48" i="10" s="1"/>
  <c r="G112" i="10"/>
  <c r="AA111" i="10"/>
  <c r="AA112" i="10"/>
  <c r="AA113" i="10"/>
  <c r="AA48" i="10" s="1"/>
  <c r="H111" i="10"/>
  <c r="H112" i="10"/>
  <c r="H113" i="10"/>
  <c r="H48" i="10" s="1"/>
  <c r="X111" i="10"/>
  <c r="X112" i="10"/>
  <c r="X113" i="10"/>
  <c r="X48" i="10" s="1"/>
  <c r="AB111" i="10"/>
  <c r="AB112" i="10"/>
  <c r="AB113" i="10"/>
  <c r="AB48" i="10" s="1"/>
  <c r="BE111" i="10"/>
  <c r="BE113" i="10"/>
  <c r="BE48" i="10" s="1"/>
  <c r="BE112" i="10"/>
  <c r="J111" i="10"/>
  <c r="J113" i="10"/>
  <c r="J48" i="10" s="1"/>
  <c r="J112" i="10"/>
  <c r="AE111" i="10"/>
  <c r="AE112" i="10"/>
  <c r="AE113" i="10"/>
  <c r="AE48" i="10" s="1"/>
  <c r="AR111" i="10"/>
  <c r="AR112" i="10"/>
  <c r="AR113" i="10"/>
  <c r="AR48" i="10" s="1"/>
  <c r="BL97" i="10"/>
  <c r="BH111" i="10"/>
  <c r="BH112" i="10"/>
  <c r="BH113" i="10"/>
  <c r="BH48" i="10" s="1"/>
  <c r="BM111" i="10"/>
  <c r="BM112" i="10"/>
  <c r="BM113" i="10"/>
  <c r="BM48" i="10" s="1"/>
  <c r="BK111" i="10"/>
  <c r="BK112" i="10"/>
  <c r="BK113" i="10"/>
  <c r="BK48" i="10" s="1"/>
  <c r="AY111" i="10"/>
  <c r="AY113" i="10"/>
  <c r="AY48" i="10" s="1"/>
  <c r="AY112" i="10"/>
  <c r="BI111" i="10"/>
  <c r="BI113" i="10"/>
  <c r="BI48" i="10" s="1"/>
  <c r="BI112" i="10"/>
  <c r="AW111" i="10"/>
  <c r="AW113" i="10"/>
  <c r="AW48" i="10" s="1"/>
  <c r="AW112" i="10"/>
  <c r="BP111" i="10"/>
  <c r="BP113" i="10"/>
  <c r="BP48" i="10" s="1"/>
  <c r="BP112" i="10"/>
  <c r="AZ111" i="10"/>
  <c r="AZ113" i="10"/>
  <c r="AZ48" i="10" s="1"/>
  <c r="AZ112" i="10"/>
  <c r="AJ111" i="10"/>
  <c r="AJ113" i="10"/>
  <c r="AJ48" i="10" s="1"/>
  <c r="AJ112" i="10"/>
  <c r="AN110" i="10"/>
  <c r="AN96" i="10"/>
  <c r="Q111" i="10"/>
  <c r="Q113" i="10"/>
  <c r="Q48" i="10" s="1"/>
  <c r="Q112" i="10"/>
  <c r="V111" i="10"/>
  <c r="V112" i="10"/>
  <c r="V113" i="10"/>
  <c r="V48" i="10" s="1"/>
  <c r="W111" i="10"/>
  <c r="W112" i="10"/>
  <c r="W113" i="10"/>
  <c r="W48" i="10" s="1"/>
  <c r="BL98" i="10"/>
  <c r="AM110" i="10"/>
  <c r="AM96" i="10"/>
  <c r="AM97" i="10"/>
  <c r="AM98" i="10"/>
  <c r="AX111" i="10"/>
  <c r="AX113" i="10"/>
  <c r="AX48" i="10" s="1"/>
  <c r="AX112" i="10"/>
  <c r="BO111" i="10"/>
  <c r="BO113" i="10"/>
  <c r="BO48" i="10" s="1"/>
  <c r="BO112" i="10"/>
  <c r="BD111" i="10"/>
  <c r="BD112" i="10"/>
  <c r="BD113" i="10"/>
  <c r="BD48" i="10" s="1"/>
  <c r="E110" i="10"/>
  <c r="E96" i="10"/>
  <c r="BG111" i="10"/>
  <c r="BG113" i="10"/>
  <c r="BG48" i="10" s="1"/>
  <c r="BG112" i="10"/>
  <c r="P111" i="10"/>
  <c r="P112" i="10"/>
  <c r="P113" i="10"/>
  <c r="P48" i="10" s="1"/>
  <c r="BS65" i="10"/>
  <c r="BT65" i="10" s="1"/>
  <c r="N111" i="10"/>
  <c r="N113" i="10"/>
  <c r="N48" i="10" s="1"/>
  <c r="N112" i="10"/>
  <c r="AO111" i="10"/>
  <c r="AO113" i="10"/>
  <c r="AO48" i="10" s="1"/>
  <c r="AO112" i="10"/>
  <c r="BJ111" i="10"/>
  <c r="BJ112" i="10"/>
  <c r="BJ113" i="10"/>
  <c r="BJ48" i="10" s="1"/>
  <c r="BA111" i="10"/>
  <c r="BA113" i="10"/>
  <c r="BA48" i="10" s="1"/>
  <c r="BA112" i="10"/>
  <c r="AP111" i="10"/>
  <c r="AP113" i="10"/>
  <c r="AP48" i="10" s="1"/>
  <c r="AP112" i="10"/>
  <c r="BQ111" i="10"/>
  <c r="BQ112" i="10"/>
  <c r="BQ113" i="10"/>
  <c r="BQ48" i="10" s="1"/>
  <c r="Z111" i="10"/>
  <c r="Z112" i="10"/>
  <c r="Z113" i="10"/>
  <c r="Z48" i="10" s="1"/>
  <c r="R111" i="10"/>
  <c r="R112" i="10"/>
  <c r="R113" i="10"/>
  <c r="R48" i="10" s="1"/>
  <c r="AC97" i="10"/>
  <c r="BR98" i="5"/>
  <c r="BR99" i="5"/>
  <c r="BR111" i="5"/>
  <c r="BR114" i="5" s="1"/>
  <c r="BR111" i="4"/>
  <c r="BR112" i="4"/>
  <c r="BR113" i="4"/>
  <c r="BR48" i="4" s="1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B105" i="5"/>
  <c r="BQ104" i="5"/>
  <c r="BP104" i="5"/>
  <c r="BO104" i="5"/>
  <c r="BN104" i="5"/>
  <c r="BN108" i="5" s="1"/>
  <c r="BN109" i="5" s="1"/>
  <c r="BM104" i="5"/>
  <c r="BL104" i="5"/>
  <c r="BL108" i="5" s="1"/>
  <c r="BL109" i="5" s="1"/>
  <c r="BK104" i="5"/>
  <c r="BK108" i="5" s="1"/>
  <c r="BK109" i="5" s="1"/>
  <c r="BJ104" i="5"/>
  <c r="BJ108" i="5" s="1"/>
  <c r="BJ109" i="5" s="1"/>
  <c r="BI104" i="5"/>
  <c r="BH104" i="5"/>
  <c r="BG104" i="5"/>
  <c r="BF104" i="5"/>
  <c r="BE104" i="5"/>
  <c r="BD104" i="5"/>
  <c r="BC104" i="5"/>
  <c r="BB104" i="5"/>
  <c r="BB108" i="5" s="1"/>
  <c r="BB109" i="5" s="1"/>
  <c r="BA104" i="5"/>
  <c r="AZ104" i="5"/>
  <c r="AY104" i="5"/>
  <c r="AY108" i="5" s="1"/>
  <c r="AY109" i="5" s="1"/>
  <c r="AX104" i="5"/>
  <c r="AX108" i="5" s="1"/>
  <c r="AX109" i="5" s="1"/>
  <c r="AW104" i="5"/>
  <c r="AV104" i="5"/>
  <c r="AU104" i="5"/>
  <c r="AT104" i="5"/>
  <c r="AS104" i="5"/>
  <c r="AR104" i="5"/>
  <c r="AQ104" i="5"/>
  <c r="AP104" i="5"/>
  <c r="AP108" i="5" s="1"/>
  <c r="AP109" i="5" s="1"/>
  <c r="AO104" i="5"/>
  <c r="AN104" i="5"/>
  <c r="AN108" i="5" s="1"/>
  <c r="AN109" i="5" s="1"/>
  <c r="AM104" i="5"/>
  <c r="AM108" i="5" s="1"/>
  <c r="AM109" i="5" s="1"/>
  <c r="AL104" i="5"/>
  <c r="AL108" i="5" s="1"/>
  <c r="AL109" i="5" s="1"/>
  <c r="AK104" i="5"/>
  <c r="AJ104" i="5"/>
  <c r="AE104" i="5"/>
  <c r="AD104" i="5"/>
  <c r="AC104" i="5"/>
  <c r="AB104" i="5"/>
  <c r="AA104" i="5"/>
  <c r="Z104" i="5"/>
  <c r="Z108" i="5" s="1"/>
  <c r="Z109" i="5" s="1"/>
  <c r="Y104" i="5"/>
  <c r="X104" i="5"/>
  <c r="X108" i="5" s="1"/>
  <c r="X109" i="5" s="1"/>
  <c r="W104" i="5"/>
  <c r="W108" i="5" s="1"/>
  <c r="W109" i="5" s="1"/>
  <c r="V104" i="5"/>
  <c r="V108" i="5" s="1"/>
  <c r="V109" i="5" s="1"/>
  <c r="U104" i="5"/>
  <c r="T104" i="5"/>
  <c r="S104" i="5"/>
  <c r="R104" i="5"/>
  <c r="Q104" i="5"/>
  <c r="P104" i="5"/>
  <c r="O104" i="5"/>
  <c r="N104" i="5"/>
  <c r="N108" i="5" s="1"/>
  <c r="N109" i="5" s="1"/>
  <c r="M104" i="5"/>
  <c r="L104" i="5"/>
  <c r="L108" i="5" s="1"/>
  <c r="L109" i="5" s="1"/>
  <c r="K104" i="5"/>
  <c r="K108" i="5" s="1"/>
  <c r="K109" i="5" s="1"/>
  <c r="J104" i="5"/>
  <c r="J108" i="5" s="1"/>
  <c r="J109" i="5" s="1"/>
  <c r="I104" i="5"/>
  <c r="H104" i="5"/>
  <c r="G104" i="5"/>
  <c r="F104" i="5"/>
  <c r="E104" i="5"/>
  <c r="D104" i="5"/>
  <c r="C104" i="5"/>
  <c r="B104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89" i="5"/>
  <c r="BQ88" i="5"/>
  <c r="BP88" i="5"/>
  <c r="BP93" i="5" s="1"/>
  <c r="BP94" i="5" s="1"/>
  <c r="BO88" i="5"/>
  <c r="BO93" i="5" s="1"/>
  <c r="BO94" i="5" s="1"/>
  <c r="BN88" i="5"/>
  <c r="BM88" i="5"/>
  <c r="BL88" i="5"/>
  <c r="BK88" i="5"/>
  <c r="BJ88" i="5"/>
  <c r="BI88" i="5"/>
  <c r="BH88" i="5"/>
  <c r="BG88" i="5"/>
  <c r="BF88" i="5"/>
  <c r="BE88" i="5"/>
  <c r="BD88" i="5"/>
  <c r="BD93" i="5" s="1"/>
  <c r="BD94" i="5" s="1"/>
  <c r="BC88" i="5"/>
  <c r="BC93" i="5" s="1"/>
  <c r="BC94" i="5" s="1"/>
  <c r="BB88" i="5"/>
  <c r="BA88" i="5"/>
  <c r="AZ88" i="5"/>
  <c r="AY88" i="5"/>
  <c r="AX88" i="5"/>
  <c r="AW88" i="5"/>
  <c r="AV88" i="5"/>
  <c r="AU88" i="5"/>
  <c r="AT88" i="5"/>
  <c r="AS88" i="5"/>
  <c r="AR88" i="5"/>
  <c r="AR93" i="5" s="1"/>
  <c r="AR94" i="5" s="1"/>
  <c r="AQ88" i="5"/>
  <c r="AQ93" i="5" s="1"/>
  <c r="AQ94" i="5" s="1"/>
  <c r="AP88" i="5"/>
  <c r="AO88" i="5"/>
  <c r="AN88" i="5"/>
  <c r="AM88" i="5"/>
  <c r="AL88" i="5"/>
  <c r="AK88" i="5"/>
  <c r="AJ88" i="5"/>
  <c r="AE88" i="5"/>
  <c r="AD88" i="5"/>
  <c r="AC88" i="5"/>
  <c r="AB88" i="5"/>
  <c r="AB93" i="5" s="1"/>
  <c r="AB94" i="5" s="1"/>
  <c r="AA88" i="5"/>
  <c r="AA93" i="5" s="1"/>
  <c r="AA94" i="5" s="1"/>
  <c r="Z88" i="5"/>
  <c r="Y88" i="5"/>
  <c r="X88" i="5"/>
  <c r="W88" i="5"/>
  <c r="V88" i="5"/>
  <c r="U88" i="5"/>
  <c r="T88" i="5"/>
  <c r="S88" i="5"/>
  <c r="R88" i="5"/>
  <c r="Q88" i="5"/>
  <c r="P88" i="5"/>
  <c r="P93" i="5" s="1"/>
  <c r="P94" i="5" s="1"/>
  <c r="O88" i="5"/>
  <c r="O93" i="5" s="1"/>
  <c r="O94" i="5" s="1"/>
  <c r="N88" i="5"/>
  <c r="M88" i="5"/>
  <c r="L88" i="5"/>
  <c r="K88" i="5"/>
  <c r="J88" i="5"/>
  <c r="I88" i="5"/>
  <c r="H88" i="5"/>
  <c r="G88" i="5"/>
  <c r="F88" i="5"/>
  <c r="E88" i="5"/>
  <c r="D88" i="5"/>
  <c r="D93" i="5" s="1"/>
  <c r="D94" i="5" s="1"/>
  <c r="C88" i="5"/>
  <c r="B88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Q71" i="5"/>
  <c r="BP71" i="5"/>
  <c r="BO71" i="5"/>
  <c r="BN71" i="5"/>
  <c r="BM71" i="5"/>
  <c r="BL71" i="5"/>
  <c r="BK71" i="5"/>
  <c r="BJ71" i="5"/>
  <c r="BI71" i="5"/>
  <c r="BH71" i="5"/>
  <c r="BH77" i="5" s="1"/>
  <c r="BH78" i="5" s="1"/>
  <c r="BG71" i="5"/>
  <c r="BF71" i="5"/>
  <c r="BE71" i="5"/>
  <c r="BD71" i="5"/>
  <c r="BC71" i="5"/>
  <c r="BB71" i="5"/>
  <c r="BA71" i="5"/>
  <c r="AZ71" i="5"/>
  <c r="AY71" i="5"/>
  <c r="AX71" i="5"/>
  <c r="AX77" i="5" s="1"/>
  <c r="AX78" i="5" s="1"/>
  <c r="AW71" i="5"/>
  <c r="AW77" i="5" s="1"/>
  <c r="AW78" i="5" s="1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V77" i="5" s="1"/>
  <c r="V78" i="5" s="1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BP46" i="5"/>
  <c r="BN46" i="5"/>
  <c r="BL46" i="5"/>
  <c r="BP63" i="5"/>
  <c r="BN63" i="5"/>
  <c r="BL63" i="5"/>
  <c r="BJ63" i="5"/>
  <c r="BH63" i="5"/>
  <c r="BF63" i="5"/>
  <c r="BD63" i="5"/>
  <c r="BB63" i="5"/>
  <c r="AZ63" i="5"/>
  <c r="AX63" i="5"/>
  <c r="AV63" i="5"/>
  <c r="AT63" i="5"/>
  <c r="AR63" i="5"/>
  <c r="AP63" i="5"/>
  <c r="AN63" i="5"/>
  <c r="AL63" i="5"/>
  <c r="AJ63" i="5"/>
  <c r="AE63" i="5"/>
  <c r="AC63" i="5"/>
  <c r="AA63" i="5"/>
  <c r="Y63" i="5"/>
  <c r="W63" i="5"/>
  <c r="U63" i="5"/>
  <c r="S63" i="5"/>
  <c r="Q63" i="5"/>
  <c r="O63" i="5"/>
  <c r="M63" i="5"/>
  <c r="K63" i="5"/>
  <c r="I63" i="5"/>
  <c r="G63" i="5"/>
  <c r="E63" i="5"/>
  <c r="BQ30" i="5"/>
  <c r="BQ31" i="5" s="1"/>
  <c r="BP30" i="5"/>
  <c r="BP31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Y32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0" i="5"/>
  <c r="AK31" i="5" s="1"/>
  <c r="AJ30" i="5"/>
  <c r="AJ31" i="5" s="1"/>
  <c r="AE30" i="5"/>
  <c r="AE31" i="5" s="1"/>
  <c r="AD30" i="5"/>
  <c r="AD31" i="5" s="1"/>
  <c r="AC30" i="5"/>
  <c r="AC31" i="5" s="1"/>
  <c r="AB30" i="5"/>
  <c r="AB31" i="5" s="1"/>
  <c r="AB32" i="5" s="1"/>
  <c r="AA30" i="5"/>
  <c r="AA31" i="5" s="1"/>
  <c r="AA32" i="5" s="1"/>
  <c r="Z30" i="5"/>
  <c r="Z31" i="5" s="1"/>
  <c r="Z32" i="5" s="1"/>
  <c r="Y30" i="5"/>
  <c r="Y31" i="5" s="1"/>
  <c r="Y32" i="5" s="1"/>
  <c r="R30" i="5"/>
  <c r="R31" i="5" s="1"/>
  <c r="R32" i="5" s="1"/>
  <c r="Q30" i="5"/>
  <c r="Q31" i="5" s="1"/>
  <c r="Q32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6" i="5"/>
  <c r="C21" i="5"/>
  <c r="C9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O7" i="5"/>
  <c r="AN7" i="5"/>
  <c r="AM7" i="5"/>
  <c r="AL7" i="5"/>
  <c r="AK7" i="5"/>
  <c r="AJ7" i="5"/>
  <c r="AJ86" i="5" s="1"/>
  <c r="AH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Q103" i="4"/>
  <c r="BP103" i="4"/>
  <c r="BO103" i="4"/>
  <c r="BN103" i="4"/>
  <c r="BM103" i="4"/>
  <c r="BL103" i="4"/>
  <c r="BK103" i="4"/>
  <c r="BJ103" i="4"/>
  <c r="BI103" i="4"/>
  <c r="BI107" i="4" s="1"/>
  <c r="BI108" i="4" s="1"/>
  <c r="BH103" i="4"/>
  <c r="BG103" i="4"/>
  <c r="BF103" i="4"/>
  <c r="BE103" i="4"/>
  <c r="BD103" i="4"/>
  <c r="BC103" i="4"/>
  <c r="BB103" i="4"/>
  <c r="BA103" i="4"/>
  <c r="AZ103" i="4"/>
  <c r="AY103" i="4"/>
  <c r="AY107" i="4" s="1"/>
  <c r="AY108" i="4" s="1"/>
  <c r="AX103" i="4"/>
  <c r="AX107" i="4" s="1"/>
  <c r="AX108" i="4" s="1"/>
  <c r="AW103" i="4"/>
  <c r="AW107" i="4" s="1"/>
  <c r="AW108" i="4" s="1"/>
  <c r="AV103" i="4"/>
  <c r="AU103" i="4"/>
  <c r="AT103" i="4"/>
  <c r="AS103" i="4"/>
  <c r="AR103" i="4"/>
  <c r="AQ103" i="4"/>
  <c r="AP103" i="4"/>
  <c r="AO103" i="4"/>
  <c r="AN103" i="4"/>
  <c r="AM103" i="4"/>
  <c r="AL103" i="4"/>
  <c r="AL107" i="4" s="1"/>
  <c r="AL108" i="4" s="1"/>
  <c r="AK103" i="4"/>
  <c r="AK107" i="4" s="1"/>
  <c r="AK108" i="4" s="1"/>
  <c r="AJ103" i="4"/>
  <c r="AE103" i="4"/>
  <c r="AD103" i="4"/>
  <c r="AC103" i="4"/>
  <c r="AB103" i="4"/>
  <c r="AA103" i="4"/>
  <c r="Z103" i="4"/>
  <c r="Y103" i="4"/>
  <c r="X103" i="4"/>
  <c r="W103" i="4"/>
  <c r="W107" i="4" s="1"/>
  <c r="W108" i="4" s="1"/>
  <c r="V103" i="4"/>
  <c r="V107" i="4" s="1"/>
  <c r="V108" i="4" s="1"/>
  <c r="U103" i="4"/>
  <c r="U107" i="4" s="1"/>
  <c r="U108" i="4" s="1"/>
  <c r="T103" i="4"/>
  <c r="S103" i="4"/>
  <c r="R103" i="4"/>
  <c r="Q103" i="4"/>
  <c r="P103" i="4"/>
  <c r="O103" i="4"/>
  <c r="N103" i="4"/>
  <c r="M103" i="4"/>
  <c r="L103" i="4"/>
  <c r="K103" i="4"/>
  <c r="K107" i="4" s="1"/>
  <c r="K108" i="4" s="1"/>
  <c r="J103" i="4"/>
  <c r="J107" i="4" s="1"/>
  <c r="J108" i="4" s="1"/>
  <c r="I103" i="4"/>
  <c r="I107" i="4" s="1"/>
  <c r="I108" i="4" s="1"/>
  <c r="H103" i="4"/>
  <c r="G103" i="4"/>
  <c r="F103" i="4"/>
  <c r="E103" i="4"/>
  <c r="D103" i="4"/>
  <c r="C103" i="4"/>
  <c r="B103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88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P76" i="4" s="1"/>
  <c r="P77" i="4" s="1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55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BQ62" i="4"/>
  <c r="BP62" i="4"/>
  <c r="BO62" i="4"/>
  <c r="BN62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H62" i="4"/>
  <c r="AE62" i="4"/>
  <c r="AD62" i="4"/>
  <c r="AC62" i="4"/>
  <c r="AB62" i="4"/>
  <c r="AA62" i="4"/>
  <c r="Z62" i="4"/>
  <c r="Y62" i="4"/>
  <c r="X46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BQ30" i="4"/>
  <c r="BQ31" i="4" s="1"/>
  <c r="BP30" i="4"/>
  <c r="BP31" i="4" s="1"/>
  <c r="BP32" i="5" s="1"/>
  <c r="BO30" i="4"/>
  <c r="BO31" i="4" s="1"/>
  <c r="BN30" i="4"/>
  <c r="BN31" i="4" s="1"/>
  <c r="BM30" i="4"/>
  <c r="BM31" i="4" s="1"/>
  <c r="BL30" i="4"/>
  <c r="BL31" i="4" s="1"/>
  <c r="BK30" i="4"/>
  <c r="BK31" i="4" s="1"/>
  <c r="BJ30" i="4"/>
  <c r="BJ31" i="4" s="1"/>
  <c r="BI30" i="4"/>
  <c r="BI31" i="4" s="1"/>
  <c r="BH30" i="4"/>
  <c r="BH31" i="4" s="1"/>
  <c r="BH32" i="5" s="1"/>
  <c r="BG30" i="4"/>
  <c r="BG31" i="4" s="1"/>
  <c r="BF30" i="4"/>
  <c r="BF31" i="4" s="1"/>
  <c r="BE30" i="4"/>
  <c r="BE31" i="4" s="1"/>
  <c r="BD30" i="4"/>
  <c r="BD31" i="4" s="1"/>
  <c r="BC30" i="4"/>
  <c r="BC31" i="4" s="1"/>
  <c r="BB30" i="4"/>
  <c r="BB31" i="4" s="1"/>
  <c r="BA30" i="4"/>
  <c r="BA31" i="4" s="1"/>
  <c r="AZ30" i="4"/>
  <c r="AZ31" i="4" s="1"/>
  <c r="AY30" i="4"/>
  <c r="AY31" i="4" s="1"/>
  <c r="AX30" i="4"/>
  <c r="AX31" i="4" s="1"/>
  <c r="AW30" i="4"/>
  <c r="AW31" i="4" s="1"/>
  <c r="AV30" i="4"/>
  <c r="AV31" i="4" s="1"/>
  <c r="AU30" i="4"/>
  <c r="AU31" i="4" s="1"/>
  <c r="AT30" i="4"/>
  <c r="AT31" i="4" s="1"/>
  <c r="AS30" i="4"/>
  <c r="AS31" i="4" s="1"/>
  <c r="AR30" i="4"/>
  <c r="AR31" i="4" s="1"/>
  <c r="AQ30" i="4"/>
  <c r="AQ31" i="4" s="1"/>
  <c r="AP30" i="4"/>
  <c r="AP31" i="4" s="1"/>
  <c r="AO30" i="4"/>
  <c r="AO31" i="4" s="1"/>
  <c r="AN30" i="4"/>
  <c r="AN31" i="4" s="1"/>
  <c r="AM30" i="4"/>
  <c r="AM31" i="4" s="1"/>
  <c r="AL30" i="4"/>
  <c r="AL31" i="4" s="1"/>
  <c r="AK30" i="4"/>
  <c r="AK31" i="4" s="1"/>
  <c r="AJ30" i="4"/>
  <c r="AJ31" i="4" s="1"/>
  <c r="AE30" i="4"/>
  <c r="AE31" i="4" s="1"/>
  <c r="AD30" i="4"/>
  <c r="AD31" i="4" s="1"/>
  <c r="AC30" i="4"/>
  <c r="AC31" i="4" s="1"/>
  <c r="P30" i="4"/>
  <c r="P31" i="4" s="1"/>
  <c r="P32" i="5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H30" i="4"/>
  <c r="H31" i="4" s="1"/>
  <c r="H32" i="5" s="1"/>
  <c r="G30" i="4"/>
  <c r="G31" i="4" s="1"/>
  <c r="F30" i="4"/>
  <c r="F31" i="4" s="1"/>
  <c r="E30" i="4"/>
  <c r="E31" i="4" s="1"/>
  <c r="D30" i="4"/>
  <c r="D31" i="4" s="1"/>
  <c r="C26" i="4"/>
  <c r="C21" i="4"/>
  <c r="C9" i="4"/>
  <c r="BQ7" i="4"/>
  <c r="BQ52" i="4" s="1"/>
  <c r="BP7" i="4"/>
  <c r="BO7" i="4"/>
  <c r="BO52" i="4" s="1"/>
  <c r="BN7" i="4"/>
  <c r="BM7" i="4"/>
  <c r="BM52" i="4" s="1"/>
  <c r="BL7" i="4"/>
  <c r="BK7" i="4"/>
  <c r="BK52" i="4" s="1"/>
  <c r="BJ7" i="4"/>
  <c r="BI7" i="4"/>
  <c r="BI52" i="4" s="1"/>
  <c r="BH7" i="4"/>
  <c r="BG7" i="4"/>
  <c r="BG52" i="4" s="1"/>
  <c r="BF7" i="4"/>
  <c r="BE7" i="4"/>
  <c r="BE52" i="4" s="1"/>
  <c r="BD7" i="4"/>
  <c r="BC7" i="4"/>
  <c r="BC52" i="4" s="1"/>
  <c r="BB7" i="4"/>
  <c r="BA7" i="4"/>
  <c r="BA52" i="4" s="1"/>
  <c r="AZ7" i="4"/>
  <c r="AY7" i="4"/>
  <c r="AY52" i="4" s="1"/>
  <c r="AX7" i="4"/>
  <c r="AW7" i="4"/>
  <c r="AW52" i="4" s="1"/>
  <c r="AV7" i="4"/>
  <c r="AU7" i="4"/>
  <c r="AU52" i="4" s="1"/>
  <c r="AT7" i="4"/>
  <c r="AS7" i="4"/>
  <c r="AS52" i="4" s="1"/>
  <c r="AR7" i="4"/>
  <c r="AQ7" i="4"/>
  <c r="AQ52" i="4" s="1"/>
  <c r="AO7" i="4"/>
  <c r="AO52" i="4" s="1"/>
  <c r="AN7" i="4"/>
  <c r="AM7" i="4"/>
  <c r="AM52" i="4" s="1"/>
  <c r="AL7" i="4"/>
  <c r="AK7" i="4"/>
  <c r="AK52" i="4" s="1"/>
  <c r="AJ7" i="4"/>
  <c r="AE7" i="4"/>
  <c r="AD7" i="4"/>
  <c r="AD52" i="4" s="1"/>
  <c r="AC7" i="4"/>
  <c r="AB7" i="4"/>
  <c r="AB52" i="4" s="1"/>
  <c r="AA7" i="4"/>
  <c r="Z7" i="4"/>
  <c r="Z52" i="4" s="1"/>
  <c r="Y7" i="4"/>
  <c r="X7" i="4"/>
  <c r="X52" i="4" s="1"/>
  <c r="W7" i="4"/>
  <c r="V7" i="4"/>
  <c r="V68" i="4" s="1"/>
  <c r="U7" i="4"/>
  <c r="T7" i="4"/>
  <c r="T68" i="4" s="1"/>
  <c r="S7" i="4"/>
  <c r="R7" i="4"/>
  <c r="R68" i="4" s="1"/>
  <c r="Q7" i="4"/>
  <c r="P7" i="4"/>
  <c r="P68" i="4" s="1"/>
  <c r="O7" i="4"/>
  <c r="N7" i="4"/>
  <c r="N68" i="4" s="1"/>
  <c r="M7" i="4"/>
  <c r="L7" i="4"/>
  <c r="L68" i="4" s="1"/>
  <c r="K7" i="4"/>
  <c r="J7" i="4"/>
  <c r="J68" i="4" s="1"/>
  <c r="I7" i="4"/>
  <c r="H7" i="4"/>
  <c r="H68" i="4" s="1"/>
  <c r="G7" i="4"/>
  <c r="F7" i="4"/>
  <c r="F68" i="4" s="1"/>
  <c r="E7" i="4"/>
  <c r="E52" i="4" s="1"/>
  <c r="D7" i="4"/>
  <c r="D68" i="4" s="1"/>
  <c r="AZ32" i="5" l="1"/>
  <c r="BG76" i="4"/>
  <c r="BG77" i="4" s="1"/>
  <c r="L107" i="4"/>
  <c r="L108" i="4" s="1"/>
  <c r="X107" i="4"/>
  <c r="X108" i="4" s="1"/>
  <c r="AZ107" i="4"/>
  <c r="AZ108" i="4" s="1"/>
  <c r="BL107" i="4"/>
  <c r="BL108" i="4" s="1"/>
  <c r="Q93" i="5"/>
  <c r="Q94" i="5" s="1"/>
  <c r="AS93" i="5"/>
  <c r="AS94" i="5" s="1"/>
  <c r="BQ93" i="5"/>
  <c r="BQ94" i="5" s="1"/>
  <c r="M108" i="5"/>
  <c r="M109" i="5" s="1"/>
  <c r="Y108" i="5"/>
  <c r="Y109" i="5" s="1"/>
  <c r="AO108" i="5"/>
  <c r="AO109" i="5" s="1"/>
  <c r="BA108" i="5"/>
  <c r="BA109" i="5" s="1"/>
  <c r="H76" i="4"/>
  <c r="H77" i="4" s="1"/>
  <c r="M107" i="4"/>
  <c r="M108" i="4" s="1"/>
  <c r="Y107" i="4"/>
  <c r="Y108" i="4" s="1"/>
  <c r="AO107" i="4"/>
  <c r="AO108" i="4" s="1"/>
  <c r="BA107" i="4"/>
  <c r="BA108" i="4" s="1"/>
  <c r="BM107" i="4"/>
  <c r="BM108" i="4" s="1"/>
  <c r="AQ32" i="5"/>
  <c r="N107" i="4"/>
  <c r="N108" i="4" s="1"/>
  <c r="Z107" i="4"/>
  <c r="Z108" i="4" s="1"/>
  <c r="AP107" i="4"/>
  <c r="AP108" i="4" s="1"/>
  <c r="BN107" i="4"/>
  <c r="BN108" i="4" s="1"/>
  <c r="AR32" i="5"/>
  <c r="AO77" i="5"/>
  <c r="AO78" i="5" s="1"/>
  <c r="BM77" i="5"/>
  <c r="BM78" i="5" s="1"/>
  <c r="G93" i="5"/>
  <c r="G94" i="5" s="1"/>
  <c r="S93" i="5"/>
  <c r="S94" i="5" s="1"/>
  <c r="AE93" i="5"/>
  <c r="AE94" i="5" s="1"/>
  <c r="AU93" i="5"/>
  <c r="AU94" i="5" s="1"/>
  <c r="BG93" i="5"/>
  <c r="BG94" i="5" s="1"/>
  <c r="O108" i="5"/>
  <c r="O109" i="5" s="1"/>
  <c r="AA108" i="5"/>
  <c r="AA109" i="5" s="1"/>
  <c r="AQ108" i="5"/>
  <c r="AQ109" i="5" s="1"/>
  <c r="BC108" i="5"/>
  <c r="BC109" i="5" s="1"/>
  <c r="O107" i="4"/>
  <c r="O108" i="4" s="1"/>
  <c r="AA107" i="4"/>
  <c r="AA108" i="4" s="1"/>
  <c r="AQ107" i="4"/>
  <c r="AQ108" i="4" s="1"/>
  <c r="BO107" i="4"/>
  <c r="BO108" i="4" s="1"/>
  <c r="N77" i="5"/>
  <c r="N78" i="5" s="1"/>
  <c r="AP77" i="5"/>
  <c r="AP78" i="5" s="1"/>
  <c r="BN77" i="5"/>
  <c r="BN78" i="5" s="1"/>
  <c r="H93" i="5"/>
  <c r="H94" i="5" s="1"/>
  <c r="T93" i="5"/>
  <c r="T94" i="5" s="1"/>
  <c r="AJ93" i="5"/>
  <c r="AJ94" i="5" s="1"/>
  <c r="AV93" i="5"/>
  <c r="AV94" i="5" s="1"/>
  <c r="BH93" i="5"/>
  <c r="BH94" i="5" s="1"/>
  <c r="D108" i="5"/>
  <c r="D109" i="5" s="1"/>
  <c r="P108" i="5"/>
  <c r="P109" i="5" s="1"/>
  <c r="AB108" i="5"/>
  <c r="AB109" i="5" s="1"/>
  <c r="AR108" i="5"/>
  <c r="AR109" i="5" s="1"/>
  <c r="BD108" i="5"/>
  <c r="BD109" i="5" s="1"/>
  <c r="BP108" i="5"/>
  <c r="BP109" i="5" s="1"/>
  <c r="AY76" i="4"/>
  <c r="AY77" i="4" s="1"/>
  <c r="AK76" i="4"/>
  <c r="AK77" i="4" s="1"/>
  <c r="D107" i="4"/>
  <c r="D108" i="4" s="1"/>
  <c r="P107" i="4"/>
  <c r="P108" i="4" s="1"/>
  <c r="AB107" i="4"/>
  <c r="AB108" i="4" s="1"/>
  <c r="AR107" i="4"/>
  <c r="AR108" i="4" s="1"/>
  <c r="BD107" i="4"/>
  <c r="BD108" i="4" s="1"/>
  <c r="BP107" i="4"/>
  <c r="BP108" i="4" s="1"/>
  <c r="O77" i="5"/>
  <c r="O78" i="5" s="1"/>
  <c r="I93" i="5"/>
  <c r="I94" i="5" s="1"/>
  <c r="AK93" i="5"/>
  <c r="AK94" i="5" s="1"/>
  <c r="BI93" i="5"/>
  <c r="BI94" i="5" s="1"/>
  <c r="E108" i="5"/>
  <c r="E109" i="5" s="1"/>
  <c r="Q108" i="5"/>
  <c r="Q109" i="5" s="1"/>
  <c r="AC108" i="5"/>
  <c r="AC109" i="5" s="1"/>
  <c r="AS108" i="5"/>
  <c r="AS109" i="5" s="1"/>
  <c r="BE108" i="5"/>
  <c r="BE109" i="5" s="1"/>
  <c r="BQ108" i="5"/>
  <c r="BQ109" i="5" s="1"/>
  <c r="X76" i="4"/>
  <c r="X77" i="4" s="1"/>
  <c r="E107" i="4"/>
  <c r="E108" i="4" s="1"/>
  <c r="Q107" i="4"/>
  <c r="Q108" i="4" s="1"/>
  <c r="AC107" i="4"/>
  <c r="AC108" i="4" s="1"/>
  <c r="AS107" i="4"/>
  <c r="AS108" i="4" s="1"/>
  <c r="BE107" i="4"/>
  <c r="BE108" i="4" s="1"/>
  <c r="BQ107" i="4"/>
  <c r="BQ108" i="4" s="1"/>
  <c r="AE32" i="5"/>
  <c r="F108" i="5"/>
  <c r="F109" i="5" s="1"/>
  <c r="R108" i="5"/>
  <c r="R109" i="5" s="1"/>
  <c r="AD108" i="5"/>
  <c r="AD109" i="5" s="1"/>
  <c r="AT108" i="5"/>
  <c r="AT109" i="5" s="1"/>
  <c r="BF108" i="5"/>
  <c r="BF109" i="5" s="1"/>
  <c r="F107" i="4"/>
  <c r="F108" i="4" s="1"/>
  <c r="R107" i="4"/>
  <c r="R108" i="4" s="1"/>
  <c r="AD107" i="4"/>
  <c r="AD108" i="4" s="1"/>
  <c r="BF107" i="4"/>
  <c r="BF108" i="4" s="1"/>
  <c r="AJ32" i="5"/>
  <c r="BE77" i="5"/>
  <c r="BE78" i="5" s="1"/>
  <c r="K93" i="5"/>
  <c r="K94" i="5" s="1"/>
  <c r="W93" i="5"/>
  <c r="W94" i="5" s="1"/>
  <c r="AM93" i="5"/>
  <c r="AM94" i="5" s="1"/>
  <c r="AY93" i="5"/>
  <c r="AY94" i="5" s="1"/>
  <c r="BK93" i="5"/>
  <c r="BK94" i="5" s="1"/>
  <c r="G108" i="5"/>
  <c r="G109" i="5" s="1"/>
  <c r="S108" i="5"/>
  <c r="S109" i="5" s="1"/>
  <c r="AE108" i="5"/>
  <c r="AE109" i="5" s="1"/>
  <c r="AU108" i="5"/>
  <c r="AU109" i="5" s="1"/>
  <c r="BG108" i="5"/>
  <c r="BG109" i="5" s="1"/>
  <c r="G107" i="4"/>
  <c r="G108" i="4" s="1"/>
  <c r="S107" i="4"/>
  <c r="S108" i="4" s="1"/>
  <c r="AE107" i="4"/>
  <c r="AE108" i="4" s="1"/>
  <c r="BG107" i="4"/>
  <c r="BG108" i="4" s="1"/>
  <c r="F77" i="5"/>
  <c r="F78" i="5" s="1"/>
  <c r="AD77" i="5"/>
  <c r="AD78" i="5" s="1"/>
  <c r="BF77" i="5"/>
  <c r="BF78" i="5" s="1"/>
  <c r="L93" i="5"/>
  <c r="L94" i="5" s="1"/>
  <c r="X93" i="5"/>
  <c r="X94" i="5" s="1"/>
  <c r="AN93" i="5"/>
  <c r="AN94" i="5" s="1"/>
  <c r="AZ93" i="5"/>
  <c r="AZ94" i="5" s="1"/>
  <c r="BL93" i="5"/>
  <c r="BL94" i="5" s="1"/>
  <c r="H108" i="5"/>
  <c r="H109" i="5" s="1"/>
  <c r="T108" i="5"/>
  <c r="T109" i="5" s="1"/>
  <c r="AJ108" i="5"/>
  <c r="AJ109" i="5" s="1"/>
  <c r="AV108" i="5"/>
  <c r="AV109" i="5" s="1"/>
  <c r="BH108" i="5"/>
  <c r="BH109" i="5" s="1"/>
  <c r="AQ76" i="4"/>
  <c r="AQ77" i="4" s="1"/>
  <c r="BO76" i="4"/>
  <c r="BO77" i="4" s="1"/>
  <c r="H107" i="4"/>
  <c r="H108" i="4" s="1"/>
  <c r="T107" i="4"/>
  <c r="T108" i="4" s="1"/>
  <c r="AJ107" i="4"/>
  <c r="AJ108" i="4" s="1"/>
  <c r="AV107" i="4"/>
  <c r="AV108" i="4" s="1"/>
  <c r="BH107" i="4"/>
  <c r="BH108" i="4" s="1"/>
  <c r="G77" i="5"/>
  <c r="G78" i="5" s="1"/>
  <c r="AE77" i="5"/>
  <c r="AE78" i="5" s="1"/>
  <c r="Y93" i="5"/>
  <c r="Y94" i="5" s="1"/>
  <c r="BA93" i="5"/>
  <c r="BA94" i="5" s="1"/>
  <c r="I108" i="5"/>
  <c r="I109" i="5" s="1"/>
  <c r="U108" i="5"/>
  <c r="U109" i="5" s="1"/>
  <c r="AK108" i="5"/>
  <c r="AK109" i="5" s="1"/>
  <c r="AW108" i="5"/>
  <c r="AW109" i="5" s="1"/>
  <c r="BI108" i="5"/>
  <c r="BI109" i="5" s="1"/>
  <c r="BO32" i="5"/>
  <c r="BG32" i="5"/>
  <c r="BD32" i="5"/>
  <c r="BL32" i="5"/>
  <c r="BA32" i="5"/>
  <c r="BI32" i="5"/>
  <c r="BQ32" i="5"/>
  <c r="J93" i="5"/>
  <c r="J94" i="5" s="1"/>
  <c r="AL93" i="5"/>
  <c r="AL94" i="5" s="1"/>
  <c r="AT93" i="5"/>
  <c r="AT94" i="5" s="1"/>
  <c r="BB93" i="5"/>
  <c r="BB94" i="5" s="1"/>
  <c r="BJ93" i="5"/>
  <c r="BJ94" i="5" s="1"/>
  <c r="K32" i="5"/>
  <c r="BE32" i="5"/>
  <c r="BM32" i="5"/>
  <c r="F93" i="5"/>
  <c r="F94" i="5" s="1"/>
  <c r="N93" i="5"/>
  <c r="N94" i="5" s="1"/>
  <c r="V93" i="5"/>
  <c r="V94" i="5" s="1"/>
  <c r="AD93" i="5"/>
  <c r="AD94" i="5" s="1"/>
  <c r="AP93" i="5"/>
  <c r="AP94" i="5" s="1"/>
  <c r="AX93" i="5"/>
  <c r="AX94" i="5" s="1"/>
  <c r="BF93" i="5"/>
  <c r="BF94" i="5" s="1"/>
  <c r="BN93" i="5"/>
  <c r="BN94" i="5" s="1"/>
  <c r="G32" i="5"/>
  <c r="O32" i="5"/>
  <c r="BC32" i="5"/>
  <c r="BK32" i="5"/>
  <c r="E93" i="5"/>
  <c r="E94" i="5" s="1"/>
  <c r="M93" i="5"/>
  <c r="M94" i="5" s="1"/>
  <c r="U93" i="5"/>
  <c r="U94" i="5" s="1"/>
  <c r="AC93" i="5"/>
  <c r="AC94" i="5" s="1"/>
  <c r="AO93" i="5"/>
  <c r="AO94" i="5" s="1"/>
  <c r="AW93" i="5"/>
  <c r="AW94" i="5" s="1"/>
  <c r="BE93" i="5"/>
  <c r="BE94" i="5" s="1"/>
  <c r="BM93" i="5"/>
  <c r="BM94" i="5" s="1"/>
  <c r="AD32" i="5"/>
  <c r="AP32" i="5"/>
  <c r="AX32" i="5"/>
  <c r="AC32" i="5"/>
  <c r="AO32" i="5"/>
  <c r="AW32" i="5"/>
  <c r="AN32" i="5"/>
  <c r="AV32" i="5"/>
  <c r="E32" i="5"/>
  <c r="AM32" i="5"/>
  <c r="AU32" i="5"/>
  <c r="D32" i="5"/>
  <c r="AL32" i="5"/>
  <c r="AT32" i="5"/>
  <c r="AK32" i="5"/>
  <c r="AS32" i="5"/>
  <c r="J32" i="5"/>
  <c r="M32" i="5"/>
  <c r="L32" i="5"/>
  <c r="BF32" i="5"/>
  <c r="BN32" i="5"/>
  <c r="F32" i="5"/>
  <c r="N32" i="5"/>
  <c r="BB32" i="5"/>
  <c r="BJ32" i="5"/>
  <c r="I32" i="5"/>
  <c r="L111" i="10"/>
  <c r="L113" i="10"/>
  <c r="L48" i="10" s="1"/>
  <c r="L112" i="10"/>
  <c r="BM108" i="5"/>
  <c r="BM109" i="5" s="1"/>
  <c r="BA76" i="4"/>
  <c r="BA77" i="4" s="1"/>
  <c r="BI76" i="4"/>
  <c r="BI77" i="4" s="1"/>
  <c r="BQ76" i="4"/>
  <c r="BQ77" i="4" s="1"/>
  <c r="AM107" i="4"/>
  <c r="AM108" i="4" s="1"/>
  <c r="AU107" i="4"/>
  <c r="AU108" i="4" s="1"/>
  <c r="BC107" i="4"/>
  <c r="BC108" i="4" s="1"/>
  <c r="BK107" i="4"/>
  <c r="BK108" i="4" s="1"/>
  <c r="AT107" i="4"/>
  <c r="AT108" i="4" s="1"/>
  <c r="BB107" i="4"/>
  <c r="BB108" i="4" s="1"/>
  <c r="BJ107" i="4"/>
  <c r="BJ108" i="4" s="1"/>
  <c r="AH7" i="10"/>
  <c r="AH102" i="5"/>
  <c r="AH7" i="4"/>
  <c r="AH53" i="5"/>
  <c r="AH86" i="5"/>
  <c r="AH69" i="5"/>
  <c r="AH64" i="4"/>
  <c r="AH63" i="4"/>
  <c r="AH65" i="4"/>
  <c r="AU111" i="10"/>
  <c r="AU112" i="10"/>
  <c r="AU113" i="10"/>
  <c r="AU48" i="10" s="1"/>
  <c r="AN111" i="10"/>
  <c r="AN113" i="10"/>
  <c r="AN48" i="10" s="1"/>
  <c r="AN112" i="10"/>
  <c r="E111" i="10"/>
  <c r="E113" i="10"/>
  <c r="E48" i="10" s="1"/>
  <c r="E112" i="10"/>
  <c r="D111" i="10"/>
  <c r="D113" i="10"/>
  <c r="D48" i="10" s="1"/>
  <c r="D112" i="10"/>
  <c r="BL111" i="10"/>
  <c r="BL113" i="10"/>
  <c r="BL48" i="10" s="1"/>
  <c r="BL112" i="10"/>
  <c r="BT115" i="10"/>
  <c r="BS98" i="10"/>
  <c r="BT98" i="10" s="1"/>
  <c r="BT117" i="10" s="1"/>
  <c r="AM111" i="10"/>
  <c r="AM112" i="10"/>
  <c r="AM113" i="10"/>
  <c r="AM48" i="10" s="1"/>
  <c r="BS97" i="10"/>
  <c r="BT97" i="10" s="1"/>
  <c r="AC111" i="10"/>
  <c r="AC113" i="10"/>
  <c r="AC48" i="10" s="1"/>
  <c r="AC112" i="10"/>
  <c r="D77" i="5"/>
  <c r="D78" i="5" s="1"/>
  <c r="L77" i="5"/>
  <c r="L78" i="5" s="1"/>
  <c r="T77" i="5"/>
  <c r="T78" i="5" s="1"/>
  <c r="AM77" i="5"/>
  <c r="AM78" i="5" s="1"/>
  <c r="AU77" i="5"/>
  <c r="AU78" i="5" s="1"/>
  <c r="P77" i="5"/>
  <c r="P78" i="5" s="1"/>
  <c r="BG77" i="5"/>
  <c r="BG78" i="5" s="1"/>
  <c r="J76" i="4"/>
  <c r="J77" i="4" s="1"/>
  <c r="R76" i="4"/>
  <c r="R77" i="4" s="1"/>
  <c r="Z76" i="4"/>
  <c r="Z77" i="4" s="1"/>
  <c r="AS76" i="4"/>
  <c r="AS77" i="4" s="1"/>
  <c r="I77" i="5"/>
  <c r="I78" i="5" s="1"/>
  <c r="Q77" i="5"/>
  <c r="Q78" i="5" s="1"/>
  <c r="Y77" i="5"/>
  <c r="Y78" i="5" s="1"/>
  <c r="AJ77" i="5"/>
  <c r="AJ78" i="5" s="1"/>
  <c r="AR77" i="5"/>
  <c r="AR78" i="5" s="1"/>
  <c r="AZ77" i="5"/>
  <c r="AZ78" i="5" s="1"/>
  <c r="BP77" i="5"/>
  <c r="BP78" i="5" s="1"/>
  <c r="BO108" i="5"/>
  <c r="BO109" i="5" s="1"/>
  <c r="AW76" i="4"/>
  <c r="AW77" i="4" s="1"/>
  <c r="D76" i="4"/>
  <c r="D77" i="4" s="1"/>
  <c r="BO77" i="5"/>
  <c r="BO78" i="5" s="1"/>
  <c r="E77" i="5"/>
  <c r="E78" i="5" s="1"/>
  <c r="M77" i="5"/>
  <c r="M78" i="5" s="1"/>
  <c r="AC77" i="5"/>
  <c r="AC78" i="5" s="1"/>
  <c r="AN77" i="5"/>
  <c r="AN78" i="5" s="1"/>
  <c r="AV77" i="5"/>
  <c r="AV78" i="5" s="1"/>
  <c r="AL77" i="5"/>
  <c r="AL78" i="5" s="1"/>
  <c r="AT77" i="5"/>
  <c r="AT78" i="5" s="1"/>
  <c r="R93" i="5"/>
  <c r="R94" i="5" s="1"/>
  <c r="Z93" i="5"/>
  <c r="Z94" i="5" s="1"/>
  <c r="AZ108" i="5"/>
  <c r="AZ109" i="5" s="1"/>
  <c r="F60" i="5"/>
  <c r="F61" i="5" s="1"/>
  <c r="N60" i="5"/>
  <c r="N61" i="5" s="1"/>
  <c r="V60" i="5"/>
  <c r="V61" i="5" s="1"/>
  <c r="AD60" i="5"/>
  <c r="AD61" i="5" s="1"/>
  <c r="AO60" i="5"/>
  <c r="AO61" i="5" s="1"/>
  <c r="AW60" i="5"/>
  <c r="AW61" i="5" s="1"/>
  <c r="BE60" i="5"/>
  <c r="BE61" i="5" s="1"/>
  <c r="BM60" i="5"/>
  <c r="BM61" i="5" s="1"/>
  <c r="H77" i="5"/>
  <c r="H78" i="5" s="1"/>
  <c r="X77" i="5"/>
  <c r="X78" i="5" s="1"/>
  <c r="AQ77" i="5"/>
  <c r="AQ78" i="5" s="1"/>
  <c r="AY77" i="5"/>
  <c r="AY78" i="5" s="1"/>
  <c r="W77" i="5"/>
  <c r="W78" i="5" s="1"/>
  <c r="K60" i="5"/>
  <c r="K61" i="5" s="1"/>
  <c r="K65" i="5" s="1"/>
  <c r="S60" i="5"/>
  <c r="S61" i="5" s="1"/>
  <c r="S65" i="5" s="1"/>
  <c r="AA60" i="5"/>
  <c r="AA61" i="5" s="1"/>
  <c r="AA66" i="5" s="1"/>
  <c r="AL60" i="5"/>
  <c r="AL61" i="5" s="1"/>
  <c r="AL66" i="5" s="1"/>
  <c r="AT60" i="5"/>
  <c r="AT61" i="5" s="1"/>
  <c r="AT65" i="5" s="1"/>
  <c r="BB60" i="5"/>
  <c r="BB61" i="5" s="1"/>
  <c r="BB66" i="5" s="1"/>
  <c r="BJ60" i="5"/>
  <c r="BJ61" i="5" s="1"/>
  <c r="BJ66" i="5" s="1"/>
  <c r="AB77" i="5"/>
  <c r="AB78" i="5" s="1"/>
  <c r="BC77" i="5"/>
  <c r="BC78" i="5" s="1"/>
  <c r="BK77" i="5"/>
  <c r="BK78" i="5" s="1"/>
  <c r="AA77" i="5"/>
  <c r="AA78" i="5" s="1"/>
  <c r="BB77" i="5"/>
  <c r="BB78" i="5" s="1"/>
  <c r="BJ77" i="5"/>
  <c r="BJ78" i="5" s="1"/>
  <c r="AN107" i="4"/>
  <c r="AN108" i="4" s="1"/>
  <c r="BR49" i="5"/>
  <c r="BR112" i="5"/>
  <c r="BR113" i="5"/>
  <c r="BL77" i="5"/>
  <c r="BL78" i="5" s="1"/>
  <c r="BD77" i="5"/>
  <c r="BD78" i="5" s="1"/>
  <c r="K77" i="5"/>
  <c r="K78" i="5" s="1"/>
  <c r="L76" i="4"/>
  <c r="L77" i="4" s="1"/>
  <c r="T76" i="4"/>
  <c r="T77" i="4" s="1"/>
  <c r="AB76" i="4"/>
  <c r="AB77" i="4" s="1"/>
  <c r="AM76" i="4"/>
  <c r="AM77" i="4" s="1"/>
  <c r="AU76" i="4"/>
  <c r="AU77" i="4" s="1"/>
  <c r="BC76" i="4"/>
  <c r="BC77" i="4" s="1"/>
  <c r="BK76" i="4"/>
  <c r="BK77" i="4" s="1"/>
  <c r="D92" i="4"/>
  <c r="D93" i="4" s="1"/>
  <c r="L92" i="4"/>
  <c r="L93" i="4" s="1"/>
  <c r="T92" i="4"/>
  <c r="T93" i="4" s="1"/>
  <c r="AB92" i="4"/>
  <c r="AB93" i="4" s="1"/>
  <c r="AM92" i="4"/>
  <c r="AM93" i="4" s="1"/>
  <c r="AU92" i="4"/>
  <c r="AU93" i="4" s="1"/>
  <c r="BC92" i="4"/>
  <c r="BC93" i="4" s="1"/>
  <c r="BK92" i="4"/>
  <c r="BK93" i="4" s="1"/>
  <c r="G60" i="5"/>
  <c r="G61" i="5" s="1"/>
  <c r="G65" i="5" s="1"/>
  <c r="O60" i="5"/>
  <c r="O61" i="5" s="1"/>
  <c r="O66" i="5" s="1"/>
  <c r="W60" i="5"/>
  <c r="W61" i="5" s="1"/>
  <c r="W66" i="5" s="1"/>
  <c r="AE60" i="5"/>
  <c r="AE61" i="5" s="1"/>
  <c r="AP60" i="5"/>
  <c r="AP61" i="5" s="1"/>
  <c r="AP65" i="5" s="1"/>
  <c r="AX60" i="5"/>
  <c r="AX61" i="5" s="1"/>
  <c r="AX65" i="5" s="1"/>
  <c r="BF60" i="5"/>
  <c r="BF61" i="5" s="1"/>
  <c r="BF65" i="5" s="1"/>
  <c r="BN60" i="5"/>
  <c r="BN61" i="5" s="1"/>
  <c r="BN66" i="5" s="1"/>
  <c r="S77" i="5"/>
  <c r="S78" i="5" s="1"/>
  <c r="BG60" i="5"/>
  <c r="BG61" i="5" s="1"/>
  <c r="AD76" i="4"/>
  <c r="AD77" i="4" s="1"/>
  <c r="AO76" i="4"/>
  <c r="AO77" i="4" s="1"/>
  <c r="BE76" i="4"/>
  <c r="BE77" i="4" s="1"/>
  <c r="BM76" i="4"/>
  <c r="BM77" i="4" s="1"/>
  <c r="H60" i="5"/>
  <c r="H61" i="5" s="1"/>
  <c r="X60" i="5"/>
  <c r="X61" i="5" s="1"/>
  <c r="BO60" i="5"/>
  <c r="BO61" i="5" s="1"/>
  <c r="AQ60" i="5"/>
  <c r="AQ61" i="5" s="1"/>
  <c r="I76" i="4"/>
  <c r="I77" i="4" s="1"/>
  <c r="Q76" i="4"/>
  <c r="Q77" i="4" s="1"/>
  <c r="AJ76" i="4"/>
  <c r="AJ77" i="4" s="1"/>
  <c r="AR76" i="4"/>
  <c r="AR77" i="4" s="1"/>
  <c r="AZ76" i="4"/>
  <c r="AZ77" i="4" s="1"/>
  <c r="BH76" i="4"/>
  <c r="BH77" i="4" s="1"/>
  <c r="BP76" i="4"/>
  <c r="BP77" i="4" s="1"/>
  <c r="H92" i="4"/>
  <c r="H93" i="4" s="1"/>
  <c r="P92" i="4"/>
  <c r="P93" i="4" s="1"/>
  <c r="X92" i="4"/>
  <c r="X93" i="4" s="1"/>
  <c r="AQ92" i="4"/>
  <c r="AQ93" i="4" s="1"/>
  <c r="AY92" i="4"/>
  <c r="AY93" i="4" s="1"/>
  <c r="BG92" i="4"/>
  <c r="BG93" i="4" s="1"/>
  <c r="BO92" i="4"/>
  <c r="BO93" i="4" s="1"/>
  <c r="P60" i="5"/>
  <c r="P61" i="5" s="1"/>
  <c r="AY60" i="5"/>
  <c r="AY61" i="5" s="1"/>
  <c r="J77" i="5"/>
  <c r="J78" i="5" s="1"/>
  <c r="R77" i="5"/>
  <c r="R78" i="5" s="1"/>
  <c r="Z77" i="5"/>
  <c r="Z78" i="5" s="1"/>
  <c r="AK77" i="5"/>
  <c r="AK78" i="5" s="1"/>
  <c r="AS77" i="5"/>
  <c r="AS78" i="5" s="1"/>
  <c r="BA77" i="5"/>
  <c r="BA78" i="5" s="1"/>
  <c r="BI77" i="5"/>
  <c r="BI78" i="5" s="1"/>
  <c r="BQ77" i="5"/>
  <c r="BQ78" i="5" s="1"/>
  <c r="J60" i="5"/>
  <c r="J61" i="5" s="1"/>
  <c r="R60" i="5"/>
  <c r="R61" i="5" s="1"/>
  <c r="Z60" i="5"/>
  <c r="Z61" i="5" s="1"/>
  <c r="AK60" i="5"/>
  <c r="AK61" i="5" s="1"/>
  <c r="AS60" i="5"/>
  <c r="AS61" i="5" s="1"/>
  <c r="BA60" i="5"/>
  <c r="BA61" i="5" s="1"/>
  <c r="BI60" i="5"/>
  <c r="BI61" i="5" s="1"/>
  <c r="BQ60" i="5"/>
  <c r="BQ61" i="5" s="1"/>
  <c r="F76" i="4"/>
  <c r="F77" i="4" s="1"/>
  <c r="N76" i="4"/>
  <c r="N77" i="4" s="1"/>
  <c r="V76" i="4"/>
  <c r="V77" i="4" s="1"/>
  <c r="G76" i="4"/>
  <c r="G77" i="4" s="1"/>
  <c r="O76" i="4"/>
  <c r="O77" i="4" s="1"/>
  <c r="AE76" i="4"/>
  <c r="AE77" i="4" s="1"/>
  <c r="AP76" i="4"/>
  <c r="AP77" i="4" s="1"/>
  <c r="AX76" i="4"/>
  <c r="AX77" i="4" s="1"/>
  <c r="BF76" i="4"/>
  <c r="BF77" i="4" s="1"/>
  <c r="BN76" i="4"/>
  <c r="BN77" i="4" s="1"/>
  <c r="F92" i="4"/>
  <c r="F93" i="4" s="1"/>
  <c r="N92" i="4"/>
  <c r="N93" i="4" s="1"/>
  <c r="V92" i="4"/>
  <c r="V93" i="4" s="1"/>
  <c r="AD92" i="4"/>
  <c r="AD93" i="4" s="1"/>
  <c r="AO92" i="4"/>
  <c r="AO93" i="4" s="1"/>
  <c r="AW92" i="4"/>
  <c r="AW93" i="4" s="1"/>
  <c r="BE92" i="4"/>
  <c r="BE93" i="4" s="1"/>
  <c r="BM92" i="4"/>
  <c r="BM93" i="4" s="1"/>
  <c r="I60" i="5"/>
  <c r="I61" i="5" s="1"/>
  <c r="I66" i="5" s="1"/>
  <c r="Q60" i="5"/>
  <c r="Q61" i="5" s="1"/>
  <c r="Q66" i="5" s="1"/>
  <c r="Y60" i="5"/>
  <c r="Y61" i="5" s="1"/>
  <c r="Y66" i="5" s="1"/>
  <c r="AJ60" i="5"/>
  <c r="AJ61" i="5" s="1"/>
  <c r="AJ65" i="5" s="1"/>
  <c r="AR60" i="5"/>
  <c r="AR61" i="5" s="1"/>
  <c r="AR65" i="5" s="1"/>
  <c r="AZ60" i="5"/>
  <c r="AZ61" i="5" s="1"/>
  <c r="AZ65" i="5" s="1"/>
  <c r="BH60" i="5"/>
  <c r="BH61" i="5" s="1"/>
  <c r="BH65" i="5" s="1"/>
  <c r="BP60" i="5"/>
  <c r="BP61" i="5" s="1"/>
  <c r="BP66" i="5" s="1"/>
  <c r="E76" i="4"/>
  <c r="E77" i="4" s="1"/>
  <c r="M76" i="4"/>
  <c r="M77" i="4" s="1"/>
  <c r="AC76" i="4"/>
  <c r="AC77" i="4" s="1"/>
  <c r="AN76" i="4"/>
  <c r="AN77" i="4" s="1"/>
  <c r="AV76" i="4"/>
  <c r="AV77" i="4" s="1"/>
  <c r="BL76" i="4"/>
  <c r="BL77" i="4" s="1"/>
  <c r="K76" i="4"/>
  <c r="K77" i="4" s="1"/>
  <c r="AL76" i="4"/>
  <c r="AL77" i="4" s="1"/>
  <c r="AT76" i="4"/>
  <c r="AT77" i="4" s="1"/>
  <c r="BB76" i="4"/>
  <c r="BB77" i="4" s="1"/>
  <c r="BJ76" i="4"/>
  <c r="BJ77" i="4" s="1"/>
  <c r="J92" i="4"/>
  <c r="J93" i="4" s="1"/>
  <c r="R92" i="4"/>
  <c r="R93" i="4" s="1"/>
  <c r="Z92" i="4"/>
  <c r="Z93" i="4" s="1"/>
  <c r="AK92" i="4"/>
  <c r="AK93" i="4" s="1"/>
  <c r="AS92" i="4"/>
  <c r="AS93" i="4" s="1"/>
  <c r="BA92" i="4"/>
  <c r="BA93" i="4" s="1"/>
  <c r="BI92" i="4"/>
  <c r="BI93" i="4" s="1"/>
  <c r="BQ92" i="4"/>
  <c r="BQ93" i="4" s="1"/>
  <c r="E60" i="5"/>
  <c r="E61" i="5" s="1"/>
  <c r="E65" i="5" s="1"/>
  <c r="M60" i="5"/>
  <c r="M61" i="5" s="1"/>
  <c r="M66" i="5" s="1"/>
  <c r="U60" i="5"/>
  <c r="U61" i="5" s="1"/>
  <c r="U65" i="5" s="1"/>
  <c r="AC60" i="5"/>
  <c r="AC61" i="5" s="1"/>
  <c r="AC66" i="5" s="1"/>
  <c r="AN60" i="5"/>
  <c r="AN61" i="5" s="1"/>
  <c r="AN66" i="5" s="1"/>
  <c r="AV60" i="5"/>
  <c r="AV61" i="5" s="1"/>
  <c r="AV65" i="5" s="1"/>
  <c r="BD60" i="5"/>
  <c r="BD61" i="5" s="1"/>
  <c r="BD66" i="5" s="1"/>
  <c r="BL60" i="5"/>
  <c r="BL61" i="5" s="1"/>
  <c r="BL65" i="5" s="1"/>
  <c r="D60" i="5"/>
  <c r="D61" i="5" s="1"/>
  <c r="L60" i="5"/>
  <c r="L61" i="5" s="1"/>
  <c r="T60" i="5"/>
  <c r="T61" i="5" s="1"/>
  <c r="AB60" i="5"/>
  <c r="AB61" i="5" s="1"/>
  <c r="AM60" i="5"/>
  <c r="AM61" i="5" s="1"/>
  <c r="AU60" i="5"/>
  <c r="AU61" i="5" s="1"/>
  <c r="BC60" i="5"/>
  <c r="BC61" i="5" s="1"/>
  <c r="BK60" i="5"/>
  <c r="BK61" i="5" s="1"/>
  <c r="U77" i="5"/>
  <c r="U78" i="5" s="1"/>
  <c r="S76" i="4"/>
  <c r="S77" i="4" s="1"/>
  <c r="U76" i="4"/>
  <c r="U77" i="4" s="1"/>
  <c r="W76" i="4"/>
  <c r="W77" i="4" s="1"/>
  <c r="Y76" i="4"/>
  <c r="Y77" i="4" s="1"/>
  <c r="AA76" i="4"/>
  <c r="AA77" i="4" s="1"/>
  <c r="BD76" i="4"/>
  <c r="BD77" i="4" s="1"/>
  <c r="D59" i="4"/>
  <c r="D60" i="4" s="1"/>
  <c r="D64" i="4" s="1"/>
  <c r="F59" i="4"/>
  <c r="F60" i="4" s="1"/>
  <c r="F65" i="4" s="1"/>
  <c r="H59" i="4"/>
  <c r="H60" i="4" s="1"/>
  <c r="H64" i="4" s="1"/>
  <c r="J59" i="4"/>
  <c r="J60" i="4" s="1"/>
  <c r="J64" i="4" s="1"/>
  <c r="L59" i="4"/>
  <c r="L60" i="4" s="1"/>
  <c r="L64" i="4" s="1"/>
  <c r="N59" i="4"/>
  <c r="N60" i="4" s="1"/>
  <c r="N65" i="4" s="1"/>
  <c r="P59" i="4"/>
  <c r="P60" i="4" s="1"/>
  <c r="P64" i="4" s="1"/>
  <c r="R59" i="4"/>
  <c r="R60" i="4" s="1"/>
  <c r="R64" i="4" s="1"/>
  <c r="T59" i="4"/>
  <c r="T60" i="4" s="1"/>
  <c r="T64" i="4" s="1"/>
  <c r="V59" i="4"/>
  <c r="V60" i="4" s="1"/>
  <c r="V65" i="4" s="1"/>
  <c r="X59" i="4"/>
  <c r="X60" i="4" s="1"/>
  <c r="Z59" i="4"/>
  <c r="Z60" i="4" s="1"/>
  <c r="Z65" i="4" s="1"/>
  <c r="AB59" i="4"/>
  <c r="AB60" i="4" s="1"/>
  <c r="AB64" i="4" s="1"/>
  <c r="AD59" i="4"/>
  <c r="AD60" i="4" s="1"/>
  <c r="AD64" i="4" s="1"/>
  <c r="AK59" i="4"/>
  <c r="AK60" i="4" s="1"/>
  <c r="AK65" i="4" s="1"/>
  <c r="AM59" i="4"/>
  <c r="AM60" i="4" s="1"/>
  <c r="AM64" i="4" s="1"/>
  <c r="AO59" i="4"/>
  <c r="AO60" i="4" s="1"/>
  <c r="AO64" i="4" s="1"/>
  <c r="AQ59" i="4"/>
  <c r="AQ60" i="4" s="1"/>
  <c r="AQ64" i="4" s="1"/>
  <c r="AS59" i="4"/>
  <c r="AS60" i="4" s="1"/>
  <c r="AS65" i="4" s="1"/>
  <c r="AU59" i="4"/>
  <c r="AU60" i="4" s="1"/>
  <c r="AU64" i="4" s="1"/>
  <c r="AW59" i="4"/>
  <c r="AW60" i="4" s="1"/>
  <c r="AW64" i="4" s="1"/>
  <c r="AY59" i="4"/>
  <c r="AY60" i="4" s="1"/>
  <c r="AY64" i="4" s="1"/>
  <c r="BA59" i="4"/>
  <c r="BA60" i="4" s="1"/>
  <c r="BA65" i="4" s="1"/>
  <c r="BC59" i="4"/>
  <c r="BC60" i="4" s="1"/>
  <c r="BC64" i="4" s="1"/>
  <c r="BE59" i="4"/>
  <c r="BE60" i="4" s="1"/>
  <c r="BE64" i="4" s="1"/>
  <c r="BG59" i="4"/>
  <c r="BG60" i="4" s="1"/>
  <c r="BG64" i="4" s="1"/>
  <c r="BI59" i="4"/>
  <c r="BI60" i="4" s="1"/>
  <c r="BI65" i="4" s="1"/>
  <c r="BK59" i="4"/>
  <c r="BK60" i="4" s="1"/>
  <c r="BK64" i="4" s="1"/>
  <c r="BM59" i="4"/>
  <c r="BM60" i="4" s="1"/>
  <c r="BM64" i="4" s="1"/>
  <c r="BO59" i="4"/>
  <c r="BO60" i="4" s="1"/>
  <c r="BO64" i="4" s="1"/>
  <c r="BQ59" i="4"/>
  <c r="BQ60" i="4" s="1"/>
  <c r="BQ65" i="4" s="1"/>
  <c r="E92" i="4"/>
  <c r="E93" i="4" s="1"/>
  <c r="G92" i="4"/>
  <c r="G93" i="4" s="1"/>
  <c r="I92" i="4"/>
  <c r="I93" i="4" s="1"/>
  <c r="K92" i="4"/>
  <c r="K93" i="4" s="1"/>
  <c r="M92" i="4"/>
  <c r="M93" i="4" s="1"/>
  <c r="O92" i="4"/>
  <c r="O93" i="4" s="1"/>
  <c r="Q92" i="4"/>
  <c r="Q93" i="4" s="1"/>
  <c r="S92" i="4"/>
  <c r="S93" i="4" s="1"/>
  <c r="U92" i="4"/>
  <c r="U93" i="4" s="1"/>
  <c r="W92" i="4"/>
  <c r="W93" i="4" s="1"/>
  <c r="Y92" i="4"/>
  <c r="Y93" i="4" s="1"/>
  <c r="AA92" i="4"/>
  <c r="AA93" i="4" s="1"/>
  <c r="AC92" i="4"/>
  <c r="AC93" i="4" s="1"/>
  <c r="AE92" i="4"/>
  <c r="AE93" i="4" s="1"/>
  <c r="AJ92" i="4"/>
  <c r="AJ93" i="4" s="1"/>
  <c r="AL92" i="4"/>
  <c r="AL93" i="4" s="1"/>
  <c r="AN92" i="4"/>
  <c r="AN93" i="4" s="1"/>
  <c r="AP92" i="4"/>
  <c r="AP93" i="4" s="1"/>
  <c r="AR92" i="4"/>
  <c r="AR93" i="4" s="1"/>
  <c r="AT92" i="4"/>
  <c r="AT93" i="4" s="1"/>
  <c r="AV92" i="4"/>
  <c r="AV93" i="4" s="1"/>
  <c r="AX92" i="4"/>
  <c r="AX93" i="4" s="1"/>
  <c r="AZ92" i="4"/>
  <c r="AZ93" i="4" s="1"/>
  <c r="BB92" i="4"/>
  <c r="BB93" i="4" s="1"/>
  <c r="BD92" i="4"/>
  <c r="BD93" i="4" s="1"/>
  <c r="BF92" i="4"/>
  <c r="BF93" i="4" s="1"/>
  <c r="BH92" i="4"/>
  <c r="BH93" i="4" s="1"/>
  <c r="BJ92" i="4"/>
  <c r="BJ93" i="4" s="1"/>
  <c r="BL92" i="4"/>
  <c r="BL93" i="4" s="1"/>
  <c r="BN92" i="4"/>
  <c r="BN93" i="4" s="1"/>
  <c r="BP92" i="4"/>
  <c r="BP93" i="4" s="1"/>
  <c r="E59" i="4"/>
  <c r="E60" i="4" s="1"/>
  <c r="E65" i="4" s="1"/>
  <c r="G59" i="4"/>
  <c r="G60" i="4" s="1"/>
  <c r="G65" i="4" s="1"/>
  <c r="I59" i="4"/>
  <c r="I60" i="4" s="1"/>
  <c r="I65" i="4" s="1"/>
  <c r="K59" i="4"/>
  <c r="K60" i="4" s="1"/>
  <c r="K64" i="4" s="1"/>
  <c r="M59" i="4"/>
  <c r="M60" i="4" s="1"/>
  <c r="M65" i="4" s="1"/>
  <c r="O59" i="4"/>
  <c r="O60" i="4" s="1"/>
  <c r="O65" i="4" s="1"/>
  <c r="Q59" i="4"/>
  <c r="Q60" i="4" s="1"/>
  <c r="Q65" i="4" s="1"/>
  <c r="S59" i="4"/>
  <c r="S60" i="4" s="1"/>
  <c r="S64" i="4" s="1"/>
  <c r="U59" i="4"/>
  <c r="U60" i="4" s="1"/>
  <c r="U65" i="4" s="1"/>
  <c r="W59" i="4"/>
  <c r="W60" i="4" s="1"/>
  <c r="W65" i="4" s="1"/>
  <c r="Y59" i="4"/>
  <c r="Y60" i="4" s="1"/>
  <c r="Y65" i="4" s="1"/>
  <c r="AA59" i="4"/>
  <c r="AA60" i="4" s="1"/>
  <c r="AA64" i="4" s="1"/>
  <c r="AC59" i="4"/>
  <c r="AC60" i="4" s="1"/>
  <c r="AC65" i="4" s="1"/>
  <c r="AE59" i="4"/>
  <c r="AE60" i="4" s="1"/>
  <c r="AE65" i="4" s="1"/>
  <c r="AJ59" i="4"/>
  <c r="AJ60" i="4" s="1"/>
  <c r="AJ65" i="4" s="1"/>
  <c r="AL59" i="4"/>
  <c r="AL60" i="4" s="1"/>
  <c r="AL64" i="4" s="1"/>
  <c r="AN59" i="4"/>
  <c r="AN60" i="4" s="1"/>
  <c r="AN65" i="4" s="1"/>
  <c r="AP59" i="4"/>
  <c r="AP60" i="4" s="1"/>
  <c r="AP65" i="4" s="1"/>
  <c r="AR59" i="4"/>
  <c r="AR60" i="4" s="1"/>
  <c r="AR65" i="4" s="1"/>
  <c r="AT59" i="4"/>
  <c r="AT60" i="4" s="1"/>
  <c r="AT64" i="4" s="1"/>
  <c r="AV59" i="4"/>
  <c r="AV60" i="4" s="1"/>
  <c r="AV65" i="4" s="1"/>
  <c r="AX59" i="4"/>
  <c r="AX60" i="4" s="1"/>
  <c r="AX65" i="4" s="1"/>
  <c r="AZ59" i="4"/>
  <c r="AZ60" i="4" s="1"/>
  <c r="AZ65" i="4" s="1"/>
  <c r="BB59" i="4"/>
  <c r="BB60" i="4" s="1"/>
  <c r="BB64" i="4" s="1"/>
  <c r="BD59" i="4"/>
  <c r="BD60" i="4" s="1"/>
  <c r="BD65" i="4" s="1"/>
  <c r="BF59" i="4"/>
  <c r="BF60" i="4" s="1"/>
  <c r="BF65" i="4" s="1"/>
  <c r="BH59" i="4"/>
  <c r="BH60" i="4" s="1"/>
  <c r="BH65" i="4" s="1"/>
  <c r="BJ59" i="4"/>
  <c r="BJ60" i="4" s="1"/>
  <c r="BJ64" i="4" s="1"/>
  <c r="BL59" i="4"/>
  <c r="BL60" i="4" s="1"/>
  <c r="BL65" i="4" s="1"/>
  <c r="BN59" i="4"/>
  <c r="BN60" i="4" s="1"/>
  <c r="BN65" i="4" s="1"/>
  <c r="BP59" i="4"/>
  <c r="BP60" i="4" s="1"/>
  <c r="BP65" i="4" s="1"/>
  <c r="G46" i="5"/>
  <c r="K46" i="5"/>
  <c r="O46" i="5"/>
  <c r="S46" i="5"/>
  <c r="W46" i="5"/>
  <c r="AA46" i="5"/>
  <c r="AE46" i="5"/>
  <c r="AL46" i="5"/>
  <c r="AP46" i="5"/>
  <c r="AT46" i="5"/>
  <c r="AX46" i="5"/>
  <c r="BB46" i="5"/>
  <c r="BF46" i="5"/>
  <c r="BJ46" i="5"/>
  <c r="E46" i="5"/>
  <c r="I46" i="5"/>
  <c r="M46" i="5"/>
  <c r="Q46" i="5"/>
  <c r="U46" i="5"/>
  <c r="Y46" i="5"/>
  <c r="AC46" i="5"/>
  <c r="AJ46" i="5"/>
  <c r="AN46" i="5"/>
  <c r="AR46" i="5"/>
  <c r="AV46" i="5"/>
  <c r="AZ46" i="5"/>
  <c r="BD46" i="5"/>
  <c r="BH46" i="5"/>
  <c r="E48" i="5"/>
  <c r="E47" i="5"/>
  <c r="G48" i="5"/>
  <c r="G47" i="5"/>
  <c r="I48" i="5"/>
  <c r="I47" i="5"/>
  <c r="K48" i="5"/>
  <c r="K47" i="5"/>
  <c r="M48" i="5"/>
  <c r="M47" i="5"/>
  <c r="O48" i="5"/>
  <c r="O47" i="5"/>
  <c r="Q48" i="5"/>
  <c r="Q47" i="5"/>
  <c r="S48" i="5"/>
  <c r="S47" i="5"/>
  <c r="U48" i="5"/>
  <c r="U47" i="5"/>
  <c r="W48" i="5"/>
  <c r="W47" i="5"/>
  <c r="Y48" i="5"/>
  <c r="Y47" i="5"/>
  <c r="AA48" i="5"/>
  <c r="AA47" i="5"/>
  <c r="AC48" i="5"/>
  <c r="AC47" i="5"/>
  <c r="AE48" i="5"/>
  <c r="AE47" i="5"/>
  <c r="AJ48" i="5"/>
  <c r="AJ47" i="5"/>
  <c r="AL48" i="5"/>
  <c r="AL47" i="5"/>
  <c r="AN48" i="5"/>
  <c r="AN47" i="5"/>
  <c r="AP48" i="5"/>
  <c r="AP47" i="5"/>
  <c r="AR48" i="5"/>
  <c r="AR47" i="5"/>
  <c r="AT48" i="5"/>
  <c r="AT47" i="5"/>
  <c r="AV48" i="5"/>
  <c r="AV47" i="5"/>
  <c r="AX48" i="5"/>
  <c r="AX47" i="5"/>
  <c r="AZ48" i="5"/>
  <c r="AZ47" i="5"/>
  <c r="BB48" i="5"/>
  <c r="BB47" i="5"/>
  <c r="BD48" i="5"/>
  <c r="BD47" i="5"/>
  <c r="BF48" i="5"/>
  <c r="BF47" i="5"/>
  <c r="BH48" i="5"/>
  <c r="BH47" i="5"/>
  <c r="BJ48" i="5"/>
  <c r="BJ47" i="5"/>
  <c r="BL48" i="5"/>
  <c r="BL47" i="5"/>
  <c r="BN48" i="5"/>
  <c r="BN47" i="5"/>
  <c r="BP48" i="5"/>
  <c r="BP47" i="5"/>
  <c r="D47" i="5"/>
  <c r="D48" i="5"/>
  <c r="F47" i="5"/>
  <c r="F48" i="5"/>
  <c r="H47" i="5"/>
  <c r="H48" i="5"/>
  <c r="J47" i="5"/>
  <c r="J48" i="5"/>
  <c r="L47" i="5"/>
  <c r="L48" i="5"/>
  <c r="N47" i="5"/>
  <c r="N48" i="5"/>
  <c r="P47" i="5"/>
  <c r="P48" i="5"/>
  <c r="R47" i="5"/>
  <c r="R48" i="5"/>
  <c r="T47" i="5"/>
  <c r="T48" i="5"/>
  <c r="V47" i="5"/>
  <c r="V48" i="5"/>
  <c r="X47" i="5"/>
  <c r="X48" i="5"/>
  <c r="Z47" i="5"/>
  <c r="Z48" i="5"/>
  <c r="AB47" i="5"/>
  <c r="AB48" i="5"/>
  <c r="AD47" i="5"/>
  <c r="AD48" i="5"/>
  <c r="AK47" i="5"/>
  <c r="AK48" i="5"/>
  <c r="AM47" i="5"/>
  <c r="AM48" i="5"/>
  <c r="AO47" i="5"/>
  <c r="AO48" i="5"/>
  <c r="AQ47" i="5"/>
  <c r="AQ48" i="5"/>
  <c r="AS47" i="5"/>
  <c r="AS48" i="5"/>
  <c r="AU47" i="5"/>
  <c r="AU48" i="5"/>
  <c r="AW47" i="5"/>
  <c r="AW48" i="5"/>
  <c r="AY47" i="5"/>
  <c r="AY48" i="5"/>
  <c r="BA47" i="5"/>
  <c r="BA48" i="5"/>
  <c r="BC47" i="5"/>
  <c r="BC48" i="5"/>
  <c r="D102" i="5"/>
  <c r="D86" i="5"/>
  <c r="D53" i="5"/>
  <c r="D69" i="5"/>
  <c r="F102" i="5"/>
  <c r="F86" i="5"/>
  <c r="F53" i="5"/>
  <c r="F69" i="5"/>
  <c r="H102" i="5"/>
  <c r="H86" i="5"/>
  <c r="H53" i="5"/>
  <c r="H69" i="5"/>
  <c r="J102" i="5"/>
  <c r="J86" i="5"/>
  <c r="J53" i="5"/>
  <c r="J69" i="5"/>
  <c r="L102" i="5"/>
  <c r="L86" i="5"/>
  <c r="L53" i="5"/>
  <c r="L69" i="5"/>
  <c r="N102" i="5"/>
  <c r="N86" i="5"/>
  <c r="N53" i="5"/>
  <c r="N69" i="5"/>
  <c r="P102" i="5"/>
  <c r="P86" i="5"/>
  <c r="P53" i="5"/>
  <c r="P69" i="5"/>
  <c r="R102" i="5"/>
  <c r="R86" i="5"/>
  <c r="R53" i="5"/>
  <c r="R69" i="5"/>
  <c r="T102" i="5"/>
  <c r="T86" i="5"/>
  <c r="T53" i="5"/>
  <c r="T69" i="5"/>
  <c r="V102" i="5"/>
  <c r="V86" i="5"/>
  <c r="V53" i="5"/>
  <c r="V69" i="5"/>
  <c r="X102" i="5"/>
  <c r="X86" i="5"/>
  <c r="X69" i="5"/>
  <c r="X53" i="5"/>
  <c r="Z102" i="5"/>
  <c r="Z86" i="5"/>
  <c r="Z69" i="5"/>
  <c r="Z53" i="5"/>
  <c r="AB102" i="5"/>
  <c r="AB86" i="5"/>
  <c r="AB69" i="5"/>
  <c r="AB53" i="5"/>
  <c r="AD102" i="5"/>
  <c r="AD86" i="5"/>
  <c r="AD69" i="5"/>
  <c r="AD53" i="5"/>
  <c r="AK102" i="5"/>
  <c r="AK86" i="5"/>
  <c r="AK69" i="5"/>
  <c r="AK53" i="5"/>
  <c r="AM102" i="5"/>
  <c r="AM86" i="5"/>
  <c r="AM69" i="5"/>
  <c r="AM53" i="5"/>
  <c r="AO102" i="5"/>
  <c r="AO86" i="5"/>
  <c r="AO69" i="5"/>
  <c r="AO53" i="5"/>
  <c r="AQ102" i="5"/>
  <c r="AQ86" i="5"/>
  <c r="AQ69" i="5"/>
  <c r="AQ53" i="5"/>
  <c r="AS102" i="5"/>
  <c r="AS86" i="5"/>
  <c r="AS69" i="5"/>
  <c r="AS53" i="5"/>
  <c r="AU102" i="5"/>
  <c r="AU86" i="5"/>
  <c r="AU69" i="5"/>
  <c r="AU53" i="5"/>
  <c r="AW102" i="5"/>
  <c r="AW86" i="5"/>
  <c r="AW69" i="5"/>
  <c r="AW53" i="5"/>
  <c r="AY102" i="5"/>
  <c r="AY86" i="5"/>
  <c r="AY69" i="5"/>
  <c r="AY53" i="5"/>
  <c r="BA102" i="5"/>
  <c r="BA86" i="5"/>
  <c r="BA69" i="5"/>
  <c r="BA53" i="5"/>
  <c r="BC102" i="5"/>
  <c r="BC86" i="5"/>
  <c r="BC69" i="5"/>
  <c r="BC53" i="5"/>
  <c r="BE102" i="5"/>
  <c r="BE86" i="5"/>
  <c r="BE69" i="5"/>
  <c r="BE53" i="5"/>
  <c r="BG102" i="5"/>
  <c r="BG86" i="5"/>
  <c r="BG69" i="5"/>
  <c r="BG53" i="5"/>
  <c r="BI102" i="5"/>
  <c r="BI86" i="5"/>
  <c r="BI69" i="5"/>
  <c r="BI53" i="5"/>
  <c r="BK102" i="5"/>
  <c r="BK86" i="5"/>
  <c r="BK69" i="5"/>
  <c r="BK53" i="5"/>
  <c r="BM102" i="5"/>
  <c r="BM86" i="5"/>
  <c r="BM69" i="5"/>
  <c r="BM53" i="5"/>
  <c r="BO102" i="5"/>
  <c r="BO86" i="5"/>
  <c r="BO69" i="5"/>
  <c r="BO53" i="5"/>
  <c r="BQ102" i="5"/>
  <c r="BQ86" i="5"/>
  <c r="BQ69" i="5"/>
  <c r="BQ53" i="5"/>
  <c r="D63" i="5"/>
  <c r="D65" i="5" s="1"/>
  <c r="D46" i="5"/>
  <c r="F63" i="5"/>
  <c r="F46" i="5"/>
  <c r="H63" i="5"/>
  <c r="H46" i="5"/>
  <c r="J63" i="5"/>
  <c r="J46" i="5"/>
  <c r="L63" i="5"/>
  <c r="L46" i="5"/>
  <c r="N63" i="5"/>
  <c r="N46" i="5"/>
  <c r="P63" i="5"/>
  <c r="P46" i="5"/>
  <c r="R63" i="5"/>
  <c r="R46" i="5"/>
  <c r="T63" i="5"/>
  <c r="T65" i="5" s="1"/>
  <c r="T46" i="5"/>
  <c r="V63" i="5"/>
  <c r="V46" i="5"/>
  <c r="X63" i="5"/>
  <c r="X46" i="5"/>
  <c r="Z63" i="5"/>
  <c r="Z46" i="5"/>
  <c r="AB63" i="5"/>
  <c r="AB46" i="5"/>
  <c r="AD63" i="5"/>
  <c r="AD66" i="5" s="1"/>
  <c r="AD46" i="5"/>
  <c r="AH63" i="5"/>
  <c r="AK63" i="5"/>
  <c r="AK46" i="5"/>
  <c r="AM63" i="5"/>
  <c r="AM46" i="5"/>
  <c r="AO63" i="5"/>
  <c r="AO65" i="5" s="1"/>
  <c r="AO46" i="5"/>
  <c r="AQ63" i="5"/>
  <c r="AQ46" i="5"/>
  <c r="AS63" i="5"/>
  <c r="AS46" i="5"/>
  <c r="AU63" i="5"/>
  <c r="AU65" i="5" s="1"/>
  <c r="AU46" i="5"/>
  <c r="AW63" i="5"/>
  <c r="AW66" i="5" s="1"/>
  <c r="AW46" i="5"/>
  <c r="AY63" i="5"/>
  <c r="AY46" i="5"/>
  <c r="BA63" i="5"/>
  <c r="BA46" i="5"/>
  <c r="BC63" i="5"/>
  <c r="BC46" i="5"/>
  <c r="BE63" i="5"/>
  <c r="BE65" i="5" s="1"/>
  <c r="BE46" i="5"/>
  <c r="BG63" i="5"/>
  <c r="BG46" i="5"/>
  <c r="BI63" i="5"/>
  <c r="BI46" i="5"/>
  <c r="BK63" i="5"/>
  <c r="BK46" i="5"/>
  <c r="BM63" i="5"/>
  <c r="BM46" i="5"/>
  <c r="BO63" i="5"/>
  <c r="BO46" i="5"/>
  <c r="BQ63" i="5"/>
  <c r="BQ46" i="5"/>
  <c r="E102" i="5"/>
  <c r="E86" i="5"/>
  <c r="E69" i="5"/>
  <c r="E53" i="5"/>
  <c r="G102" i="5"/>
  <c r="G86" i="5"/>
  <c r="G69" i="5"/>
  <c r="G53" i="5"/>
  <c r="I102" i="5"/>
  <c r="I86" i="5"/>
  <c r="I69" i="5"/>
  <c r="I53" i="5"/>
  <c r="K102" i="5"/>
  <c r="K86" i="5"/>
  <c r="K69" i="5"/>
  <c r="K53" i="5"/>
  <c r="M102" i="5"/>
  <c r="M86" i="5"/>
  <c r="M69" i="5"/>
  <c r="M53" i="5"/>
  <c r="O102" i="5"/>
  <c r="O86" i="5"/>
  <c r="O69" i="5"/>
  <c r="O53" i="5"/>
  <c r="Q102" i="5"/>
  <c r="Q86" i="5"/>
  <c r="Q69" i="5"/>
  <c r="Q53" i="5"/>
  <c r="S102" i="5"/>
  <c r="S86" i="5"/>
  <c r="S69" i="5"/>
  <c r="S53" i="5"/>
  <c r="U102" i="5"/>
  <c r="U86" i="5"/>
  <c r="U69" i="5"/>
  <c r="U53" i="5"/>
  <c r="Y102" i="5"/>
  <c r="Y86" i="5"/>
  <c r="Y53" i="5"/>
  <c r="Y69" i="5"/>
  <c r="AA102" i="5"/>
  <c r="AA86" i="5"/>
  <c r="AA53" i="5"/>
  <c r="AA69" i="5"/>
  <c r="AC102" i="5"/>
  <c r="AC86" i="5"/>
  <c r="AC53" i="5"/>
  <c r="AC69" i="5"/>
  <c r="AE102" i="5"/>
  <c r="AE86" i="5"/>
  <c r="AE53" i="5"/>
  <c r="AE69" i="5"/>
  <c r="AJ102" i="5"/>
  <c r="AJ53" i="5"/>
  <c r="AJ69" i="5"/>
  <c r="AL102" i="5"/>
  <c r="AL86" i="5"/>
  <c r="AL53" i="5"/>
  <c r="AL69" i="5"/>
  <c r="AN102" i="5"/>
  <c r="AN86" i="5"/>
  <c r="AN53" i="5"/>
  <c r="AN69" i="5"/>
  <c r="AP102" i="5"/>
  <c r="AP86" i="5"/>
  <c r="AP53" i="5"/>
  <c r="AP69" i="5"/>
  <c r="AR102" i="5"/>
  <c r="AR86" i="5"/>
  <c r="AR53" i="5"/>
  <c r="AR69" i="5"/>
  <c r="AT102" i="5"/>
  <c r="AT86" i="5"/>
  <c r="AT53" i="5"/>
  <c r="AT69" i="5"/>
  <c r="AV102" i="5"/>
  <c r="AV86" i="5"/>
  <c r="AV53" i="5"/>
  <c r="AV69" i="5"/>
  <c r="AX102" i="5"/>
  <c r="AX86" i="5"/>
  <c r="AX53" i="5"/>
  <c r="AX69" i="5"/>
  <c r="AZ102" i="5"/>
  <c r="AZ86" i="5"/>
  <c r="AZ53" i="5"/>
  <c r="AZ69" i="5"/>
  <c r="BB102" i="5"/>
  <c r="BB86" i="5"/>
  <c r="BB53" i="5"/>
  <c r="BB69" i="5"/>
  <c r="BD102" i="5"/>
  <c r="BD86" i="5"/>
  <c r="BD53" i="5"/>
  <c r="BD69" i="5"/>
  <c r="BF102" i="5"/>
  <c r="BF86" i="5"/>
  <c r="BF53" i="5"/>
  <c r="BF69" i="5"/>
  <c r="BH102" i="5"/>
  <c r="BH86" i="5"/>
  <c r="BH53" i="5"/>
  <c r="BH69" i="5"/>
  <c r="BJ102" i="5"/>
  <c r="BJ86" i="5"/>
  <c r="BJ53" i="5"/>
  <c r="BJ69" i="5"/>
  <c r="BL102" i="5"/>
  <c r="BL86" i="5"/>
  <c r="BL53" i="5"/>
  <c r="BL69" i="5"/>
  <c r="BN102" i="5"/>
  <c r="BN86" i="5"/>
  <c r="BN53" i="5"/>
  <c r="BN69" i="5"/>
  <c r="BP102" i="5"/>
  <c r="BP86" i="5"/>
  <c r="BP53" i="5"/>
  <c r="BP69" i="5"/>
  <c r="BE47" i="5"/>
  <c r="BE48" i="5"/>
  <c r="BG47" i="5"/>
  <c r="BG48" i="5"/>
  <c r="BI47" i="5"/>
  <c r="BI48" i="5"/>
  <c r="BK47" i="5"/>
  <c r="BK48" i="5"/>
  <c r="BM47" i="5"/>
  <c r="BM48" i="5"/>
  <c r="BO47" i="5"/>
  <c r="BO48" i="5"/>
  <c r="BQ47" i="5"/>
  <c r="BQ48" i="5"/>
  <c r="E80" i="5"/>
  <c r="E64" i="5"/>
  <c r="G80" i="5"/>
  <c r="G64" i="5"/>
  <c r="I80" i="5"/>
  <c r="I64" i="5"/>
  <c r="K80" i="5"/>
  <c r="K64" i="5"/>
  <c r="M80" i="5"/>
  <c r="M64" i="5"/>
  <c r="O80" i="5"/>
  <c r="O64" i="5"/>
  <c r="Q80" i="5"/>
  <c r="Q64" i="5"/>
  <c r="S80" i="5"/>
  <c r="S64" i="5"/>
  <c r="U80" i="5"/>
  <c r="U64" i="5"/>
  <c r="W80" i="5"/>
  <c r="W64" i="5"/>
  <c r="Y80" i="5"/>
  <c r="Y64" i="5"/>
  <c r="AA80" i="5"/>
  <c r="AA64" i="5"/>
  <c r="AC80" i="5"/>
  <c r="AC64" i="5"/>
  <c r="AE80" i="5"/>
  <c r="AE64" i="5"/>
  <c r="AJ80" i="5"/>
  <c r="AJ64" i="5"/>
  <c r="AL80" i="5"/>
  <c r="AL64" i="5"/>
  <c r="AN80" i="5"/>
  <c r="AN64" i="5"/>
  <c r="AP80" i="5"/>
  <c r="AP64" i="5"/>
  <c r="AR80" i="5"/>
  <c r="AR64" i="5"/>
  <c r="AT80" i="5"/>
  <c r="AT64" i="5"/>
  <c r="AV80" i="5"/>
  <c r="AV64" i="5"/>
  <c r="AX80" i="5"/>
  <c r="AX64" i="5"/>
  <c r="AZ80" i="5"/>
  <c r="AZ64" i="5"/>
  <c r="BB80" i="5"/>
  <c r="BB64" i="5"/>
  <c r="BD80" i="5"/>
  <c r="BD64" i="5"/>
  <c r="BF80" i="5"/>
  <c r="BF64" i="5"/>
  <c r="BH80" i="5"/>
  <c r="BH64" i="5"/>
  <c r="BJ80" i="5"/>
  <c r="BJ64" i="5"/>
  <c r="BL80" i="5"/>
  <c r="BL64" i="5"/>
  <c r="BN80" i="5"/>
  <c r="BN64" i="5"/>
  <c r="BP80" i="5"/>
  <c r="BP64" i="5"/>
  <c r="E66" i="5"/>
  <c r="I65" i="5"/>
  <c r="M65" i="5"/>
  <c r="AE65" i="5"/>
  <c r="AE66" i="5"/>
  <c r="AP66" i="5"/>
  <c r="AT66" i="5"/>
  <c r="AX66" i="5"/>
  <c r="AZ66" i="5"/>
  <c r="D46" i="4"/>
  <c r="D47" i="4"/>
  <c r="H46" i="4"/>
  <c r="H47" i="4"/>
  <c r="L46" i="4"/>
  <c r="L47" i="4"/>
  <c r="P46" i="4"/>
  <c r="P47" i="4"/>
  <c r="R46" i="4"/>
  <c r="R47" i="4"/>
  <c r="V46" i="4"/>
  <c r="V47" i="4"/>
  <c r="AB46" i="4"/>
  <c r="AB47" i="4"/>
  <c r="AM46" i="4"/>
  <c r="AM47" i="4"/>
  <c r="AQ46" i="4"/>
  <c r="AQ47" i="4"/>
  <c r="AU46" i="4"/>
  <c r="AU47" i="4"/>
  <c r="AY46" i="4"/>
  <c r="AY47" i="4"/>
  <c r="BC46" i="4"/>
  <c r="BC47" i="4"/>
  <c r="BG46" i="4"/>
  <c r="BG47" i="4"/>
  <c r="BI46" i="4"/>
  <c r="BI47" i="4"/>
  <c r="BM46" i="4"/>
  <c r="BM47" i="4"/>
  <c r="BO46" i="4"/>
  <c r="BO47" i="4"/>
  <c r="E79" i="4"/>
  <c r="E63" i="4"/>
  <c r="I79" i="4"/>
  <c r="I81" i="4" s="1"/>
  <c r="I63" i="4"/>
  <c r="O79" i="4"/>
  <c r="O63" i="4"/>
  <c r="U79" i="4"/>
  <c r="U63" i="4"/>
  <c r="Y79" i="4"/>
  <c r="Y63" i="4"/>
  <c r="AC79" i="4"/>
  <c r="AC63" i="4"/>
  <c r="AJ79" i="4"/>
  <c r="AJ63" i="4"/>
  <c r="AP79" i="4"/>
  <c r="AP63" i="4"/>
  <c r="E47" i="4"/>
  <c r="E46" i="4"/>
  <c r="G47" i="4"/>
  <c r="G46" i="4"/>
  <c r="I47" i="4"/>
  <c r="I46" i="4"/>
  <c r="K47" i="4"/>
  <c r="K46" i="4"/>
  <c r="M47" i="4"/>
  <c r="M46" i="4"/>
  <c r="O47" i="4"/>
  <c r="O46" i="4"/>
  <c r="Q47" i="4"/>
  <c r="Q46" i="4"/>
  <c r="S47" i="4"/>
  <c r="S46" i="4"/>
  <c r="U47" i="4"/>
  <c r="U46" i="4"/>
  <c r="W47" i="4"/>
  <c r="W46" i="4"/>
  <c r="Y47" i="4"/>
  <c r="Y46" i="4"/>
  <c r="AA47" i="4"/>
  <c r="AA46" i="4"/>
  <c r="AC47" i="4"/>
  <c r="AC46" i="4"/>
  <c r="AE47" i="4"/>
  <c r="AE46" i="4"/>
  <c r="AJ47" i="4"/>
  <c r="AJ46" i="4"/>
  <c r="AL47" i="4"/>
  <c r="AL46" i="4"/>
  <c r="AN47" i="4"/>
  <c r="AN46" i="4"/>
  <c r="AP47" i="4"/>
  <c r="AP46" i="4"/>
  <c r="AR47" i="4"/>
  <c r="AR46" i="4"/>
  <c r="AT47" i="4"/>
  <c r="AT46" i="4"/>
  <c r="AV47" i="4"/>
  <c r="AV46" i="4"/>
  <c r="AX47" i="4"/>
  <c r="AX46" i="4"/>
  <c r="AZ47" i="4"/>
  <c r="AZ46" i="4"/>
  <c r="BB47" i="4"/>
  <c r="BB46" i="4"/>
  <c r="BD47" i="4"/>
  <c r="BD46" i="4"/>
  <c r="BF47" i="4"/>
  <c r="BF46" i="4"/>
  <c r="BH47" i="4"/>
  <c r="BH46" i="4"/>
  <c r="BJ47" i="4"/>
  <c r="BJ46" i="4"/>
  <c r="BL47" i="4"/>
  <c r="BL46" i="4"/>
  <c r="BN47" i="4"/>
  <c r="BN46" i="4"/>
  <c r="BP47" i="4"/>
  <c r="BP46" i="4"/>
  <c r="D79" i="4"/>
  <c r="D82" i="4" s="1"/>
  <c r="D63" i="4"/>
  <c r="F79" i="4"/>
  <c r="F63" i="4"/>
  <c r="H79" i="4"/>
  <c r="H82" i="4" s="1"/>
  <c r="H63" i="4"/>
  <c r="J79" i="4"/>
  <c r="J63" i="4"/>
  <c r="L79" i="4"/>
  <c r="L82" i="4" s="1"/>
  <c r="L63" i="4"/>
  <c r="N79" i="4"/>
  <c r="N63" i="4"/>
  <c r="P79" i="4"/>
  <c r="P82" i="4" s="1"/>
  <c r="P63" i="4"/>
  <c r="R79" i="4"/>
  <c r="R63" i="4"/>
  <c r="T79" i="4"/>
  <c r="T63" i="4"/>
  <c r="V79" i="4"/>
  <c r="V81" i="4" s="1"/>
  <c r="V63" i="4"/>
  <c r="Z79" i="4"/>
  <c r="Z63" i="4"/>
  <c r="AB79" i="4"/>
  <c r="AB63" i="4"/>
  <c r="AD79" i="4"/>
  <c r="AD82" i="4" s="1"/>
  <c r="AD63" i="4"/>
  <c r="AH79" i="4"/>
  <c r="AK79" i="4"/>
  <c r="AK82" i="4" s="1"/>
  <c r="AK63" i="4"/>
  <c r="AM79" i="4"/>
  <c r="AM63" i="4"/>
  <c r="AO79" i="4"/>
  <c r="AO82" i="4" s="1"/>
  <c r="AO63" i="4"/>
  <c r="AQ79" i="4"/>
  <c r="AQ82" i="4" s="1"/>
  <c r="AQ63" i="4"/>
  <c r="AS79" i="4"/>
  <c r="AS82" i="4" s="1"/>
  <c r="AS63" i="4"/>
  <c r="AU79" i="4"/>
  <c r="AU63" i="4"/>
  <c r="AW79" i="4"/>
  <c r="AW63" i="4"/>
  <c r="AY79" i="4"/>
  <c r="AY82" i="4" s="1"/>
  <c r="AY63" i="4"/>
  <c r="BA79" i="4"/>
  <c r="BA82" i="4" s="1"/>
  <c r="BA63" i="4"/>
  <c r="BC79" i="4"/>
  <c r="BC63" i="4"/>
  <c r="BE79" i="4"/>
  <c r="BE82" i="4" s="1"/>
  <c r="BE63" i="4"/>
  <c r="BG79" i="4"/>
  <c r="BG82" i="4" s="1"/>
  <c r="BG63" i="4"/>
  <c r="BI79" i="4"/>
  <c r="BI82" i="4" s="1"/>
  <c r="BI63" i="4"/>
  <c r="BK79" i="4"/>
  <c r="BK63" i="4"/>
  <c r="BM79" i="4"/>
  <c r="BM82" i="4" s="1"/>
  <c r="BM63" i="4"/>
  <c r="BO79" i="4"/>
  <c r="BO82" i="4" s="1"/>
  <c r="BO63" i="4"/>
  <c r="BQ79" i="4"/>
  <c r="BQ63" i="4"/>
  <c r="F46" i="4"/>
  <c r="F47" i="4"/>
  <c r="J46" i="4"/>
  <c r="J47" i="4"/>
  <c r="N46" i="4"/>
  <c r="N47" i="4"/>
  <c r="T46" i="4"/>
  <c r="T47" i="4"/>
  <c r="Z46" i="4"/>
  <c r="Z47" i="4"/>
  <c r="AD46" i="4"/>
  <c r="AD47" i="4"/>
  <c r="AK46" i="4"/>
  <c r="AK47" i="4"/>
  <c r="AO46" i="4"/>
  <c r="AO47" i="4"/>
  <c r="AS46" i="4"/>
  <c r="AS47" i="4"/>
  <c r="AW46" i="4"/>
  <c r="AW47" i="4"/>
  <c r="BA46" i="4"/>
  <c r="BA47" i="4"/>
  <c r="BE46" i="4"/>
  <c r="BE47" i="4"/>
  <c r="BK46" i="4"/>
  <c r="BK47" i="4"/>
  <c r="BQ46" i="4"/>
  <c r="BQ47" i="4"/>
  <c r="G79" i="4"/>
  <c r="G63" i="4"/>
  <c r="K79" i="4"/>
  <c r="K63" i="4"/>
  <c r="M79" i="4"/>
  <c r="M63" i="4"/>
  <c r="Q79" i="4"/>
  <c r="Q81" i="4" s="1"/>
  <c r="Q63" i="4"/>
  <c r="S79" i="4"/>
  <c r="S63" i="4"/>
  <c r="W79" i="4"/>
  <c r="W63" i="4"/>
  <c r="AA79" i="4"/>
  <c r="AA63" i="4"/>
  <c r="AE79" i="4"/>
  <c r="AE82" i="4" s="1"/>
  <c r="AE63" i="4"/>
  <c r="AL79" i="4"/>
  <c r="AL82" i="4" s="1"/>
  <c r="AL63" i="4"/>
  <c r="AN79" i="4"/>
  <c r="AN63" i="4"/>
  <c r="AR79" i="4"/>
  <c r="AR63" i="4"/>
  <c r="AT79" i="4"/>
  <c r="AT82" i="4" s="1"/>
  <c r="AT63" i="4"/>
  <c r="AV79" i="4"/>
  <c r="AV63" i="4"/>
  <c r="AX79" i="4"/>
  <c r="AX82" i="4" s="1"/>
  <c r="AX63" i="4"/>
  <c r="AZ79" i="4"/>
  <c r="AZ63" i="4"/>
  <c r="BB79" i="4"/>
  <c r="BB63" i="4"/>
  <c r="BD79" i="4"/>
  <c r="BD63" i="4"/>
  <c r="BF79" i="4"/>
  <c r="BF63" i="4"/>
  <c r="BH79" i="4"/>
  <c r="BH63" i="4"/>
  <c r="BJ79" i="4"/>
  <c r="BJ63" i="4"/>
  <c r="BL79" i="4"/>
  <c r="BL81" i="4" s="1"/>
  <c r="BL63" i="4"/>
  <c r="BN79" i="4"/>
  <c r="BN63" i="4"/>
  <c r="BP79" i="4"/>
  <c r="BP82" i="4" s="1"/>
  <c r="BP63" i="4"/>
  <c r="H65" i="4"/>
  <c r="L65" i="4"/>
  <c r="N64" i="4"/>
  <c r="V64" i="4"/>
  <c r="Z64" i="4"/>
  <c r="AB65" i="4"/>
  <c r="AO65" i="4"/>
  <c r="AS64" i="4"/>
  <c r="AW65" i="4"/>
  <c r="BE65" i="4"/>
  <c r="BI64" i="4"/>
  <c r="K65" i="4"/>
  <c r="O64" i="4"/>
  <c r="AA65" i="4"/>
  <c r="AC64" i="4"/>
  <c r="AE64" i="4"/>
  <c r="AJ64" i="4"/>
  <c r="AL65" i="4"/>
  <c r="AT65" i="4"/>
  <c r="AX64" i="4"/>
  <c r="BN64" i="4"/>
  <c r="BP64" i="4"/>
  <c r="G101" i="4"/>
  <c r="G85" i="4"/>
  <c r="I101" i="4"/>
  <c r="I85" i="4"/>
  <c r="K101" i="4"/>
  <c r="K85" i="4"/>
  <c r="M101" i="4"/>
  <c r="M85" i="4"/>
  <c r="O101" i="4"/>
  <c r="O85" i="4"/>
  <c r="Q101" i="4"/>
  <c r="Q85" i="4"/>
  <c r="S101" i="4"/>
  <c r="S85" i="4"/>
  <c r="U101" i="4"/>
  <c r="U85" i="4"/>
  <c r="Y101" i="4"/>
  <c r="Y85" i="4"/>
  <c r="AA85" i="4"/>
  <c r="AA101" i="4"/>
  <c r="AC101" i="4"/>
  <c r="AC85" i="4"/>
  <c r="AE85" i="4"/>
  <c r="AE101" i="4"/>
  <c r="AJ101" i="4"/>
  <c r="AJ85" i="4"/>
  <c r="AL85" i="4"/>
  <c r="AL101" i="4"/>
  <c r="AN101" i="4"/>
  <c r="AN85" i="4"/>
  <c r="AP85" i="4"/>
  <c r="AP101" i="4"/>
  <c r="AR101" i="4"/>
  <c r="AR85" i="4"/>
  <c r="AT85" i="4"/>
  <c r="AT101" i="4"/>
  <c r="AV101" i="4"/>
  <c r="AV85" i="4"/>
  <c r="AX85" i="4"/>
  <c r="AX101" i="4"/>
  <c r="AZ101" i="4"/>
  <c r="AZ85" i="4"/>
  <c r="BB85" i="4"/>
  <c r="BB101" i="4"/>
  <c r="BD101" i="4"/>
  <c r="BD85" i="4"/>
  <c r="BF85" i="4"/>
  <c r="BF101" i="4"/>
  <c r="BH101" i="4"/>
  <c r="BH85" i="4"/>
  <c r="BJ85" i="4"/>
  <c r="BJ101" i="4"/>
  <c r="BL101" i="4"/>
  <c r="BL85" i="4"/>
  <c r="BN85" i="4"/>
  <c r="BN101" i="4"/>
  <c r="BP101" i="4"/>
  <c r="BP85" i="4"/>
  <c r="D45" i="4"/>
  <c r="F45" i="4"/>
  <c r="H45" i="4"/>
  <c r="J45" i="4"/>
  <c r="L45" i="4"/>
  <c r="N45" i="4"/>
  <c r="P45" i="4"/>
  <c r="R45" i="4"/>
  <c r="T45" i="4"/>
  <c r="V45" i="4"/>
  <c r="X45" i="4"/>
  <c r="Z45" i="4"/>
  <c r="AB45" i="4"/>
  <c r="AD45" i="4"/>
  <c r="AK45" i="4"/>
  <c r="AM45" i="4"/>
  <c r="AO45" i="4"/>
  <c r="AQ45" i="4"/>
  <c r="AS45" i="4"/>
  <c r="AU45" i="4"/>
  <c r="AW45" i="4"/>
  <c r="AY45" i="4"/>
  <c r="BA45" i="4"/>
  <c r="BC45" i="4"/>
  <c r="BE45" i="4"/>
  <c r="BG45" i="4"/>
  <c r="BI45" i="4"/>
  <c r="BK45" i="4"/>
  <c r="BM45" i="4"/>
  <c r="BO45" i="4"/>
  <c r="BQ45" i="4"/>
  <c r="X47" i="4"/>
  <c r="G52" i="4"/>
  <c r="I52" i="4"/>
  <c r="K52" i="4"/>
  <c r="M52" i="4"/>
  <c r="O52" i="4"/>
  <c r="Q52" i="4"/>
  <c r="S52" i="4"/>
  <c r="U52" i="4"/>
  <c r="X62" i="4"/>
  <c r="Y68" i="4"/>
  <c r="AA68" i="4"/>
  <c r="AC68" i="4"/>
  <c r="AE68" i="4"/>
  <c r="AJ68" i="4"/>
  <c r="AL68" i="4"/>
  <c r="AN68" i="4"/>
  <c r="AP68" i="4"/>
  <c r="AR68" i="4"/>
  <c r="AT68" i="4"/>
  <c r="AV68" i="4"/>
  <c r="AX68" i="4"/>
  <c r="AZ68" i="4"/>
  <c r="BB68" i="4"/>
  <c r="BD68" i="4"/>
  <c r="BF68" i="4"/>
  <c r="BH68" i="4"/>
  <c r="BJ68" i="4"/>
  <c r="BL68" i="4"/>
  <c r="BN68" i="4"/>
  <c r="BP68" i="4"/>
  <c r="E101" i="4"/>
  <c r="E85" i="4"/>
  <c r="D101" i="4"/>
  <c r="D85" i="4"/>
  <c r="F85" i="4"/>
  <c r="F101" i="4"/>
  <c r="H101" i="4"/>
  <c r="H85" i="4"/>
  <c r="J85" i="4"/>
  <c r="J101" i="4"/>
  <c r="L101" i="4"/>
  <c r="L85" i="4"/>
  <c r="N85" i="4"/>
  <c r="N101" i="4"/>
  <c r="P101" i="4"/>
  <c r="P85" i="4"/>
  <c r="R85" i="4"/>
  <c r="R101" i="4"/>
  <c r="T101" i="4"/>
  <c r="T85" i="4"/>
  <c r="V85" i="4"/>
  <c r="V101" i="4"/>
  <c r="X101" i="4"/>
  <c r="X85" i="4"/>
  <c r="Z101" i="4"/>
  <c r="Z85" i="4"/>
  <c r="AB101" i="4"/>
  <c r="AB85" i="4"/>
  <c r="AD101" i="4"/>
  <c r="AD85" i="4"/>
  <c r="AK101" i="4"/>
  <c r="AK85" i="4"/>
  <c r="AM101" i="4"/>
  <c r="AM85" i="4"/>
  <c r="AO101" i="4"/>
  <c r="AO85" i="4"/>
  <c r="AQ101" i="4"/>
  <c r="AQ85" i="4"/>
  <c r="AS101" i="4"/>
  <c r="AS85" i="4"/>
  <c r="AU101" i="4"/>
  <c r="AU85" i="4"/>
  <c r="AW101" i="4"/>
  <c r="AW85" i="4"/>
  <c r="AY101" i="4"/>
  <c r="AY85" i="4"/>
  <c r="BA101" i="4"/>
  <c r="BA85" i="4"/>
  <c r="BC101" i="4"/>
  <c r="BC85" i="4"/>
  <c r="BE101" i="4"/>
  <c r="BE85" i="4"/>
  <c r="BG101" i="4"/>
  <c r="BG85" i="4"/>
  <c r="BI101" i="4"/>
  <c r="BI85" i="4"/>
  <c r="BK101" i="4"/>
  <c r="BK85" i="4"/>
  <c r="BM101" i="4"/>
  <c r="BM85" i="4"/>
  <c r="BO101" i="4"/>
  <c r="BO85" i="4"/>
  <c r="BQ101" i="4"/>
  <c r="BQ85" i="4"/>
  <c r="E45" i="4"/>
  <c r="G45" i="4"/>
  <c r="I45" i="4"/>
  <c r="K45" i="4"/>
  <c r="M45" i="4"/>
  <c r="O45" i="4"/>
  <c r="Q45" i="4"/>
  <c r="S45" i="4"/>
  <c r="U45" i="4"/>
  <c r="W45" i="4"/>
  <c r="Y45" i="4"/>
  <c r="AA45" i="4"/>
  <c r="AC45" i="4"/>
  <c r="AE45" i="4"/>
  <c r="AJ45" i="4"/>
  <c r="AL45" i="4"/>
  <c r="AN45" i="4"/>
  <c r="AP45" i="4"/>
  <c r="AR45" i="4"/>
  <c r="AT45" i="4"/>
  <c r="AV45" i="4"/>
  <c r="AX45" i="4"/>
  <c r="AZ45" i="4"/>
  <c r="BB45" i="4"/>
  <c r="BD45" i="4"/>
  <c r="BF45" i="4"/>
  <c r="BH45" i="4"/>
  <c r="BJ45" i="4"/>
  <c r="BL45" i="4"/>
  <c r="BN45" i="4"/>
  <c r="BP45" i="4"/>
  <c r="D52" i="4"/>
  <c r="F52" i="4"/>
  <c r="H52" i="4"/>
  <c r="J52" i="4"/>
  <c r="L52" i="4"/>
  <c r="N52" i="4"/>
  <c r="P52" i="4"/>
  <c r="R52" i="4"/>
  <c r="T52" i="4"/>
  <c r="V52" i="4"/>
  <c r="Y52" i="4"/>
  <c r="AA52" i="4"/>
  <c r="AC52" i="4"/>
  <c r="AE52" i="4"/>
  <c r="AJ52" i="4"/>
  <c r="AL52" i="4"/>
  <c r="AN52" i="4"/>
  <c r="AP52" i="4"/>
  <c r="AR52" i="4"/>
  <c r="AT52" i="4"/>
  <c r="AV52" i="4"/>
  <c r="AX52" i="4"/>
  <c r="AZ52" i="4"/>
  <c r="BB52" i="4"/>
  <c r="BD52" i="4"/>
  <c r="BF52" i="4"/>
  <c r="BH52" i="4"/>
  <c r="BJ52" i="4"/>
  <c r="BL52" i="4"/>
  <c r="BN52" i="4"/>
  <c r="BP52" i="4"/>
  <c r="E68" i="4"/>
  <c r="G68" i="4"/>
  <c r="I68" i="4"/>
  <c r="K68" i="4"/>
  <c r="M68" i="4"/>
  <c r="O68" i="4"/>
  <c r="Q68" i="4"/>
  <c r="S68" i="4"/>
  <c r="U68" i="4"/>
  <c r="X68" i="4"/>
  <c r="Z68" i="4"/>
  <c r="AB68" i="4"/>
  <c r="AD68" i="4"/>
  <c r="AK68" i="4"/>
  <c r="AM68" i="4"/>
  <c r="AO68" i="4"/>
  <c r="AQ68" i="4"/>
  <c r="AS68" i="4"/>
  <c r="AU68" i="4"/>
  <c r="AW68" i="4"/>
  <c r="AY68" i="4"/>
  <c r="BA68" i="4"/>
  <c r="BC68" i="4"/>
  <c r="BE68" i="4"/>
  <c r="BG68" i="4"/>
  <c r="BI68" i="4"/>
  <c r="BK68" i="4"/>
  <c r="BM68" i="4"/>
  <c r="BO68" i="4"/>
  <c r="BQ68" i="4"/>
  <c r="Z82" i="4" l="1"/>
  <c r="AJ66" i="5"/>
  <c r="AW82" i="4"/>
  <c r="D66" i="5"/>
  <c r="J65" i="4"/>
  <c r="BB65" i="4"/>
  <c r="BQ66" i="5"/>
  <c r="BK65" i="4"/>
  <c r="AU82" i="4"/>
  <c r="U66" i="5"/>
  <c r="BQ82" i="4"/>
  <c r="AD65" i="4"/>
  <c r="AB82" i="4"/>
  <c r="O65" i="5"/>
  <c r="BA65" i="5"/>
  <c r="BO65" i="5"/>
  <c r="S66" i="5"/>
  <c r="BB65" i="5"/>
  <c r="Z65" i="5"/>
  <c r="V65" i="5"/>
  <c r="N65" i="5"/>
  <c r="BH66" i="5"/>
  <c r="AC65" i="5"/>
  <c r="K66" i="5"/>
  <c r="BK65" i="5"/>
  <c r="BJ65" i="5"/>
  <c r="AB65" i="5"/>
  <c r="R65" i="5"/>
  <c r="BP65" i="5"/>
  <c r="AN65" i="5"/>
  <c r="AM65" i="5"/>
  <c r="AH101" i="10"/>
  <c r="AH85" i="10"/>
  <c r="AH68" i="10"/>
  <c r="AH52" i="10"/>
  <c r="AH52" i="4"/>
  <c r="AH85" i="4"/>
  <c r="AH101" i="4"/>
  <c r="AH68" i="4"/>
  <c r="AH65" i="5"/>
  <c r="AH64" i="5"/>
  <c r="AH66" i="5"/>
  <c r="AH81" i="4"/>
  <c r="AH80" i="4"/>
  <c r="AH82" i="4"/>
  <c r="J65" i="5"/>
  <c r="BS112" i="10"/>
  <c r="BT112" i="10" s="1"/>
  <c r="BS113" i="10"/>
  <c r="BT113" i="10" s="1"/>
  <c r="AY65" i="5"/>
  <c r="BN65" i="5"/>
  <c r="J81" i="4"/>
  <c r="W64" i="4"/>
  <c r="BA64" i="4"/>
  <c r="R82" i="4"/>
  <c r="J82" i="4"/>
  <c r="BD65" i="5"/>
  <c r="AP64" i="4"/>
  <c r="BC65" i="5"/>
  <c r="Y64" i="4"/>
  <c r="AZ82" i="4"/>
  <c r="M81" i="4"/>
  <c r="BM65" i="5"/>
  <c r="F65" i="5"/>
  <c r="Y65" i="5"/>
  <c r="BF64" i="4"/>
  <c r="BJ82" i="4"/>
  <c r="BB82" i="4"/>
  <c r="AL65" i="5"/>
  <c r="AA65" i="5"/>
  <c r="H65" i="5"/>
  <c r="R65" i="4"/>
  <c r="BQ64" i="4"/>
  <c r="AK64" i="4"/>
  <c r="Q65" i="5"/>
  <c r="G64" i="4"/>
  <c r="G81" i="4"/>
  <c r="AS66" i="5"/>
  <c r="AK66" i="5"/>
  <c r="BL64" i="4"/>
  <c r="AV81" i="4"/>
  <c r="S81" i="4"/>
  <c r="W65" i="5"/>
  <c r="BG65" i="5"/>
  <c r="AQ65" i="5"/>
  <c r="P65" i="5"/>
  <c r="AR66" i="5"/>
  <c r="BI65" i="5"/>
  <c r="L65" i="5"/>
  <c r="AZ64" i="4"/>
  <c r="M64" i="4"/>
  <c r="BG65" i="4"/>
  <c r="N82" i="4"/>
  <c r="F82" i="4"/>
  <c r="Q64" i="4"/>
  <c r="AQ65" i="4"/>
  <c r="BH64" i="4"/>
  <c r="S65" i="4"/>
  <c r="BM65" i="4"/>
  <c r="BN82" i="4"/>
  <c r="BF82" i="4"/>
  <c r="AN81" i="4"/>
  <c r="W81" i="4"/>
  <c r="K81" i="4"/>
  <c r="BJ65" i="4"/>
  <c r="AR64" i="4"/>
  <c r="AU65" i="4"/>
  <c r="AM82" i="4"/>
  <c r="AJ82" i="4"/>
  <c r="O81" i="4"/>
  <c r="AV64" i="4"/>
  <c r="I64" i="4"/>
  <c r="T82" i="4"/>
  <c r="AP82" i="4"/>
  <c r="AZ81" i="4"/>
  <c r="AU66" i="5"/>
  <c r="L66" i="5"/>
  <c r="AC82" i="4"/>
  <c r="I82" i="4"/>
  <c r="BK82" i="4"/>
  <c r="BD82" i="4"/>
  <c r="F64" i="4"/>
  <c r="L81" i="4"/>
  <c r="BC82" i="4"/>
  <c r="T65" i="4"/>
  <c r="BF66" i="5"/>
  <c r="G66" i="5"/>
  <c r="BG66" i="5"/>
  <c r="BD64" i="4"/>
  <c r="AN64" i="4"/>
  <c r="U64" i="4"/>
  <c r="E64" i="4"/>
  <c r="BC65" i="4"/>
  <c r="AM65" i="4"/>
  <c r="BH81" i="4"/>
  <c r="AR81" i="4"/>
  <c r="AA82" i="4"/>
  <c r="AC81" i="4"/>
  <c r="X65" i="5"/>
  <c r="AL81" i="4"/>
  <c r="P65" i="4"/>
  <c r="AU81" i="4"/>
  <c r="V82" i="4"/>
  <c r="BL66" i="5"/>
  <c r="AV66" i="5"/>
  <c r="BO65" i="4"/>
  <c r="AY65" i="4"/>
  <c r="AM81" i="4"/>
  <c r="D65" i="4"/>
  <c r="E81" i="4"/>
  <c r="AB66" i="5"/>
  <c r="AM66" i="5"/>
  <c r="P66" i="5"/>
  <c r="BK66" i="5"/>
  <c r="AQ66" i="5"/>
  <c r="BO66" i="5"/>
  <c r="T66" i="5"/>
  <c r="X66" i="5"/>
  <c r="AY66" i="5"/>
  <c r="F66" i="5"/>
  <c r="H66" i="5"/>
  <c r="BC66" i="5"/>
  <c r="BK81" i="4"/>
  <c r="AJ81" i="4"/>
  <c r="R81" i="4"/>
  <c r="AB81" i="4"/>
  <c r="BL82" i="4"/>
  <c r="BC81" i="4"/>
  <c r="BE66" i="5"/>
  <c r="AK65" i="5"/>
  <c r="BQ65" i="5"/>
  <c r="Z66" i="5"/>
  <c r="BI66" i="5"/>
  <c r="AS65" i="5"/>
  <c r="AD65" i="5"/>
  <c r="BM66" i="5"/>
  <c r="V66" i="5"/>
  <c r="R66" i="5"/>
  <c r="AW65" i="5"/>
  <c r="AO66" i="5"/>
  <c r="J66" i="5"/>
  <c r="N66" i="5"/>
  <c r="BA66" i="5"/>
  <c r="K82" i="4"/>
  <c r="M82" i="4"/>
  <c r="P81" i="4"/>
  <c r="AT81" i="4"/>
  <c r="BJ81" i="4"/>
  <c r="AR82" i="4"/>
  <c r="G82" i="4"/>
  <c r="AV82" i="4"/>
  <c r="AK81" i="4"/>
  <c r="BH82" i="4"/>
  <c r="S82" i="4"/>
  <c r="BA81" i="4"/>
  <c r="BE81" i="4"/>
  <c r="AA81" i="4"/>
  <c r="O82" i="4"/>
  <c r="BG81" i="4"/>
  <c r="AO81" i="4"/>
  <c r="AN82" i="4"/>
  <c r="BP81" i="4"/>
  <c r="Q82" i="4"/>
  <c r="AQ81" i="4"/>
  <c r="T81" i="4"/>
  <c r="BM81" i="4"/>
  <c r="BB81" i="4"/>
  <c r="W82" i="4"/>
  <c r="E82" i="4"/>
  <c r="BQ81" i="4"/>
  <c r="AW81" i="4"/>
  <c r="F81" i="4"/>
  <c r="AY81" i="4"/>
  <c r="AD81" i="4"/>
  <c r="N81" i="4"/>
  <c r="D81" i="4"/>
  <c r="Y81" i="4"/>
  <c r="BO81" i="4"/>
  <c r="BI81" i="4"/>
  <c r="AS81" i="4"/>
  <c r="Z81" i="4"/>
  <c r="H81" i="4"/>
  <c r="U82" i="4"/>
  <c r="Y82" i="4"/>
  <c r="BD81" i="4"/>
  <c r="U81" i="4"/>
  <c r="BN81" i="4"/>
  <c r="BF81" i="4"/>
  <c r="AX81" i="4"/>
  <c r="AP81" i="4"/>
  <c r="AE81" i="4"/>
  <c r="X65" i="4"/>
  <c r="BP96" i="5"/>
  <c r="BP81" i="5"/>
  <c r="BN96" i="5"/>
  <c r="BN81" i="5"/>
  <c r="BL96" i="5"/>
  <c r="BL81" i="5"/>
  <c r="BJ96" i="5"/>
  <c r="BJ81" i="5"/>
  <c r="BH96" i="5"/>
  <c r="BH81" i="5"/>
  <c r="BF96" i="5"/>
  <c r="BF81" i="5"/>
  <c r="BD96" i="5"/>
  <c r="BD81" i="5"/>
  <c r="BB96" i="5"/>
  <c r="BB81" i="5"/>
  <c r="AZ96" i="5"/>
  <c r="AZ81" i="5"/>
  <c r="AX96" i="5"/>
  <c r="AX81" i="5"/>
  <c r="AV96" i="5"/>
  <c r="AV81" i="5"/>
  <c r="AT96" i="5"/>
  <c r="AT81" i="5"/>
  <c r="AR96" i="5"/>
  <c r="AR81" i="5"/>
  <c r="AP96" i="5"/>
  <c r="AP81" i="5"/>
  <c r="AN96" i="5"/>
  <c r="AN81" i="5"/>
  <c r="AL96" i="5"/>
  <c r="AL81" i="5"/>
  <c r="AJ96" i="5"/>
  <c r="AJ81" i="5"/>
  <c r="AE96" i="5"/>
  <c r="AE81" i="5"/>
  <c r="AC96" i="5"/>
  <c r="AC81" i="5"/>
  <c r="AA96" i="5"/>
  <c r="AA81" i="5"/>
  <c r="Y96" i="5"/>
  <c r="Y81" i="5"/>
  <c r="W96" i="5"/>
  <c r="W81" i="5"/>
  <c r="U96" i="5"/>
  <c r="U81" i="5"/>
  <c r="S96" i="5"/>
  <c r="S81" i="5"/>
  <c r="Q96" i="5"/>
  <c r="Q81" i="5"/>
  <c r="O96" i="5"/>
  <c r="O81" i="5"/>
  <c r="M96" i="5"/>
  <c r="M81" i="5"/>
  <c r="K96" i="5"/>
  <c r="K81" i="5"/>
  <c r="I96" i="5"/>
  <c r="I81" i="5"/>
  <c r="G96" i="5"/>
  <c r="G81" i="5"/>
  <c r="E96" i="5"/>
  <c r="E81" i="5"/>
  <c r="BQ80" i="5"/>
  <c r="BQ64" i="5"/>
  <c r="BO80" i="5"/>
  <c r="BO64" i="5"/>
  <c r="BM80" i="5"/>
  <c r="BM64" i="5"/>
  <c r="BK80" i="5"/>
  <c r="BK64" i="5"/>
  <c r="BI80" i="5"/>
  <c r="BI64" i="5"/>
  <c r="BG80" i="5"/>
  <c r="BG64" i="5"/>
  <c r="BE80" i="5"/>
  <c r="BE64" i="5"/>
  <c r="BC80" i="5"/>
  <c r="BC64" i="5"/>
  <c r="BA80" i="5"/>
  <c r="BA64" i="5"/>
  <c r="AY80" i="5"/>
  <c r="AY64" i="5"/>
  <c r="AW80" i="5"/>
  <c r="AW64" i="5"/>
  <c r="AU80" i="5"/>
  <c r="AU64" i="5"/>
  <c r="AS80" i="5"/>
  <c r="AS64" i="5"/>
  <c r="AQ80" i="5"/>
  <c r="AQ64" i="5"/>
  <c r="AO80" i="5"/>
  <c r="AO64" i="5"/>
  <c r="AM80" i="5"/>
  <c r="AM64" i="5"/>
  <c r="AK80" i="5"/>
  <c r="AK64" i="5"/>
  <c r="AH80" i="5"/>
  <c r="AD80" i="5"/>
  <c r="AD64" i="5"/>
  <c r="AB80" i="5"/>
  <c r="AB64" i="5"/>
  <c r="Z80" i="5"/>
  <c r="Z64" i="5"/>
  <c r="X80" i="5"/>
  <c r="X64" i="5"/>
  <c r="V80" i="5"/>
  <c r="V64" i="5"/>
  <c r="T80" i="5"/>
  <c r="T64" i="5"/>
  <c r="R80" i="5"/>
  <c r="R64" i="5"/>
  <c r="P80" i="5"/>
  <c r="P64" i="5"/>
  <c r="N80" i="5"/>
  <c r="N64" i="5"/>
  <c r="L80" i="5"/>
  <c r="L64" i="5"/>
  <c r="J80" i="5"/>
  <c r="J64" i="5"/>
  <c r="H80" i="5"/>
  <c r="H64" i="5"/>
  <c r="F80" i="5"/>
  <c r="F64" i="5"/>
  <c r="D80" i="5"/>
  <c r="D64" i="5"/>
  <c r="BP82" i="5"/>
  <c r="BN82" i="5"/>
  <c r="BL82" i="5"/>
  <c r="BJ82" i="5"/>
  <c r="BH82" i="5"/>
  <c r="BF82" i="5"/>
  <c r="BD82" i="5"/>
  <c r="BB82" i="5"/>
  <c r="AZ82" i="5"/>
  <c r="AX82" i="5"/>
  <c r="AV82" i="5"/>
  <c r="AT82" i="5"/>
  <c r="AR82" i="5"/>
  <c r="AP82" i="5"/>
  <c r="AN82" i="5"/>
  <c r="AL82" i="5"/>
  <c r="AJ82" i="5"/>
  <c r="AE82" i="5"/>
  <c r="AC82" i="5"/>
  <c r="AA82" i="5"/>
  <c r="Y82" i="5"/>
  <c r="W82" i="5"/>
  <c r="U82" i="5"/>
  <c r="S82" i="5"/>
  <c r="Q82" i="5"/>
  <c r="O82" i="5"/>
  <c r="M82" i="5"/>
  <c r="K83" i="5"/>
  <c r="I83" i="5"/>
  <c r="G83" i="5"/>
  <c r="E83" i="5"/>
  <c r="BS48" i="5"/>
  <c r="BT48" i="5" s="1"/>
  <c r="BP83" i="5"/>
  <c r="BN83" i="5"/>
  <c r="BL83" i="5"/>
  <c r="BJ83" i="5"/>
  <c r="BH83" i="5"/>
  <c r="BF83" i="5"/>
  <c r="BD83" i="5"/>
  <c r="BB83" i="5"/>
  <c r="AZ83" i="5"/>
  <c r="AX83" i="5"/>
  <c r="AV83" i="5"/>
  <c r="AT83" i="5"/>
  <c r="AR83" i="5"/>
  <c r="AP83" i="5"/>
  <c r="AN83" i="5"/>
  <c r="AL83" i="5"/>
  <c r="AJ83" i="5"/>
  <c r="AE83" i="5"/>
  <c r="AC83" i="5"/>
  <c r="AA83" i="5"/>
  <c r="Y83" i="5"/>
  <c r="W83" i="5"/>
  <c r="U83" i="5"/>
  <c r="S83" i="5"/>
  <c r="Q83" i="5"/>
  <c r="O83" i="5"/>
  <c r="M83" i="5"/>
  <c r="K82" i="5"/>
  <c r="I82" i="5"/>
  <c r="G82" i="5"/>
  <c r="E82" i="5"/>
  <c r="BS32" i="5"/>
  <c r="BS47" i="5"/>
  <c r="BT47" i="5" s="1"/>
  <c r="BP80" i="4"/>
  <c r="BP95" i="4"/>
  <c r="BN80" i="4"/>
  <c r="BN95" i="4"/>
  <c r="BL80" i="4"/>
  <c r="BL95" i="4"/>
  <c r="BJ80" i="4"/>
  <c r="BJ95" i="4"/>
  <c r="BH80" i="4"/>
  <c r="BH95" i="4"/>
  <c r="BF80" i="4"/>
  <c r="BF95" i="4"/>
  <c r="BD80" i="4"/>
  <c r="BD95" i="4"/>
  <c r="BB80" i="4"/>
  <c r="BB95" i="4"/>
  <c r="AZ80" i="4"/>
  <c r="AZ95" i="4"/>
  <c r="AX80" i="4"/>
  <c r="AX95" i="4"/>
  <c r="AV80" i="4"/>
  <c r="AV95" i="4"/>
  <c r="AT80" i="4"/>
  <c r="AT95" i="4"/>
  <c r="AR80" i="4"/>
  <c r="AR95" i="4"/>
  <c r="AN80" i="4"/>
  <c r="AN95" i="4"/>
  <c r="AL80" i="4"/>
  <c r="AL95" i="4"/>
  <c r="AE80" i="4"/>
  <c r="AE95" i="4"/>
  <c r="AA80" i="4"/>
  <c r="AA95" i="4"/>
  <c r="W80" i="4"/>
  <c r="W95" i="4"/>
  <c r="S80" i="4"/>
  <c r="S95" i="4"/>
  <c r="Q80" i="4"/>
  <c r="Q95" i="4"/>
  <c r="M80" i="4"/>
  <c r="M95" i="4"/>
  <c r="K80" i="4"/>
  <c r="K95" i="4"/>
  <c r="G80" i="4"/>
  <c r="G95" i="4"/>
  <c r="BQ95" i="4"/>
  <c r="BQ80" i="4"/>
  <c r="BO95" i="4"/>
  <c r="BO80" i="4"/>
  <c r="BM95" i="4"/>
  <c r="BM80" i="4"/>
  <c r="BK95" i="4"/>
  <c r="BK80" i="4"/>
  <c r="BI95" i="4"/>
  <c r="BI80" i="4"/>
  <c r="BG95" i="4"/>
  <c r="BG80" i="4"/>
  <c r="BE95" i="4"/>
  <c r="BE80" i="4"/>
  <c r="BC95" i="4"/>
  <c r="BC80" i="4"/>
  <c r="BA95" i="4"/>
  <c r="BA80" i="4"/>
  <c r="AY95" i="4"/>
  <c r="AY80" i="4"/>
  <c r="AW95" i="4"/>
  <c r="AW80" i="4"/>
  <c r="AU95" i="4"/>
  <c r="AU80" i="4"/>
  <c r="AS95" i="4"/>
  <c r="AS80" i="4"/>
  <c r="AQ95" i="4"/>
  <c r="AQ80" i="4"/>
  <c r="AO95" i="4"/>
  <c r="AO80" i="4"/>
  <c r="AM95" i="4"/>
  <c r="AM80" i="4"/>
  <c r="AK95" i="4"/>
  <c r="AK80" i="4"/>
  <c r="AH95" i="4"/>
  <c r="AD95" i="4"/>
  <c r="AD80" i="4"/>
  <c r="AB95" i="4"/>
  <c r="AB80" i="4"/>
  <c r="Z95" i="4"/>
  <c r="Z80" i="4"/>
  <c r="V95" i="4"/>
  <c r="V80" i="4"/>
  <c r="T95" i="4"/>
  <c r="T80" i="4"/>
  <c r="R95" i="4"/>
  <c r="R80" i="4"/>
  <c r="P95" i="4"/>
  <c r="P80" i="4"/>
  <c r="N95" i="4"/>
  <c r="N80" i="4"/>
  <c r="L95" i="4"/>
  <c r="L80" i="4"/>
  <c r="J95" i="4"/>
  <c r="J80" i="4"/>
  <c r="H95" i="4"/>
  <c r="H80" i="4"/>
  <c r="F95" i="4"/>
  <c r="F80" i="4"/>
  <c r="D95" i="4"/>
  <c r="D80" i="4"/>
  <c r="AP80" i="4"/>
  <c r="AP95" i="4"/>
  <c r="AJ80" i="4"/>
  <c r="AJ95" i="4"/>
  <c r="AC80" i="4"/>
  <c r="AC95" i="4"/>
  <c r="Y80" i="4"/>
  <c r="Y95" i="4"/>
  <c r="U80" i="4"/>
  <c r="U95" i="4"/>
  <c r="O80" i="4"/>
  <c r="O95" i="4"/>
  <c r="I80" i="4"/>
  <c r="I95" i="4"/>
  <c r="E80" i="4"/>
  <c r="E95" i="4"/>
  <c r="BS46" i="4"/>
  <c r="BT46" i="4" s="1"/>
  <c r="X79" i="4"/>
  <c r="X63" i="4"/>
  <c r="X64" i="4"/>
  <c r="BS47" i="4"/>
  <c r="BT47" i="4" s="1"/>
  <c r="AH82" i="5" l="1"/>
  <c r="AH81" i="5"/>
  <c r="AH83" i="5"/>
  <c r="AH96" i="4"/>
  <c r="AH98" i="4"/>
  <c r="AH97" i="4"/>
  <c r="BT118" i="10"/>
  <c r="BT119" i="10" s="1"/>
  <c r="BT49" i="10"/>
  <c r="BS65" i="5"/>
  <c r="BT65" i="5" s="1"/>
  <c r="BS64" i="4"/>
  <c r="BT64" i="4" s="1"/>
  <c r="BS65" i="4"/>
  <c r="BT65" i="4" s="1"/>
  <c r="F4" i="6" s="1"/>
  <c r="L3" i="6" s="1"/>
  <c r="BS66" i="5"/>
  <c r="BT66" i="5" s="1"/>
  <c r="G4" i="6" s="1"/>
  <c r="J4" i="6" s="1"/>
  <c r="D96" i="5"/>
  <c r="D81" i="5"/>
  <c r="D82" i="5"/>
  <c r="D83" i="5"/>
  <c r="F96" i="5"/>
  <c r="F81" i="5"/>
  <c r="F82" i="5"/>
  <c r="F83" i="5"/>
  <c r="H96" i="5"/>
  <c r="H81" i="5"/>
  <c r="H82" i="5"/>
  <c r="H83" i="5"/>
  <c r="J96" i="5"/>
  <c r="J81" i="5"/>
  <c r="J82" i="5"/>
  <c r="J83" i="5"/>
  <c r="L96" i="5"/>
  <c r="L81" i="5"/>
  <c r="L82" i="5"/>
  <c r="L83" i="5"/>
  <c r="N96" i="5"/>
  <c r="N81" i="5"/>
  <c r="N82" i="5"/>
  <c r="N83" i="5"/>
  <c r="P96" i="5"/>
  <c r="P81" i="5"/>
  <c r="P82" i="5"/>
  <c r="P83" i="5"/>
  <c r="R96" i="5"/>
  <c r="R81" i="5"/>
  <c r="R82" i="5"/>
  <c r="R83" i="5"/>
  <c r="T96" i="5"/>
  <c r="T81" i="5"/>
  <c r="T82" i="5"/>
  <c r="T83" i="5"/>
  <c r="V96" i="5"/>
  <c r="V81" i="5"/>
  <c r="V82" i="5"/>
  <c r="V83" i="5"/>
  <c r="X96" i="5"/>
  <c r="X83" i="5"/>
  <c r="X82" i="5"/>
  <c r="X81" i="5"/>
  <c r="Z96" i="5"/>
  <c r="Z81" i="5"/>
  <c r="Z82" i="5"/>
  <c r="Z83" i="5"/>
  <c r="AB96" i="5"/>
  <c r="AB81" i="5"/>
  <c r="AB82" i="5"/>
  <c r="AB83" i="5"/>
  <c r="AD96" i="5"/>
  <c r="AD81" i="5"/>
  <c r="AD82" i="5"/>
  <c r="AD83" i="5"/>
  <c r="AH96" i="5"/>
  <c r="AK96" i="5"/>
  <c r="AK81" i="5"/>
  <c r="AK82" i="5"/>
  <c r="AK83" i="5"/>
  <c r="AM96" i="5"/>
  <c r="AM81" i="5"/>
  <c r="AM82" i="5"/>
  <c r="AM83" i="5"/>
  <c r="AO96" i="5"/>
  <c r="AO81" i="5"/>
  <c r="AO82" i="5"/>
  <c r="AO83" i="5"/>
  <c r="AQ96" i="5"/>
  <c r="AQ81" i="5"/>
  <c r="AQ82" i="5"/>
  <c r="AQ83" i="5"/>
  <c r="AS96" i="5"/>
  <c r="AS81" i="5"/>
  <c r="AS82" i="5"/>
  <c r="AS83" i="5"/>
  <c r="AU96" i="5"/>
  <c r="AU81" i="5"/>
  <c r="AU82" i="5"/>
  <c r="AU83" i="5"/>
  <c r="AW96" i="5"/>
  <c r="AW81" i="5"/>
  <c r="AW82" i="5"/>
  <c r="AW83" i="5"/>
  <c r="AY96" i="5"/>
  <c r="AY81" i="5"/>
  <c r="AY82" i="5"/>
  <c r="AY83" i="5"/>
  <c r="BA96" i="5"/>
  <c r="BA81" i="5"/>
  <c r="BA82" i="5"/>
  <c r="BA83" i="5"/>
  <c r="BC96" i="5"/>
  <c r="BC81" i="5"/>
  <c r="BC82" i="5"/>
  <c r="BC83" i="5"/>
  <c r="BE96" i="5"/>
  <c r="BE81" i="5"/>
  <c r="BE82" i="5"/>
  <c r="BE83" i="5"/>
  <c r="BG96" i="5"/>
  <c r="BG81" i="5"/>
  <c r="BG82" i="5"/>
  <c r="BG83" i="5"/>
  <c r="BI96" i="5"/>
  <c r="BI81" i="5"/>
  <c r="BI82" i="5"/>
  <c r="BI83" i="5"/>
  <c r="BK96" i="5"/>
  <c r="BK81" i="5"/>
  <c r="BK82" i="5"/>
  <c r="BK83" i="5"/>
  <c r="BM96" i="5"/>
  <c r="BM81" i="5"/>
  <c r="BM82" i="5"/>
  <c r="BM83" i="5"/>
  <c r="BO96" i="5"/>
  <c r="BO81" i="5"/>
  <c r="BO82" i="5"/>
  <c r="BO83" i="5"/>
  <c r="BQ96" i="5"/>
  <c r="BQ81" i="5"/>
  <c r="BQ82" i="5"/>
  <c r="BQ83" i="5"/>
  <c r="E111" i="5"/>
  <c r="E97" i="5"/>
  <c r="E98" i="5"/>
  <c r="E99" i="5"/>
  <c r="G111" i="5"/>
  <c r="G97" i="5"/>
  <c r="G98" i="5"/>
  <c r="G99" i="5"/>
  <c r="I111" i="5"/>
  <c r="I97" i="5"/>
  <c r="I98" i="5"/>
  <c r="I99" i="5"/>
  <c r="K111" i="5"/>
  <c r="K97" i="5"/>
  <c r="K98" i="5"/>
  <c r="K99" i="5"/>
  <c r="M111" i="5"/>
  <c r="M97" i="5"/>
  <c r="M98" i="5"/>
  <c r="M99" i="5"/>
  <c r="O111" i="5"/>
  <c r="O97" i="5"/>
  <c r="O98" i="5"/>
  <c r="O99" i="5"/>
  <c r="Q111" i="5"/>
  <c r="Q97" i="5"/>
  <c r="Q98" i="5"/>
  <c r="Q99" i="5"/>
  <c r="S111" i="5"/>
  <c r="S97" i="5"/>
  <c r="S98" i="5"/>
  <c r="S99" i="5"/>
  <c r="U111" i="5"/>
  <c r="U97" i="5"/>
  <c r="U98" i="5"/>
  <c r="U99" i="5"/>
  <c r="W111" i="5"/>
  <c r="W97" i="5"/>
  <c r="W98" i="5"/>
  <c r="W99" i="5"/>
  <c r="Y111" i="5"/>
  <c r="Y97" i="5"/>
  <c r="Y98" i="5"/>
  <c r="Y99" i="5"/>
  <c r="AA111" i="5"/>
  <c r="AA97" i="5"/>
  <c r="AA98" i="5"/>
  <c r="AA99" i="5"/>
  <c r="AC111" i="5"/>
  <c r="AC97" i="5"/>
  <c r="AC98" i="5"/>
  <c r="AC99" i="5"/>
  <c r="AE111" i="5"/>
  <c r="AE97" i="5"/>
  <c r="AE98" i="5"/>
  <c r="AE99" i="5"/>
  <c r="AJ111" i="5"/>
  <c r="AJ97" i="5"/>
  <c r="AJ98" i="5"/>
  <c r="AJ99" i="5"/>
  <c r="AL111" i="5"/>
  <c r="AL97" i="5"/>
  <c r="AL98" i="5"/>
  <c r="AL99" i="5"/>
  <c r="AN111" i="5"/>
  <c r="AN97" i="5"/>
  <c r="AN98" i="5"/>
  <c r="AN99" i="5"/>
  <c r="AP111" i="5"/>
  <c r="AP97" i="5"/>
  <c r="AP98" i="5"/>
  <c r="AP99" i="5"/>
  <c r="AR111" i="5"/>
  <c r="AR97" i="5"/>
  <c r="AR98" i="5"/>
  <c r="AR99" i="5"/>
  <c r="AT111" i="5"/>
  <c r="AT97" i="5"/>
  <c r="AT98" i="5"/>
  <c r="AT99" i="5"/>
  <c r="AV111" i="5"/>
  <c r="AV97" i="5"/>
  <c r="AV98" i="5"/>
  <c r="AV99" i="5"/>
  <c r="AX111" i="5"/>
  <c r="AX97" i="5"/>
  <c r="AX98" i="5"/>
  <c r="AX99" i="5"/>
  <c r="AZ111" i="5"/>
  <c r="AZ97" i="5"/>
  <c r="AZ98" i="5"/>
  <c r="AZ99" i="5"/>
  <c r="BB111" i="5"/>
  <c r="BB97" i="5"/>
  <c r="BB98" i="5"/>
  <c r="BB99" i="5"/>
  <c r="BD111" i="5"/>
  <c r="BD97" i="5"/>
  <c r="BD98" i="5"/>
  <c r="BD99" i="5"/>
  <c r="BF111" i="5"/>
  <c r="BF97" i="5"/>
  <c r="BF98" i="5"/>
  <c r="BF99" i="5"/>
  <c r="BH111" i="5"/>
  <c r="BH97" i="5"/>
  <c r="BH98" i="5"/>
  <c r="BH99" i="5"/>
  <c r="BJ111" i="5"/>
  <c r="BJ97" i="5"/>
  <c r="BJ98" i="5"/>
  <c r="BJ99" i="5"/>
  <c r="BL111" i="5"/>
  <c r="BL97" i="5"/>
  <c r="BL98" i="5"/>
  <c r="BL99" i="5"/>
  <c r="BN111" i="5"/>
  <c r="BN97" i="5"/>
  <c r="BN98" i="5"/>
  <c r="BN99" i="5"/>
  <c r="BP111" i="5"/>
  <c r="BP97" i="5"/>
  <c r="BP98" i="5"/>
  <c r="BP99" i="5"/>
  <c r="E110" i="4"/>
  <c r="E96" i="4"/>
  <c r="E98" i="4"/>
  <c r="E97" i="4"/>
  <c r="I110" i="4"/>
  <c r="I96" i="4"/>
  <c r="I98" i="4"/>
  <c r="I97" i="4"/>
  <c r="O110" i="4"/>
  <c r="O96" i="4"/>
  <c r="O98" i="4"/>
  <c r="O97" i="4"/>
  <c r="U110" i="4"/>
  <c r="U96" i="4"/>
  <c r="U98" i="4"/>
  <c r="U97" i="4"/>
  <c r="Y110" i="4"/>
  <c r="Y96" i="4"/>
  <c r="Y98" i="4"/>
  <c r="Y97" i="4"/>
  <c r="AC110" i="4"/>
  <c r="AC96" i="4"/>
  <c r="AC98" i="4"/>
  <c r="AC97" i="4"/>
  <c r="AJ110" i="4"/>
  <c r="AJ96" i="4"/>
  <c r="AJ98" i="4"/>
  <c r="AJ97" i="4"/>
  <c r="AP110" i="4"/>
  <c r="AP96" i="4"/>
  <c r="AP98" i="4"/>
  <c r="AP97" i="4"/>
  <c r="G110" i="4"/>
  <c r="G96" i="4"/>
  <c r="G98" i="4"/>
  <c r="G97" i="4"/>
  <c r="K110" i="4"/>
  <c r="K96" i="4"/>
  <c r="K98" i="4"/>
  <c r="K97" i="4"/>
  <c r="M110" i="4"/>
  <c r="M96" i="4"/>
  <c r="M98" i="4"/>
  <c r="M97" i="4"/>
  <c r="Q110" i="4"/>
  <c r="Q96" i="4"/>
  <c r="Q98" i="4"/>
  <c r="Q97" i="4"/>
  <c r="S110" i="4"/>
  <c r="S96" i="4"/>
  <c r="S98" i="4"/>
  <c r="S97" i="4"/>
  <c r="W110" i="4"/>
  <c r="W96" i="4"/>
  <c r="W98" i="4"/>
  <c r="W97" i="4"/>
  <c r="AA110" i="4"/>
  <c r="AA96" i="4"/>
  <c r="AA98" i="4"/>
  <c r="AA97" i="4"/>
  <c r="AE110" i="4"/>
  <c r="AE96" i="4"/>
  <c r="AE98" i="4"/>
  <c r="AE97" i="4"/>
  <c r="AL110" i="4"/>
  <c r="AL96" i="4"/>
  <c r="AL98" i="4"/>
  <c r="AL97" i="4"/>
  <c r="AN110" i="4"/>
  <c r="AN96" i="4"/>
  <c r="AN98" i="4"/>
  <c r="AN97" i="4"/>
  <c r="AR110" i="4"/>
  <c r="AR96" i="4"/>
  <c r="AR98" i="4"/>
  <c r="AR97" i="4"/>
  <c r="AT110" i="4"/>
  <c r="AT96" i="4"/>
  <c r="AT98" i="4"/>
  <c r="AT97" i="4"/>
  <c r="AV110" i="4"/>
  <c r="AV96" i="4"/>
  <c r="AV98" i="4"/>
  <c r="AV97" i="4"/>
  <c r="AX110" i="4"/>
  <c r="AX96" i="4"/>
  <c r="AX98" i="4"/>
  <c r="AX97" i="4"/>
  <c r="AZ110" i="4"/>
  <c r="AZ96" i="4"/>
  <c r="AZ98" i="4"/>
  <c r="AZ97" i="4"/>
  <c r="BB110" i="4"/>
  <c r="BB96" i="4"/>
  <c r="BB98" i="4"/>
  <c r="BB97" i="4"/>
  <c r="BD110" i="4"/>
  <c r="BD96" i="4"/>
  <c r="BD98" i="4"/>
  <c r="BD97" i="4"/>
  <c r="BF110" i="4"/>
  <c r="BF96" i="4"/>
  <c r="BF98" i="4"/>
  <c r="BF97" i="4"/>
  <c r="BH110" i="4"/>
  <c r="BH96" i="4"/>
  <c r="BH98" i="4"/>
  <c r="BH97" i="4"/>
  <c r="BJ110" i="4"/>
  <c r="BJ96" i="4"/>
  <c r="BJ98" i="4"/>
  <c r="BJ97" i="4"/>
  <c r="BL110" i="4"/>
  <c r="BL96" i="4"/>
  <c r="BL98" i="4"/>
  <c r="BL97" i="4"/>
  <c r="BN110" i="4"/>
  <c r="BN96" i="4"/>
  <c r="BN98" i="4"/>
  <c r="BN97" i="4"/>
  <c r="BP110" i="4"/>
  <c r="BP96" i="4"/>
  <c r="BP98" i="4"/>
  <c r="BP97" i="4"/>
  <c r="X95" i="4"/>
  <c r="X81" i="4"/>
  <c r="BS81" i="4" s="1"/>
  <c r="BT81" i="4" s="1"/>
  <c r="X82" i="4"/>
  <c r="X80" i="4"/>
  <c r="D110" i="4"/>
  <c r="D96" i="4"/>
  <c r="D98" i="4"/>
  <c r="D97" i="4"/>
  <c r="F110" i="4"/>
  <c r="F96" i="4"/>
  <c r="F97" i="4"/>
  <c r="F98" i="4"/>
  <c r="H110" i="4"/>
  <c r="H96" i="4"/>
  <c r="H97" i="4"/>
  <c r="H98" i="4"/>
  <c r="J110" i="4"/>
  <c r="J96" i="4"/>
  <c r="J97" i="4"/>
  <c r="J98" i="4"/>
  <c r="L110" i="4"/>
  <c r="L96" i="4"/>
  <c r="L97" i="4"/>
  <c r="L98" i="4"/>
  <c r="N110" i="4"/>
  <c r="N96" i="4"/>
  <c r="N97" i="4"/>
  <c r="N98" i="4"/>
  <c r="P110" i="4"/>
  <c r="P96" i="4"/>
  <c r="P97" i="4"/>
  <c r="P98" i="4"/>
  <c r="R110" i="4"/>
  <c r="R96" i="4"/>
  <c r="R97" i="4"/>
  <c r="R98" i="4"/>
  <c r="T110" i="4"/>
  <c r="T96" i="4"/>
  <c r="T97" i="4"/>
  <c r="T98" i="4"/>
  <c r="V110" i="4"/>
  <c r="V96" i="4"/>
  <c r="V97" i="4"/>
  <c r="V98" i="4"/>
  <c r="Z110" i="4"/>
  <c r="Z96" i="4"/>
  <c r="Z97" i="4"/>
  <c r="Z98" i="4"/>
  <c r="AB110" i="4"/>
  <c r="AB96" i="4"/>
  <c r="AB97" i="4"/>
  <c r="AB98" i="4"/>
  <c r="AD110" i="4"/>
  <c r="AD96" i="4"/>
  <c r="AD97" i="4"/>
  <c r="AD98" i="4"/>
  <c r="AH110" i="4"/>
  <c r="AK110" i="4"/>
  <c r="AK96" i="4"/>
  <c r="AK97" i="4"/>
  <c r="AK98" i="4"/>
  <c r="AM110" i="4"/>
  <c r="AM96" i="4"/>
  <c r="AM97" i="4"/>
  <c r="AM98" i="4"/>
  <c r="AO110" i="4"/>
  <c r="AO96" i="4"/>
  <c r="AO97" i="4"/>
  <c r="AO98" i="4"/>
  <c r="AQ110" i="4"/>
  <c r="AQ96" i="4"/>
  <c r="AQ97" i="4"/>
  <c r="AQ98" i="4"/>
  <c r="AS110" i="4"/>
  <c r="AS96" i="4"/>
  <c r="AS97" i="4"/>
  <c r="AS98" i="4"/>
  <c r="AU110" i="4"/>
  <c r="AU96" i="4"/>
  <c r="AU97" i="4"/>
  <c r="AU98" i="4"/>
  <c r="AW110" i="4"/>
  <c r="AW96" i="4"/>
  <c r="AW97" i="4"/>
  <c r="AW98" i="4"/>
  <c r="AY110" i="4"/>
  <c r="AY96" i="4"/>
  <c r="AY97" i="4"/>
  <c r="AY98" i="4"/>
  <c r="BA110" i="4"/>
  <c r="BA96" i="4"/>
  <c r="BA97" i="4"/>
  <c r="BA98" i="4"/>
  <c r="BC110" i="4"/>
  <c r="BC96" i="4"/>
  <c r="BC97" i="4"/>
  <c r="BC98" i="4"/>
  <c r="BE110" i="4"/>
  <c r="BE96" i="4"/>
  <c r="BE97" i="4"/>
  <c r="BE98" i="4"/>
  <c r="BG110" i="4"/>
  <c r="BG96" i="4"/>
  <c r="BG97" i="4"/>
  <c r="BG98" i="4"/>
  <c r="BI110" i="4"/>
  <c r="BI96" i="4"/>
  <c r="BI97" i="4"/>
  <c r="BI98" i="4"/>
  <c r="BK110" i="4"/>
  <c r="BK96" i="4"/>
  <c r="BK97" i="4"/>
  <c r="BK98" i="4"/>
  <c r="BM110" i="4"/>
  <c r="BM96" i="4"/>
  <c r="BM97" i="4"/>
  <c r="BM98" i="4"/>
  <c r="BO110" i="4"/>
  <c r="BO96" i="4"/>
  <c r="BO97" i="4"/>
  <c r="BO98" i="4"/>
  <c r="BQ110" i="4"/>
  <c r="BQ96" i="4"/>
  <c r="BQ97" i="4"/>
  <c r="BQ98" i="4"/>
  <c r="AH98" i="5" l="1"/>
  <c r="AH97" i="5"/>
  <c r="AH99" i="5"/>
  <c r="AH111" i="4"/>
  <c r="AH113" i="4"/>
  <c r="AH112" i="4"/>
  <c r="BT115" i="4"/>
  <c r="C4" i="6"/>
  <c r="F32" i="6"/>
  <c r="J32" i="6" s="1"/>
  <c r="M3" i="6"/>
  <c r="C32" i="6"/>
  <c r="BT116" i="5"/>
  <c r="G32" i="6"/>
  <c r="BS83" i="5"/>
  <c r="BT83" i="5" s="1"/>
  <c r="G9" i="6" s="1"/>
  <c r="BP112" i="5"/>
  <c r="BP114" i="5"/>
  <c r="BP49" i="5" s="1"/>
  <c r="BP113" i="5"/>
  <c r="BN112" i="5"/>
  <c r="BN114" i="5"/>
  <c r="BN49" i="5" s="1"/>
  <c r="BN113" i="5"/>
  <c r="BL112" i="5"/>
  <c r="BL114" i="5"/>
  <c r="BL49" i="5" s="1"/>
  <c r="BL113" i="5"/>
  <c r="BJ112" i="5"/>
  <c r="BJ114" i="5"/>
  <c r="BJ49" i="5" s="1"/>
  <c r="BJ113" i="5"/>
  <c r="BH112" i="5"/>
  <c r="BH114" i="5"/>
  <c r="BH49" i="5" s="1"/>
  <c r="BH113" i="5"/>
  <c r="BF112" i="5"/>
  <c r="BF114" i="5"/>
  <c r="BF49" i="5" s="1"/>
  <c r="BF113" i="5"/>
  <c r="BD112" i="5"/>
  <c r="BD114" i="5"/>
  <c r="BD49" i="5" s="1"/>
  <c r="BD113" i="5"/>
  <c r="BB112" i="5"/>
  <c r="BB114" i="5"/>
  <c r="BB49" i="5" s="1"/>
  <c r="BB113" i="5"/>
  <c r="AZ112" i="5"/>
  <c r="AZ114" i="5"/>
  <c r="AZ49" i="5" s="1"/>
  <c r="AZ113" i="5"/>
  <c r="AX112" i="5"/>
  <c r="AX114" i="5"/>
  <c r="AX49" i="5" s="1"/>
  <c r="AX113" i="5"/>
  <c r="AV112" i="5"/>
  <c r="AV114" i="5"/>
  <c r="AV49" i="5" s="1"/>
  <c r="AV113" i="5"/>
  <c r="AT112" i="5"/>
  <c r="AT114" i="5"/>
  <c r="AT49" i="5" s="1"/>
  <c r="AT113" i="5"/>
  <c r="AR112" i="5"/>
  <c r="AR114" i="5"/>
  <c r="AR49" i="5" s="1"/>
  <c r="AR113" i="5"/>
  <c r="AP112" i="5"/>
  <c r="AP114" i="5"/>
  <c r="AP49" i="5" s="1"/>
  <c r="AP113" i="5"/>
  <c r="AN112" i="5"/>
  <c r="AN114" i="5"/>
  <c r="AN49" i="5" s="1"/>
  <c r="AN113" i="5"/>
  <c r="AL112" i="5"/>
  <c r="AL114" i="5"/>
  <c r="AL49" i="5" s="1"/>
  <c r="AL113" i="5"/>
  <c r="AJ112" i="5"/>
  <c r="AJ114" i="5"/>
  <c r="AJ49" i="5" s="1"/>
  <c r="AJ113" i="5"/>
  <c r="AE112" i="5"/>
  <c r="AE114" i="5"/>
  <c r="AE49" i="5" s="1"/>
  <c r="AE113" i="5"/>
  <c r="AC112" i="5"/>
  <c r="AC114" i="5"/>
  <c r="AC49" i="5" s="1"/>
  <c r="AC113" i="5"/>
  <c r="AA112" i="5"/>
  <c r="AA114" i="5"/>
  <c r="AA49" i="5" s="1"/>
  <c r="AA113" i="5"/>
  <c r="Y112" i="5"/>
  <c r="Y114" i="5"/>
  <c r="Y49" i="5" s="1"/>
  <c r="Y113" i="5"/>
  <c r="W112" i="5"/>
  <c r="W114" i="5"/>
  <c r="W49" i="5" s="1"/>
  <c r="W113" i="5"/>
  <c r="U112" i="5"/>
  <c r="U114" i="5"/>
  <c r="U49" i="5" s="1"/>
  <c r="U113" i="5"/>
  <c r="S112" i="5"/>
  <c r="S114" i="5"/>
  <c r="S49" i="5" s="1"/>
  <c r="S113" i="5"/>
  <c r="Q112" i="5"/>
  <c r="Q114" i="5"/>
  <c r="Q49" i="5" s="1"/>
  <c r="Q113" i="5"/>
  <c r="O112" i="5"/>
  <c r="O114" i="5"/>
  <c r="O49" i="5" s="1"/>
  <c r="O113" i="5"/>
  <c r="M112" i="5"/>
  <c r="M114" i="5"/>
  <c r="M49" i="5" s="1"/>
  <c r="M113" i="5"/>
  <c r="K112" i="5"/>
  <c r="K114" i="5"/>
  <c r="K49" i="5" s="1"/>
  <c r="K113" i="5"/>
  <c r="I112" i="5"/>
  <c r="I114" i="5"/>
  <c r="I49" i="5" s="1"/>
  <c r="I113" i="5"/>
  <c r="G112" i="5"/>
  <c r="G114" i="5"/>
  <c r="G49" i="5" s="1"/>
  <c r="G113" i="5"/>
  <c r="E112" i="5"/>
  <c r="E114" i="5"/>
  <c r="E49" i="5" s="1"/>
  <c r="E113" i="5"/>
  <c r="BQ111" i="5"/>
  <c r="BQ97" i="5"/>
  <c r="BQ98" i="5"/>
  <c r="BQ99" i="5"/>
  <c r="BO111" i="5"/>
  <c r="BO97" i="5"/>
  <c r="BO98" i="5"/>
  <c r="BO99" i="5"/>
  <c r="BM111" i="5"/>
  <c r="BM97" i="5"/>
  <c r="BM98" i="5"/>
  <c r="BM99" i="5"/>
  <c r="BK111" i="5"/>
  <c r="BK97" i="5"/>
  <c r="BK98" i="5"/>
  <c r="BK99" i="5"/>
  <c r="BI111" i="5"/>
  <c r="BI97" i="5"/>
  <c r="BI98" i="5"/>
  <c r="BI99" i="5"/>
  <c r="BG111" i="5"/>
  <c r="BG97" i="5"/>
  <c r="BG98" i="5"/>
  <c r="BG99" i="5"/>
  <c r="BE111" i="5"/>
  <c r="BE97" i="5"/>
  <c r="BE98" i="5"/>
  <c r="BE99" i="5"/>
  <c r="BC111" i="5"/>
  <c r="BC97" i="5"/>
  <c r="BC98" i="5"/>
  <c r="BC99" i="5"/>
  <c r="BA111" i="5"/>
  <c r="BA97" i="5"/>
  <c r="BA98" i="5"/>
  <c r="BA99" i="5"/>
  <c r="AY111" i="5"/>
  <c r="AY97" i="5"/>
  <c r="AY98" i="5"/>
  <c r="AY99" i="5"/>
  <c r="AW111" i="5"/>
  <c r="AW97" i="5"/>
  <c r="AW98" i="5"/>
  <c r="AW99" i="5"/>
  <c r="AU111" i="5"/>
  <c r="AU97" i="5"/>
  <c r="AU98" i="5"/>
  <c r="AU99" i="5"/>
  <c r="AS111" i="5"/>
  <c r="AS97" i="5"/>
  <c r="AS98" i="5"/>
  <c r="AS99" i="5"/>
  <c r="AQ111" i="5"/>
  <c r="AQ97" i="5"/>
  <c r="AQ98" i="5"/>
  <c r="AQ99" i="5"/>
  <c r="AO111" i="5"/>
  <c r="AO97" i="5"/>
  <c r="AO98" i="5"/>
  <c r="AO99" i="5"/>
  <c r="AM111" i="5"/>
  <c r="AM97" i="5"/>
  <c r="AM98" i="5"/>
  <c r="AM99" i="5"/>
  <c r="AK111" i="5"/>
  <c r="AK97" i="5"/>
  <c r="AK98" i="5"/>
  <c r="AK99" i="5"/>
  <c r="AH111" i="5"/>
  <c r="AD111" i="5"/>
  <c r="AD97" i="5"/>
  <c r="AD98" i="5"/>
  <c r="AD99" i="5"/>
  <c r="AB111" i="5"/>
  <c r="AB97" i="5"/>
  <c r="AB98" i="5"/>
  <c r="AB99" i="5"/>
  <c r="Z111" i="5"/>
  <c r="Z97" i="5"/>
  <c r="Z98" i="5"/>
  <c r="Z99" i="5"/>
  <c r="X111" i="5"/>
  <c r="X97" i="5"/>
  <c r="X98" i="5"/>
  <c r="X99" i="5"/>
  <c r="V111" i="5"/>
  <c r="V97" i="5"/>
  <c r="V98" i="5"/>
  <c r="V99" i="5"/>
  <c r="T111" i="5"/>
  <c r="T97" i="5"/>
  <c r="T99" i="5"/>
  <c r="T98" i="5"/>
  <c r="R111" i="5"/>
  <c r="R97" i="5"/>
  <c r="R98" i="5"/>
  <c r="R99" i="5"/>
  <c r="P111" i="5"/>
  <c r="P97" i="5"/>
  <c r="P99" i="5"/>
  <c r="P98" i="5"/>
  <c r="N111" i="5"/>
  <c r="N97" i="5"/>
  <c r="N98" i="5"/>
  <c r="N99" i="5"/>
  <c r="L111" i="5"/>
  <c r="L97" i="5"/>
  <c r="L99" i="5"/>
  <c r="L98" i="5"/>
  <c r="J111" i="5"/>
  <c r="J97" i="5"/>
  <c r="J98" i="5"/>
  <c r="J99" i="5"/>
  <c r="H111" i="5"/>
  <c r="H97" i="5"/>
  <c r="H99" i="5"/>
  <c r="H98" i="5"/>
  <c r="F111" i="5"/>
  <c r="F97" i="5"/>
  <c r="F98" i="5"/>
  <c r="F99" i="5"/>
  <c r="D111" i="5"/>
  <c r="D97" i="5"/>
  <c r="D99" i="5"/>
  <c r="D98" i="5"/>
  <c r="BS82" i="5"/>
  <c r="BT82" i="5" s="1"/>
  <c r="BQ111" i="4"/>
  <c r="BQ112" i="4"/>
  <c r="BQ113" i="4"/>
  <c r="BQ48" i="4" s="1"/>
  <c r="BO111" i="4"/>
  <c r="BO113" i="4"/>
  <c r="BO48" i="4" s="1"/>
  <c r="BO112" i="4"/>
  <c r="BM111" i="4"/>
  <c r="BM112" i="4"/>
  <c r="BM113" i="4"/>
  <c r="BM48" i="4" s="1"/>
  <c r="BK111" i="4"/>
  <c r="BK113" i="4"/>
  <c r="BK48" i="4" s="1"/>
  <c r="BK112" i="4"/>
  <c r="BI111" i="4"/>
  <c r="BI112" i="4"/>
  <c r="BI113" i="4"/>
  <c r="BI48" i="4" s="1"/>
  <c r="BG111" i="4"/>
  <c r="BG113" i="4"/>
  <c r="BG48" i="4" s="1"/>
  <c r="BG112" i="4"/>
  <c r="BE111" i="4"/>
  <c r="BE112" i="4"/>
  <c r="BE113" i="4"/>
  <c r="BE48" i="4" s="1"/>
  <c r="BC111" i="4"/>
  <c r="BC113" i="4"/>
  <c r="BC48" i="4" s="1"/>
  <c r="BC112" i="4"/>
  <c r="BA111" i="4"/>
  <c r="BA112" i="4"/>
  <c r="BA113" i="4"/>
  <c r="BA48" i="4" s="1"/>
  <c r="AY111" i="4"/>
  <c r="AY112" i="4"/>
  <c r="AY113" i="4"/>
  <c r="AY48" i="4" s="1"/>
  <c r="AW111" i="4"/>
  <c r="AW113" i="4"/>
  <c r="AW48" i="4" s="1"/>
  <c r="AW112" i="4"/>
  <c r="AU111" i="4"/>
  <c r="AU112" i="4"/>
  <c r="AU113" i="4"/>
  <c r="AU48" i="4" s="1"/>
  <c r="AS111" i="4"/>
  <c r="AS112" i="4"/>
  <c r="AS113" i="4"/>
  <c r="AS48" i="4" s="1"/>
  <c r="AQ111" i="4"/>
  <c r="AQ112" i="4"/>
  <c r="AQ113" i="4"/>
  <c r="AQ48" i="4" s="1"/>
  <c r="AO111" i="4"/>
  <c r="AO112" i="4"/>
  <c r="AO113" i="4"/>
  <c r="AO48" i="4" s="1"/>
  <c r="AM111" i="4"/>
  <c r="AM112" i="4"/>
  <c r="AM113" i="4"/>
  <c r="AM48" i="4" s="1"/>
  <c r="AK111" i="4"/>
  <c r="AK112" i="4"/>
  <c r="AK113" i="4"/>
  <c r="AK48" i="4" s="1"/>
  <c r="AH48" i="4"/>
  <c r="AD111" i="4"/>
  <c r="AD112" i="4"/>
  <c r="AD113" i="4"/>
  <c r="AD48" i="4" s="1"/>
  <c r="AB111" i="4"/>
  <c r="AB112" i="4"/>
  <c r="AB113" i="4"/>
  <c r="AB48" i="4" s="1"/>
  <c r="Z111" i="4"/>
  <c r="Z112" i="4"/>
  <c r="Z113" i="4"/>
  <c r="Z48" i="4" s="1"/>
  <c r="V111" i="4"/>
  <c r="V112" i="4"/>
  <c r="V113" i="4"/>
  <c r="V48" i="4" s="1"/>
  <c r="T111" i="4"/>
  <c r="T112" i="4"/>
  <c r="T113" i="4"/>
  <c r="T48" i="4" s="1"/>
  <c r="R111" i="4"/>
  <c r="R112" i="4"/>
  <c r="R113" i="4"/>
  <c r="R48" i="4" s="1"/>
  <c r="P111" i="4"/>
  <c r="P112" i="4"/>
  <c r="P113" i="4"/>
  <c r="P48" i="4" s="1"/>
  <c r="N111" i="4"/>
  <c r="N112" i="4"/>
  <c r="N113" i="4"/>
  <c r="N48" i="4" s="1"/>
  <c r="L111" i="4"/>
  <c r="L112" i="4"/>
  <c r="L113" i="4"/>
  <c r="L48" i="4" s="1"/>
  <c r="J111" i="4"/>
  <c r="J112" i="4"/>
  <c r="J113" i="4"/>
  <c r="J48" i="4" s="1"/>
  <c r="H111" i="4"/>
  <c r="H112" i="4"/>
  <c r="H113" i="4"/>
  <c r="H48" i="4" s="1"/>
  <c r="F111" i="4"/>
  <c r="F112" i="4"/>
  <c r="F113" i="4"/>
  <c r="F48" i="4" s="1"/>
  <c r="D111" i="4"/>
  <c r="D112" i="4"/>
  <c r="D113" i="4"/>
  <c r="D48" i="4" s="1"/>
  <c r="BS82" i="4"/>
  <c r="BT82" i="4" s="1"/>
  <c r="F9" i="6" s="1"/>
  <c r="X110" i="4"/>
  <c r="X96" i="4"/>
  <c r="X97" i="4"/>
  <c r="BS97" i="4" s="1"/>
  <c r="BT97" i="4" s="1"/>
  <c r="X98" i="4"/>
  <c r="BS98" i="4" s="1"/>
  <c r="BT98" i="4" s="1"/>
  <c r="BP111" i="4"/>
  <c r="BP113" i="4"/>
  <c r="BP48" i="4" s="1"/>
  <c r="BP112" i="4"/>
  <c r="BN111" i="4"/>
  <c r="BN112" i="4"/>
  <c r="BN113" i="4"/>
  <c r="BN48" i="4" s="1"/>
  <c r="BL111" i="4"/>
  <c r="BL112" i="4"/>
  <c r="BL113" i="4"/>
  <c r="BL48" i="4" s="1"/>
  <c r="BJ111" i="4"/>
  <c r="BJ113" i="4"/>
  <c r="BJ48" i="4" s="1"/>
  <c r="BJ112" i="4"/>
  <c r="BH111" i="4"/>
  <c r="BH112" i="4"/>
  <c r="BH113" i="4"/>
  <c r="BH48" i="4" s="1"/>
  <c r="BF111" i="4"/>
  <c r="BF113" i="4"/>
  <c r="BF48" i="4" s="1"/>
  <c r="BF112" i="4"/>
  <c r="BD111" i="4"/>
  <c r="BD112" i="4"/>
  <c r="BD113" i="4"/>
  <c r="BD48" i="4" s="1"/>
  <c r="BB111" i="4"/>
  <c r="BB113" i="4"/>
  <c r="BB48" i="4" s="1"/>
  <c r="BB112" i="4"/>
  <c r="AZ111" i="4"/>
  <c r="AZ112" i="4"/>
  <c r="AZ113" i="4"/>
  <c r="AZ48" i="4" s="1"/>
  <c r="AX111" i="4"/>
  <c r="AX113" i="4"/>
  <c r="AX48" i="4" s="1"/>
  <c r="AX112" i="4"/>
  <c r="AV111" i="4"/>
  <c r="AV112" i="4"/>
  <c r="AV113" i="4"/>
  <c r="AV48" i="4" s="1"/>
  <c r="AT111" i="4"/>
  <c r="AT113" i="4"/>
  <c r="AT48" i="4" s="1"/>
  <c r="AT112" i="4"/>
  <c r="AR111" i="4"/>
  <c r="AR112" i="4"/>
  <c r="AR113" i="4"/>
  <c r="AR48" i="4" s="1"/>
  <c r="AN111" i="4"/>
  <c r="AN112" i="4"/>
  <c r="AN113" i="4"/>
  <c r="AN48" i="4" s="1"/>
  <c r="AL111" i="4"/>
  <c r="AL113" i="4"/>
  <c r="AL48" i="4" s="1"/>
  <c r="AL112" i="4"/>
  <c r="AE111" i="4"/>
  <c r="AE112" i="4"/>
  <c r="AE113" i="4"/>
  <c r="AE48" i="4" s="1"/>
  <c r="AA111" i="4"/>
  <c r="AA112" i="4"/>
  <c r="AA113" i="4"/>
  <c r="AA48" i="4" s="1"/>
  <c r="W111" i="4"/>
  <c r="W112" i="4"/>
  <c r="W113" i="4"/>
  <c r="W48" i="4" s="1"/>
  <c r="S111" i="4"/>
  <c r="S112" i="4"/>
  <c r="S113" i="4"/>
  <c r="S48" i="4" s="1"/>
  <c r="Q111" i="4"/>
  <c r="Q113" i="4"/>
  <c r="Q48" i="4" s="1"/>
  <c r="Q112" i="4"/>
  <c r="M111" i="4"/>
  <c r="M113" i="4"/>
  <c r="M48" i="4" s="1"/>
  <c r="M112" i="4"/>
  <c r="K111" i="4"/>
  <c r="K112" i="4"/>
  <c r="K113" i="4"/>
  <c r="K48" i="4" s="1"/>
  <c r="G111" i="4"/>
  <c r="G112" i="4"/>
  <c r="G113" i="4"/>
  <c r="G48" i="4" s="1"/>
  <c r="AP111" i="4"/>
  <c r="AP113" i="4"/>
  <c r="AP48" i="4" s="1"/>
  <c r="AP112" i="4"/>
  <c r="AJ111" i="4"/>
  <c r="AJ112" i="4"/>
  <c r="AJ113" i="4"/>
  <c r="AJ48" i="4" s="1"/>
  <c r="AC111" i="4"/>
  <c r="AC113" i="4"/>
  <c r="AC48" i="4" s="1"/>
  <c r="AC112" i="4"/>
  <c r="Y111" i="4"/>
  <c r="Y113" i="4"/>
  <c r="Y48" i="4" s="1"/>
  <c r="Y112" i="4"/>
  <c r="U111" i="4"/>
  <c r="U113" i="4"/>
  <c r="U48" i="4" s="1"/>
  <c r="U112" i="4"/>
  <c r="O111" i="4"/>
  <c r="O112" i="4"/>
  <c r="O113" i="4"/>
  <c r="O48" i="4" s="1"/>
  <c r="I111" i="4"/>
  <c r="I113" i="4"/>
  <c r="I48" i="4" s="1"/>
  <c r="I112" i="4"/>
  <c r="E111" i="4"/>
  <c r="E112" i="4"/>
  <c r="E113" i="4"/>
  <c r="E48" i="4" s="1"/>
  <c r="AH113" i="5" l="1"/>
  <c r="AH112" i="5"/>
  <c r="AH114" i="5"/>
  <c r="AH49" i="5" s="1"/>
  <c r="BT117" i="4"/>
  <c r="F17" i="6"/>
  <c r="F37" i="6"/>
  <c r="J37" i="6" s="1"/>
  <c r="N3" i="6"/>
  <c r="C9" i="6"/>
  <c r="G37" i="6"/>
  <c r="O3" i="6"/>
  <c r="J9" i="6"/>
  <c r="C37" i="6"/>
  <c r="BS99" i="5"/>
  <c r="BT99" i="5" s="1"/>
  <c r="BS98" i="5"/>
  <c r="BT98" i="5" s="1"/>
  <c r="D112" i="5"/>
  <c r="D113" i="5"/>
  <c r="D114" i="5"/>
  <c r="D49" i="5" s="1"/>
  <c r="F112" i="5"/>
  <c r="F113" i="5"/>
  <c r="F114" i="5"/>
  <c r="F49" i="5" s="1"/>
  <c r="H112" i="5"/>
  <c r="H113" i="5"/>
  <c r="H114" i="5"/>
  <c r="H49" i="5" s="1"/>
  <c r="J112" i="5"/>
  <c r="J113" i="5"/>
  <c r="J114" i="5"/>
  <c r="J49" i="5" s="1"/>
  <c r="L112" i="5"/>
  <c r="L113" i="5"/>
  <c r="L114" i="5"/>
  <c r="L49" i="5" s="1"/>
  <c r="N112" i="5"/>
  <c r="N113" i="5"/>
  <c r="N114" i="5"/>
  <c r="N49" i="5" s="1"/>
  <c r="P112" i="5"/>
  <c r="P113" i="5"/>
  <c r="P114" i="5"/>
  <c r="P49" i="5" s="1"/>
  <c r="R112" i="5"/>
  <c r="R113" i="5"/>
  <c r="R114" i="5"/>
  <c r="R49" i="5" s="1"/>
  <c r="T112" i="5"/>
  <c r="T113" i="5"/>
  <c r="T114" i="5"/>
  <c r="T49" i="5" s="1"/>
  <c r="V112" i="5"/>
  <c r="V113" i="5"/>
  <c r="V114" i="5"/>
  <c r="V49" i="5" s="1"/>
  <c r="X114" i="5"/>
  <c r="X49" i="5" s="1"/>
  <c r="X112" i="5"/>
  <c r="X113" i="5"/>
  <c r="Z112" i="5"/>
  <c r="Z113" i="5"/>
  <c r="Z114" i="5"/>
  <c r="Z49" i="5" s="1"/>
  <c r="AB112" i="5"/>
  <c r="AB113" i="5"/>
  <c r="AB114" i="5"/>
  <c r="AB49" i="5" s="1"/>
  <c r="AD112" i="5"/>
  <c r="AD113" i="5"/>
  <c r="AD114" i="5"/>
  <c r="AD49" i="5" s="1"/>
  <c r="AK112" i="5"/>
  <c r="AK113" i="5"/>
  <c r="AK114" i="5"/>
  <c r="AK49" i="5" s="1"/>
  <c r="AM112" i="5"/>
  <c r="AM113" i="5"/>
  <c r="AM114" i="5"/>
  <c r="AM49" i="5" s="1"/>
  <c r="AO112" i="5"/>
  <c r="AO113" i="5"/>
  <c r="AO114" i="5"/>
  <c r="AO49" i="5" s="1"/>
  <c r="AQ112" i="5"/>
  <c r="AQ113" i="5"/>
  <c r="AQ114" i="5"/>
  <c r="AQ49" i="5" s="1"/>
  <c r="AS112" i="5"/>
  <c r="AS113" i="5"/>
  <c r="AS114" i="5"/>
  <c r="AS49" i="5" s="1"/>
  <c r="AU112" i="5"/>
  <c r="AU113" i="5"/>
  <c r="AU114" i="5"/>
  <c r="AU49" i="5" s="1"/>
  <c r="AW112" i="5"/>
  <c r="AW113" i="5"/>
  <c r="AW114" i="5"/>
  <c r="AW49" i="5" s="1"/>
  <c r="AY112" i="5"/>
  <c r="AY113" i="5"/>
  <c r="AY114" i="5"/>
  <c r="AY49" i="5" s="1"/>
  <c r="BA112" i="5"/>
  <c r="BA113" i="5"/>
  <c r="BA114" i="5"/>
  <c r="BA49" i="5" s="1"/>
  <c r="BC112" i="5"/>
  <c r="BC113" i="5"/>
  <c r="BC114" i="5"/>
  <c r="BC49" i="5" s="1"/>
  <c r="BE112" i="5"/>
  <c r="BE113" i="5"/>
  <c r="BE114" i="5"/>
  <c r="BE49" i="5" s="1"/>
  <c r="BG112" i="5"/>
  <c r="BG113" i="5"/>
  <c r="BG114" i="5"/>
  <c r="BG49" i="5" s="1"/>
  <c r="BI112" i="5"/>
  <c r="BI113" i="5"/>
  <c r="BI114" i="5"/>
  <c r="BI49" i="5" s="1"/>
  <c r="BK112" i="5"/>
  <c r="BK113" i="5"/>
  <c r="BK114" i="5"/>
  <c r="BK49" i="5" s="1"/>
  <c r="BM112" i="5"/>
  <c r="BM113" i="5"/>
  <c r="BM114" i="5"/>
  <c r="BM49" i="5" s="1"/>
  <c r="BO112" i="5"/>
  <c r="BO113" i="5"/>
  <c r="BO114" i="5"/>
  <c r="BO49" i="5" s="1"/>
  <c r="BQ112" i="5"/>
  <c r="BQ113" i="5"/>
  <c r="BQ114" i="5"/>
  <c r="BQ49" i="5" s="1"/>
  <c r="BT117" i="5"/>
  <c r="X113" i="4"/>
  <c r="BS113" i="4" s="1"/>
  <c r="BT113" i="4" s="1"/>
  <c r="F22" i="6" s="1"/>
  <c r="X111" i="4"/>
  <c r="X112" i="4"/>
  <c r="BS112" i="4" s="1"/>
  <c r="BT112" i="4" s="1"/>
  <c r="BT116" i="4"/>
  <c r="P3" i="6" l="1"/>
  <c r="F45" i="6"/>
  <c r="J45" i="6" s="1"/>
  <c r="C17" i="6"/>
  <c r="BT118" i="5"/>
  <c r="G17" i="6"/>
  <c r="C22" i="6"/>
  <c r="F50" i="6"/>
  <c r="R3" i="6"/>
  <c r="F28" i="6"/>
  <c r="BS113" i="5"/>
  <c r="BT113" i="5" s="1"/>
  <c r="BS114" i="5"/>
  <c r="BT114" i="5" s="1"/>
  <c r="G22" i="6" s="1"/>
  <c r="BT118" i="4"/>
  <c r="BT119" i="4" s="1"/>
  <c r="BT49" i="4"/>
  <c r="X48" i="4"/>
  <c r="T3" i="6" l="1"/>
  <c r="C28" i="6"/>
  <c r="C45" i="6"/>
  <c r="Q3" i="6"/>
  <c r="J17" i="6"/>
  <c r="G45" i="6"/>
  <c r="J50" i="6"/>
  <c r="J55" i="6" s="1"/>
  <c r="F55" i="6"/>
  <c r="S3" i="6"/>
  <c r="C50" i="6"/>
  <c r="J22" i="6"/>
  <c r="G50" i="6"/>
  <c r="G28" i="6"/>
  <c r="BT119" i="5"/>
  <c r="BT120" i="5" s="1"/>
  <c r="BT50" i="5"/>
  <c r="J28" i="6" l="1"/>
  <c r="G55" i="6"/>
  <c r="U3" i="6"/>
  <c r="C55" i="6"/>
</calcChain>
</file>

<file path=xl/sharedStrings.xml><?xml version="1.0" encoding="utf-8"?>
<sst xmlns="http://schemas.openxmlformats.org/spreadsheetml/2006/main" count="444" uniqueCount="105">
  <si>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</si>
  <si>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</si>
  <si>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</si>
  <si>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</si>
  <si>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</si>
  <si>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</si>
  <si>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</si>
  <si>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</si>
  <si>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</si>
  <si>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</si>
  <si>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</si>
  <si>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</si>
  <si>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</si>
  <si>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</si>
  <si>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</si>
  <si>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</si>
  <si>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</si>
  <si>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</si>
  <si>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</si>
  <si>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</si>
  <si>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</si>
  <si>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</si>
  <si>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</si>
  <si>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</si>
  <si>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</si>
  <si>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</si>
  <si>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</si>
  <si>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</si>
  <si>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</si>
  <si>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</si>
  <si>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</si>
  <si>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</si>
  <si>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</si>
  <si>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</si>
  <si>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</si>
  <si>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</si>
  <si>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</si>
  <si>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</si>
  <si>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</si>
  <si>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</si>
  <si>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</si>
  <si>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</si>
  <si>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</si>
  <si>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</si>
  <si>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</si>
  <si>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</si>
  <si>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</si>
  <si>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</si>
  <si>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</si>
  <si>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</si>
  <si>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</si>
  <si>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</si>
  <si>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</si>
  <si>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</si>
  <si>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</si>
  <si>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</si>
  <si>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</si>
  <si>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Запеканка из творога со сгущ. молоком</t>
  </si>
  <si>
    <t>Молоко</t>
  </si>
  <si>
    <t>Утверждаю                                                        Заведующий МК ДОУ                                    Ташаринский детский сад "Лесовичок"                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</si>
  <si>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</si>
  <si>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</si>
  <si>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</si>
  <si>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</si>
  <si>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</si>
  <si>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</si>
  <si>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</si>
  <si>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</si>
  <si>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</si>
  <si>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</si>
  <si>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</si>
  <si>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</si>
  <si>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</si>
  <si>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</si>
  <si>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</si>
  <si>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</si>
  <si>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</si>
  <si>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</si>
  <si>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</si>
  <si>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100/30</t>
  </si>
  <si>
    <t>150/9</t>
  </si>
  <si>
    <t>263, 264</t>
  </si>
  <si>
    <t>ВСЕГО за день</t>
  </si>
  <si>
    <t>Дети с 3 - 7 лет</t>
  </si>
  <si>
    <t>140/40</t>
  </si>
  <si>
    <t>180/12</t>
  </si>
  <si>
    <t xml:space="preserve">Бутерброд с маслом </t>
  </si>
  <si>
    <t>30/5</t>
  </si>
  <si>
    <t>20/4</t>
  </si>
  <si>
    <t xml:space="preserve">___________________     Т.В. Чугуева </t>
  </si>
  <si>
    <t xml:space="preserve">  _____________________   Т.В. Чугуева </t>
  </si>
  <si>
    <t>Кукуруз-ные палочки</t>
  </si>
  <si>
    <t>Кукурузн ные палочки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</si>
  <si>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</si>
  <si>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</si>
  <si>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</si>
  <si>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</si>
  <si>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</si>
  <si>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</si>
  <si>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</si>
  <si>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</si>
  <si>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</si>
  <si>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</si>
  <si>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Какао с молоком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</si>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</sst>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3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2" fontId="6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3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6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6" fillId="8" borderId="3" xfId="0" applyFont="1" applyFill="1" applyBorder="1"/>
    <xf numFmtId="164" fontId="6" fillId="8" borderId="3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3" fillId="8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right"/>
    </xf>
    <xf numFmtId="165" fontId="13" fillId="8" borderId="6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/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1" fillId="9" borderId="3" xfId="0" applyFont="1" applyFill="1" applyBorder="1"/>
    <xf numFmtId="0" fontId="22" fillId="9" borderId="3" xfId="0" applyFont="1" applyFill="1" applyBorder="1"/>
    <xf numFmtId="0" fontId="0" fillId="0" borderId="3" xfId="0" applyBorder="1" applyAlignment="1">
      <alignment horizontal="center" vertical="center"/>
    </xf>
    <xf numFmtId="0" fontId="0" fillId="10" borderId="0" xfId="0" applyFill="1"/>
    <xf numFmtId="0" fontId="23" fillId="0" borderId="0" xfId="0" applyFont="1"/>
    <xf numFmtId="164" fontId="24" fillId="0" borderId="0" xfId="0" applyNumberFormat="1" applyFont="1"/>
    <xf numFmtId="164" fontId="23" fillId="0" borderId="0" xfId="0" applyNumberFormat="1" applyFont="1"/>
    <xf numFmtId="0" fontId="0" fillId="10" borderId="3" xfId="0" applyFill="1" applyBorder="1"/>
    <xf numFmtId="0" fontId="6" fillId="10" borderId="6" xfId="0" applyFont="1" applyFill="1" applyBorder="1"/>
    <xf numFmtId="164" fontId="6" fillId="10" borderId="3" xfId="0" applyNumberFormat="1" applyFont="1" applyFill="1" applyBorder="1"/>
    <xf numFmtId="0" fontId="6" fillId="10" borderId="3" xfId="0" applyFont="1" applyFill="1" applyBorder="1"/>
    <xf numFmtId="4" fontId="6" fillId="10" borderId="3" xfId="0" applyNumberFormat="1" applyFont="1" applyFill="1" applyBorder="1"/>
    <xf numFmtId="4" fontId="0" fillId="10" borderId="0" xfId="0" applyNumberFormat="1" applyFill="1"/>
    <xf numFmtId="2" fontId="6" fillId="10" borderId="3" xfId="0" applyNumberFormat="1" applyFont="1" applyFill="1" applyBorder="1"/>
    <xf numFmtId="164" fontId="8" fillId="10" borderId="0" xfId="0" applyNumberFormat="1" applyFont="1" applyFill="1"/>
    <xf numFmtId="0" fontId="20" fillId="10" borderId="4" xfId="0" applyFont="1" applyFill="1" applyBorder="1" applyAlignment="1">
      <alignment vertical="center" wrapText="1"/>
    </xf>
    <xf numFmtId="164" fontId="24" fillId="10" borderId="0" xfId="0" applyNumberFormat="1" applyFont="1" applyFill="1"/>
    <xf numFmtId="0" fontId="0" fillId="0" borderId="3" xfId="0" applyFont="1" applyBorder="1"/>
    <xf numFmtId="13" fontId="0" fillId="0" borderId="3" xfId="0" applyNumberFormat="1" applyFont="1" applyBorder="1"/>
    <xf numFmtId="0" fontId="0" fillId="0" borderId="3" xfId="0" applyNumberFormat="1" applyFont="1" applyBorder="1"/>
    <xf numFmtId="0" fontId="0" fillId="10" borderId="3" xfId="0" applyFont="1" applyFill="1" applyBorder="1"/>
    <xf numFmtId="0" fontId="0" fillId="0" borderId="0" xfId="0" applyFont="1"/>
    <xf numFmtId="0" fontId="0" fillId="0" borderId="6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9" fillId="0" borderId="8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right"/>
    </xf>
    <xf numFmtId="0" fontId="11" fillId="8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wrapText="1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9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9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zoomScale="75" zoomScaleNormal="75" workbookViewId="0">
      <selection activeCell="F33" sqref="F33:K3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9.109375" hidden="1" customWidth="1"/>
    <col min="9" max="9" width="11.109375" customWidth="1"/>
    <col min="11" max="11" width="11.5546875" bestFit="1" customWidth="1"/>
    <col min="12" max="12" width="9.109375" customWidth="1"/>
    <col min="13" max="14" width="9.109375" hidden="1" customWidth="1"/>
    <col min="15" max="16" width="10.6640625" customWidth="1"/>
    <col min="17" max="17" width="10.6640625" hidden="1" customWidth="1"/>
    <col min="18" max="23" width="9.109375" hidden="1" customWidth="1"/>
    <col min="24" max="24" width="10.6640625" customWidth="1"/>
    <col min="25" max="25" width="9.109375" hidden="1" customWidth="1"/>
    <col min="26" max="28" width="10.6640625" hidden="1" customWidth="1"/>
    <col min="29" max="29" width="10.6640625" customWidth="1"/>
    <col min="30" max="38" width="10.6640625" hidden="1" customWidth="1"/>
    <col min="39" max="39" width="10.6640625" customWidth="1"/>
    <col min="40" max="40" width="10.6640625" hidden="1" customWidth="1"/>
    <col min="41" max="41" width="10.6640625" customWidth="1"/>
    <col min="42" max="47" width="10.6640625" hidden="1" customWidth="1"/>
    <col min="48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5" max="65" width="9.109375" hidden="1" customWidth="1"/>
    <col min="66" max="67" width="10.88671875" hidden="1" customWidth="1"/>
    <col min="70" max="70" width="8.88671875" style="90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93</v>
      </c>
      <c r="B2" s="1"/>
      <c r="C2" s="1"/>
      <c r="D2" s="1"/>
      <c r="E2" s="1"/>
    </row>
    <row r="3" spans="1:72" hidden="1" x14ac:dyDescent="0.3">
      <c r="A3" s="1" t="s">
        <v>94</v>
      </c>
      <c r="B3" s="1"/>
      <c r="C3" s="1"/>
      <c r="D3" s="1"/>
      <c r="E3" s="1"/>
      <c r="K3" t="s">
        <v>1</v>
      </c>
    </row>
    <row r="4" spans="1:72" x14ac:dyDescent="0.3">
      <c r="K4" t="s">
        <v>95</v>
      </c>
    </row>
    <row r="6" spans="1:72" ht="15" customHeight="1" x14ac:dyDescent="0.3">
      <c r="C6" t="s">
        <v>2</v>
      </c>
      <c r="E6" s="2">
        <v>1</v>
      </c>
      <c r="F6" t="s">
        <v>56</v>
      </c>
      <c r="K6" s="67">
        <f>' 3-7 лет (день 8) '!J6</f>
        <v>45719</v>
      </c>
      <c r="O6" s="3"/>
      <c r="S6" s="2"/>
      <c r="T6" s="2"/>
      <c r="U6" s="2"/>
      <c r="V6" s="2"/>
      <c r="W6" s="2"/>
      <c r="Y6" s="2"/>
      <c r="BM6" s="4"/>
    </row>
    <row r="7" spans="1:72" ht="15" customHeight="1" x14ac:dyDescent="0.3">
      <c r="A7" s="113"/>
      <c r="B7" s="5" t="s">
        <v>3</v>
      </c>
      <c r="C7" s="110" t="s">
        <v>4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tr">
        <f>[1]Цены!V1</f>
        <v>Икра кабачковая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0" t="str">
        <f>' 3-7 лет (день 8) '!AF7:AF8</f>
        <v>Апельсин</v>
      </c>
      <c r="AG7" s="110" t="str">
        <f>' 3-7 лет (день 8) '!AG7:AG8</f>
        <v>Банан</v>
      </c>
      <c r="AH7" s="110" t="str">
        <f>' 3-7 лет (день 8) '!AH7:AH8</f>
        <v>Лимон</v>
      </c>
      <c r="AI7" s="110" t="str">
        <f>' 3-7 лет (день 8) '!AI7:AI8</f>
        <v>Яблоко</v>
      </c>
      <c r="AJ7" s="112" t="str">
        <f>[1]Цены!AD1</f>
        <v>Кисель</v>
      </c>
      <c r="AK7" s="112" t="str">
        <f>[1]Цены!AE1</f>
        <v xml:space="preserve">Сок </v>
      </c>
      <c r="AL7" s="112" t="str">
        <f>[1]Цены!AF1</f>
        <v>Макаронные изделия</v>
      </c>
      <c r="AM7" s="112" t="str">
        <f>[1]Цены!AG1</f>
        <v>Мука</v>
      </c>
      <c r="AN7" s="112" t="str">
        <f>[1]Цены!AH1</f>
        <v>Дрожжи</v>
      </c>
      <c r="AO7" s="112" t="str">
        <f>[1]Цены!AI1</f>
        <v>Печенье</v>
      </c>
      <c r="AP7" s="112" t="s">
        <v>91</v>
      </c>
      <c r="AQ7" s="112" t="str">
        <f>[1]Цены!AK1</f>
        <v>Вафли</v>
      </c>
      <c r="AR7" s="112" t="str">
        <f>[1]Цены!AL1</f>
        <v>Конфеты</v>
      </c>
      <c r="AS7" s="112" t="str">
        <f>[1]Цены!AM1</f>
        <v>Повидло Сава</v>
      </c>
      <c r="AT7" s="112" t="str">
        <f>[1]Цены!AN1</f>
        <v>Крупа геркулес</v>
      </c>
      <c r="AU7" s="112" t="str">
        <f>[1]Цены!AO1</f>
        <v>Крупа горох</v>
      </c>
      <c r="AV7" s="112" t="str">
        <f>[1]Цены!AP1</f>
        <v>Крупа гречневая</v>
      </c>
      <c r="AW7" s="112" t="str">
        <f>[1]Цены!AQ1</f>
        <v>Крупа кукурузная</v>
      </c>
      <c r="AX7" s="112" t="str">
        <f>[1]Цены!AR1</f>
        <v>Крупа манная</v>
      </c>
      <c r="AY7" s="112" t="str">
        <f>[1]Цены!AS1</f>
        <v>Крупа перловая</v>
      </c>
      <c r="AZ7" s="112" t="str">
        <f>[1]Цены!AT1</f>
        <v>Крупа пшеничная</v>
      </c>
      <c r="BA7" s="112" t="str">
        <f>[1]Цены!AU1</f>
        <v>Крупа пшено</v>
      </c>
      <c r="BB7" s="112" t="str">
        <f>[1]Цены!AV1</f>
        <v>Крупа ячневая</v>
      </c>
      <c r="BC7" s="112" t="str">
        <f>[1]Цены!AW1</f>
        <v>Рис</v>
      </c>
      <c r="BD7" s="112" t="str">
        <f>[1]Цены!AX1</f>
        <v>Цыпленок бройлер</v>
      </c>
      <c r="BE7" s="112" t="str">
        <f>[1]Цены!AY1</f>
        <v>Филе куриное</v>
      </c>
      <c r="BF7" s="112" t="str">
        <f>[1]Цены!AZ1</f>
        <v>Фарш говяжий</v>
      </c>
      <c r="BG7" s="112" t="str">
        <f>[1]Цены!BA1</f>
        <v>Печень куриная</v>
      </c>
      <c r="BH7" s="112" t="str">
        <f>[1]Цены!BB1</f>
        <v>Филе минтая</v>
      </c>
      <c r="BI7" s="112" t="str">
        <f>[1]Цены!BC1</f>
        <v>Филе сельди слабосол.</v>
      </c>
      <c r="BJ7" s="112" t="str">
        <f>[1]Цены!BD1</f>
        <v>Картофель</v>
      </c>
      <c r="BK7" s="112" t="str">
        <f>[1]Цены!BE1</f>
        <v>Морковь</v>
      </c>
      <c r="BL7" s="112" t="str">
        <f>[1]Цены!BF1</f>
        <v>Лук</v>
      </c>
      <c r="BM7" s="112" t="str">
        <f>[1]Цены!BG1</f>
        <v>Капуста</v>
      </c>
      <c r="BN7" s="112" t="str">
        <f>[1]Цены!BH1</f>
        <v>Свекла</v>
      </c>
      <c r="BO7" s="112" t="str">
        <f>[1]Цены!BI1</f>
        <v>Томатная паста</v>
      </c>
      <c r="BP7" s="112" t="str">
        <f>[1]Цены!BJ1</f>
        <v>Масло растительное</v>
      </c>
      <c r="BQ7" s="112" t="str">
        <f>[1]Цены!BK1</f>
        <v>Соль</v>
      </c>
      <c r="BR7" s="124" t="s">
        <v>102</v>
      </c>
      <c r="BS7" s="121" t="s">
        <v>5</v>
      </c>
      <c r="BT7" s="121" t="s">
        <v>6</v>
      </c>
    </row>
    <row r="8" spans="1:72" ht="36" customHeight="1" x14ac:dyDescent="0.3">
      <c r="A8" s="114"/>
      <c r="B8" s="6" t="s">
        <v>7</v>
      </c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1"/>
      <c r="AG8" s="111"/>
      <c r="AH8" s="111"/>
      <c r="AI8" s="111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25"/>
      <c r="BS8" s="121"/>
      <c r="BT8" s="121"/>
    </row>
    <row r="9" spans="1:72" x14ac:dyDescent="0.3">
      <c r="A9" s="122" t="s">
        <v>8</v>
      </c>
      <c r="B9" s="7" t="str">
        <f>' 3-7 лет (день 8) '!B9</f>
        <v>Каша молочная "Рябчик"</v>
      </c>
      <c r="C9" s="123">
        <f>$E$6</f>
        <v>1</v>
      </c>
      <c r="D9" s="7"/>
      <c r="E9" s="7"/>
      <c r="F9" s="7">
        <v>4.0000000000000001E-3</v>
      </c>
      <c r="G9" s="7"/>
      <c r="H9" s="7"/>
      <c r="I9" s="7"/>
      <c r="J9" s="7">
        <v>0.113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6.0000000000000001E-3</v>
      </c>
      <c r="AW9" s="9"/>
      <c r="AX9" s="7"/>
      <c r="AY9" s="7"/>
      <c r="AZ9" s="7"/>
      <c r="BA9" s="9">
        <v>6.0000000000000001E-3</v>
      </c>
      <c r="BB9" s="9"/>
      <c r="BC9" s="9">
        <v>6.0000000000000001E-3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4">
        <v>1E-3</v>
      </c>
      <c r="BR9" s="94"/>
    </row>
    <row r="10" spans="1:72" x14ac:dyDescent="0.3">
      <c r="A10" s="122"/>
      <c r="B10" s="7" t="str">
        <f>' 3-7 лет (день 8) '!B10</f>
        <v xml:space="preserve">Бутерброд с маслом </v>
      </c>
      <c r="C10" s="118"/>
      <c r="D10" s="7">
        <v>0.02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4"/>
      <c r="BR10" s="94"/>
    </row>
    <row r="11" spans="1:72" s="108" customFormat="1" x14ac:dyDescent="0.3">
      <c r="A11" s="122"/>
      <c r="B11" s="104" t="str">
        <f>' 3-7 лет (день 8) '!B11</f>
        <v>Какао с молоком</v>
      </c>
      <c r="C11" s="118"/>
      <c r="D11" s="104"/>
      <c r="E11" s="104"/>
      <c r="F11" s="104">
        <v>8.9999999999999993E-3</v>
      </c>
      <c r="G11" s="104"/>
      <c r="H11" s="104"/>
      <c r="I11" s="104">
        <v>1E-3</v>
      </c>
      <c r="J11" s="104">
        <v>7.4999999999999997E-2</v>
      </c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6"/>
      <c r="AW11" s="106"/>
      <c r="AX11" s="104"/>
      <c r="AY11" s="104"/>
      <c r="AZ11" s="104"/>
      <c r="BA11" s="106"/>
      <c r="BB11" s="106"/>
      <c r="BC11" s="106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6"/>
      <c r="BO11" s="106"/>
      <c r="BP11" s="104"/>
      <c r="BQ11" s="109"/>
      <c r="BR11" s="107"/>
    </row>
    <row r="12" spans="1:72" x14ac:dyDescent="0.3">
      <c r="A12" s="122"/>
      <c r="B12" s="7"/>
      <c r="C12" s="1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4"/>
      <c r="BR12" s="94"/>
    </row>
    <row r="13" spans="1:72" x14ac:dyDescent="0.3">
      <c r="A13" s="122"/>
      <c r="B13" s="7"/>
      <c r="C13" s="11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4"/>
      <c r="BR13" s="94"/>
    </row>
    <row r="14" spans="1:72" x14ac:dyDescent="0.3">
      <c r="A14" s="122" t="s">
        <v>10</v>
      </c>
      <c r="B14" s="11" t="str">
        <f>' 3-7 лет (день 8) '!B14</f>
        <v>Суп картофельный с клецками</v>
      </c>
      <c r="C14" s="118">
        <f>E6</f>
        <v>1</v>
      </c>
      <c r="D14" s="7"/>
      <c r="E14" s="7"/>
      <c r="F14" s="7"/>
      <c r="G14" s="7"/>
      <c r="H14" s="7"/>
      <c r="I14" s="7"/>
      <c r="J14" s="7"/>
      <c r="K14" s="7">
        <v>2.5999999999999999E-3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0.05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8.0000000000000002E-3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2.7E-2</v>
      </c>
      <c r="BE14" s="7"/>
      <c r="BF14" s="7"/>
      <c r="BG14" s="7"/>
      <c r="BH14" s="7"/>
      <c r="BI14" s="7"/>
      <c r="BJ14" s="7">
        <v>4.7E-2</v>
      </c>
      <c r="BK14" s="7">
        <v>8.9999999999999993E-3</v>
      </c>
      <c r="BL14" s="7">
        <v>0.01</v>
      </c>
      <c r="BM14" s="7"/>
      <c r="BN14" s="9"/>
      <c r="BO14" s="9"/>
      <c r="BP14" s="7">
        <v>2E-3</v>
      </c>
      <c r="BQ14" s="74">
        <v>1E-3</v>
      </c>
      <c r="BR14" s="94"/>
    </row>
    <row r="15" spans="1:72" ht="12.75" customHeight="1" x14ac:dyDescent="0.3">
      <c r="A15" s="122"/>
      <c r="B15" s="11" t="str">
        <f>' 3-7 лет (день 8) '!B15</f>
        <v>Жаркое по-домашнему</v>
      </c>
      <c r="C15" s="1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0.04</v>
      </c>
      <c r="BE15" s="7"/>
      <c r="BF15" s="7"/>
      <c r="BG15" s="7"/>
      <c r="BH15" s="7"/>
      <c r="BI15" s="7"/>
      <c r="BJ15" s="7">
        <v>0.09</v>
      </c>
      <c r="BK15" s="7">
        <v>2.3E-2</v>
      </c>
      <c r="BL15" s="7">
        <v>0.01</v>
      </c>
      <c r="BM15" s="7"/>
      <c r="BN15" s="9"/>
      <c r="BO15" s="9"/>
      <c r="BP15" s="7">
        <v>3.0000000000000001E-3</v>
      </c>
      <c r="BQ15" s="74">
        <v>1E-3</v>
      </c>
      <c r="BR15" s="94"/>
    </row>
    <row r="16" spans="1:72" x14ac:dyDescent="0.3">
      <c r="A16" s="122"/>
      <c r="B16" s="11" t="str">
        <f>' 3-7 лет (день 8) '!B16</f>
        <v>Хлеб пшеничный</v>
      </c>
      <c r="C16" s="118"/>
      <c r="D16" s="7">
        <v>0.02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4"/>
      <c r="BR16" s="94"/>
    </row>
    <row r="17" spans="1:70" x14ac:dyDescent="0.3">
      <c r="A17" s="122"/>
      <c r="B17" s="11" t="str">
        <f>' 3-7 лет (день 8) '!B17</f>
        <v>Хлеб ржано-пшеничный</v>
      </c>
      <c r="C17" s="118"/>
      <c r="D17" s="7"/>
      <c r="E17" s="7">
        <v>0.04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4"/>
      <c r="BR17" s="94"/>
    </row>
    <row r="18" spans="1:70" x14ac:dyDescent="0.3">
      <c r="A18" s="122"/>
      <c r="B18" s="11" t="str">
        <f>' 3-7 лет (день 8) '!B18</f>
        <v>Напиток из шиповника</v>
      </c>
      <c r="C18" s="118"/>
      <c r="D18" s="7"/>
      <c r="E18" s="7"/>
      <c r="F18" s="7">
        <v>1.0999999999999999E-2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7"/>
      <c r="Z18" s="7"/>
      <c r="AA18" s="7"/>
      <c r="AB18" s="7"/>
      <c r="AC18" s="7">
        <v>1.2E-2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4"/>
      <c r="BR18" s="94"/>
    </row>
    <row r="19" spans="1:70" x14ac:dyDescent="0.3">
      <c r="A19" s="122"/>
      <c r="B19" s="12"/>
      <c r="C19" s="11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4"/>
      <c r="BR19" s="94"/>
    </row>
    <row r="20" spans="1:70" x14ac:dyDescent="0.3">
      <c r="A20" s="122"/>
      <c r="B20" s="12"/>
      <c r="C20" s="1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4"/>
      <c r="BR20" s="94"/>
    </row>
    <row r="21" spans="1:70" x14ac:dyDescent="0.3">
      <c r="A21" s="122" t="s">
        <v>16</v>
      </c>
      <c r="B21" s="7" t="str">
        <f>' 3-7 лет (день 8) '!B21</f>
        <v>Молоко</v>
      </c>
      <c r="C21" s="123">
        <f>$E$6</f>
        <v>1</v>
      </c>
      <c r="D21" s="7"/>
      <c r="E21" s="7"/>
      <c r="F21" s="7"/>
      <c r="G21" s="7"/>
      <c r="H21" s="7"/>
      <c r="I21" s="7"/>
      <c r="J21" s="7">
        <v>0.15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4"/>
      <c r="BR21" s="94"/>
    </row>
    <row r="22" spans="1:70" x14ac:dyDescent="0.3">
      <c r="A22" s="122"/>
      <c r="B22" s="7" t="str">
        <f>' 3-7 лет (день 8) '!B22</f>
        <v>Печенье</v>
      </c>
      <c r="C22" s="118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2"/>
      <c r="AL22" s="12"/>
      <c r="AM22" s="12"/>
      <c r="AN22" s="12"/>
      <c r="AO22" s="12">
        <v>0.02</v>
      </c>
      <c r="AP22" s="12"/>
      <c r="AQ22" s="12"/>
      <c r="AR22" s="12"/>
      <c r="AS22" s="12"/>
      <c r="AT22" s="12"/>
      <c r="AU22" s="14"/>
      <c r="AV22" s="12"/>
      <c r="AW22" s="14"/>
      <c r="AX22" s="14"/>
      <c r="AY22" s="14"/>
      <c r="AZ22" s="14"/>
      <c r="BA22" s="14"/>
      <c r="BB22" s="14"/>
      <c r="BC22" s="15"/>
      <c r="BD22" s="15"/>
      <c r="BE22" s="16"/>
      <c r="BF22" s="17"/>
      <c r="BG22" s="12"/>
      <c r="BH22" s="16"/>
      <c r="BI22" s="12"/>
      <c r="BJ22" s="12"/>
      <c r="BK22" s="12"/>
      <c r="BL22" s="16"/>
      <c r="BM22" s="12"/>
      <c r="BN22" s="12"/>
      <c r="BO22" s="12"/>
      <c r="BP22" s="12"/>
      <c r="BQ22" s="16"/>
      <c r="BR22" s="94"/>
    </row>
    <row r="23" spans="1:70" hidden="1" x14ac:dyDescent="0.3">
      <c r="A23" s="122"/>
      <c r="B23" s="7" t="str">
        <f>' 3-7 лет (день 8) '!B23</f>
        <v>Банан</v>
      </c>
      <c r="C23" s="11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7"/>
      <c r="BR23" s="94"/>
    </row>
    <row r="24" spans="1:70" x14ac:dyDescent="0.3">
      <c r="A24" s="122"/>
      <c r="B24" s="12"/>
      <c r="C24" s="118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7"/>
      <c r="BR24" s="94"/>
    </row>
    <row r="25" spans="1:70" x14ac:dyDescent="0.3">
      <c r="A25" s="122"/>
      <c r="B25" s="12"/>
      <c r="C25" s="11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7"/>
      <c r="BR25" s="94"/>
    </row>
    <row r="26" spans="1:70" ht="30.75" customHeight="1" x14ac:dyDescent="0.3">
      <c r="A26" s="115" t="s">
        <v>18</v>
      </c>
      <c r="B26" s="18" t="s">
        <v>57</v>
      </c>
      <c r="C26" s="118">
        <f>E6</f>
        <v>1</v>
      </c>
      <c r="E26" s="7"/>
      <c r="F26" s="7">
        <v>6.0000000000000001E-3</v>
      </c>
      <c r="G26" s="7"/>
      <c r="H26" s="7"/>
      <c r="I26" s="7"/>
      <c r="J26" s="7"/>
      <c r="K26" s="7">
        <v>4.0000000000000001E-3</v>
      </c>
      <c r="L26" s="7">
        <v>4.0000000000000001E-3</v>
      </c>
      <c r="M26" s="7"/>
      <c r="N26" s="7"/>
      <c r="O26" s="7">
        <v>7.0000000000000007E-2</v>
      </c>
      <c r="P26" s="7">
        <v>5.0000000000000001E-3</v>
      </c>
      <c r="Q26" s="7"/>
      <c r="R26" s="7"/>
      <c r="S26" s="7"/>
      <c r="T26" s="7"/>
      <c r="U26" s="7"/>
      <c r="V26" s="7"/>
      <c r="W26" s="7"/>
      <c r="X26" s="8">
        <v>7.6920000000000002E-2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9"/>
      <c r="AW26" s="9"/>
      <c r="AX26" s="7">
        <v>6.0000000000000001E-3</v>
      </c>
      <c r="AY26" s="7"/>
      <c r="AZ26" s="7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9"/>
      <c r="BO26" s="9"/>
      <c r="BP26" s="7"/>
      <c r="BQ26" s="74">
        <v>5.0000000000000001E-4</v>
      </c>
      <c r="BR26" s="94"/>
    </row>
    <row r="27" spans="1:70" x14ac:dyDescent="0.3">
      <c r="A27" s="116"/>
      <c r="B27" s="69" t="str">
        <f>' 3-7 лет (день 8) '!B27</f>
        <v>Хлеб пшеничный</v>
      </c>
      <c r="C27" s="118"/>
      <c r="D27" s="12">
        <v>0.02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2"/>
      <c r="BE27" s="12"/>
      <c r="BF27" s="12"/>
      <c r="BG27" s="12"/>
      <c r="BH27" s="12"/>
      <c r="BI27" s="12"/>
      <c r="BJ27" s="12"/>
      <c r="BK27" s="12"/>
      <c r="BL27" s="12"/>
      <c r="BM27" s="15"/>
      <c r="BN27" s="15"/>
      <c r="BO27" s="12"/>
      <c r="BP27" s="12"/>
      <c r="BQ27" s="17"/>
      <c r="BR27" s="94"/>
    </row>
    <row r="28" spans="1:70" x14ac:dyDescent="0.3">
      <c r="A28" s="116"/>
      <c r="B28" s="69" t="str">
        <f>' 3-7 лет (день 8) '!B28</f>
        <v>Чай с сахаром</v>
      </c>
      <c r="C28" s="118"/>
      <c r="D28" s="7"/>
      <c r="E28" s="7"/>
      <c r="F28" s="7">
        <v>8.9999999999999993E-3</v>
      </c>
      <c r="G28" s="7">
        <v>5.0000000000000001E-4</v>
      </c>
      <c r="H28" s="7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4"/>
      <c r="BR28" s="94"/>
    </row>
    <row r="29" spans="1:70" x14ac:dyDescent="0.3">
      <c r="A29" s="117"/>
      <c r="B29" s="7"/>
      <c r="C29" s="119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4"/>
      <c r="BR29" s="94"/>
    </row>
    <row r="30" spans="1:70" ht="17.399999999999999" x14ac:dyDescent="0.35">
      <c r="B30" s="19" t="s">
        <v>20</v>
      </c>
      <c r="C30" s="20"/>
      <c r="D30" s="21">
        <f t="shared" ref="D30:BQ30" si="0">SUM(D9:D29)</f>
        <v>0.06</v>
      </c>
      <c r="E30" s="21">
        <f t="shared" si="0"/>
        <v>0.04</v>
      </c>
      <c r="F30" s="21">
        <f t="shared" si="0"/>
        <v>3.9E-2</v>
      </c>
      <c r="G30" s="21">
        <f t="shared" si="0"/>
        <v>5.0000000000000001E-4</v>
      </c>
      <c r="H30" s="21">
        <f t="shared" si="0"/>
        <v>0</v>
      </c>
      <c r="I30" s="21">
        <f t="shared" si="0"/>
        <v>1E-3</v>
      </c>
      <c r="J30" s="21">
        <f t="shared" si="0"/>
        <v>0.33799999999999997</v>
      </c>
      <c r="K30" s="21">
        <f t="shared" si="0"/>
        <v>1.26E-2</v>
      </c>
      <c r="L30" s="21">
        <f t="shared" si="0"/>
        <v>4.0000000000000001E-3</v>
      </c>
      <c r="M30" s="21">
        <f t="shared" si="0"/>
        <v>0</v>
      </c>
      <c r="N30" s="21">
        <f t="shared" si="0"/>
        <v>0</v>
      </c>
      <c r="O30" s="21">
        <f t="shared" si="0"/>
        <v>7.0000000000000007E-2</v>
      </c>
      <c r="P30" s="21">
        <f t="shared" si="0"/>
        <v>5.0000000000000001E-3</v>
      </c>
      <c r="Q30" s="21">
        <f t="shared" ref="Q30:AB30" si="1">SUM(Q9:Q29)</f>
        <v>0</v>
      </c>
      <c r="R30" s="21">
        <f t="shared" si="1"/>
        <v>0</v>
      </c>
      <c r="S30" s="21">
        <f t="shared" si="1"/>
        <v>0</v>
      </c>
      <c r="T30" s="21">
        <f t="shared" si="1"/>
        <v>0</v>
      </c>
      <c r="U30" s="21">
        <f t="shared" si="1"/>
        <v>0</v>
      </c>
      <c r="V30" s="21">
        <f t="shared" si="1"/>
        <v>0</v>
      </c>
      <c r="W30" s="21">
        <f t="shared" si="1"/>
        <v>0</v>
      </c>
      <c r="X30" s="21">
        <f t="shared" si="1"/>
        <v>0.12692000000000001</v>
      </c>
      <c r="Y30" s="21">
        <f t="shared" si="1"/>
        <v>0</v>
      </c>
      <c r="Z30" s="21">
        <f t="shared" si="1"/>
        <v>0</v>
      </c>
      <c r="AA30" s="21">
        <f t="shared" si="1"/>
        <v>0</v>
      </c>
      <c r="AB30" s="21">
        <f t="shared" si="1"/>
        <v>0</v>
      </c>
      <c r="AC30" s="21">
        <f t="shared" si="0"/>
        <v>1.2E-2</v>
      </c>
      <c r="AD30" s="21">
        <f t="shared" si="0"/>
        <v>0</v>
      </c>
      <c r="AE30" s="21">
        <f t="shared" si="0"/>
        <v>0</v>
      </c>
      <c r="AF30" s="21">
        <f t="shared" ref="AF30:AI30" si="2">SUM(AF9:AF29)</f>
        <v>0</v>
      </c>
      <c r="AG30" s="21">
        <f t="shared" si="2"/>
        <v>0</v>
      </c>
      <c r="AH30" s="21">
        <f t="shared" si="2"/>
        <v>0</v>
      </c>
      <c r="AI30" s="21">
        <f t="shared" si="2"/>
        <v>0</v>
      </c>
      <c r="AJ30" s="21">
        <f t="shared" si="0"/>
        <v>0</v>
      </c>
      <c r="AK30" s="21">
        <f t="shared" si="0"/>
        <v>0</v>
      </c>
      <c r="AL30" s="21">
        <f t="shared" si="0"/>
        <v>0</v>
      </c>
      <c r="AM30" s="21">
        <f t="shared" si="0"/>
        <v>8.0000000000000002E-3</v>
      </c>
      <c r="AN30" s="21">
        <f t="shared" si="0"/>
        <v>0</v>
      </c>
      <c r="AO30" s="21">
        <f t="shared" si="0"/>
        <v>0.02</v>
      </c>
      <c r="AP30" s="21">
        <f t="shared" si="0"/>
        <v>0</v>
      </c>
      <c r="AQ30" s="21">
        <f t="shared" si="0"/>
        <v>0</v>
      </c>
      <c r="AR30" s="21">
        <f t="shared" si="0"/>
        <v>0</v>
      </c>
      <c r="AS30" s="21">
        <f t="shared" si="0"/>
        <v>0</v>
      </c>
      <c r="AT30" s="21">
        <f t="shared" si="0"/>
        <v>0</v>
      </c>
      <c r="AU30" s="21">
        <f t="shared" si="0"/>
        <v>0</v>
      </c>
      <c r="AV30" s="21">
        <f t="shared" si="0"/>
        <v>6.0000000000000001E-3</v>
      </c>
      <c r="AW30" s="21">
        <f t="shared" si="0"/>
        <v>0</v>
      </c>
      <c r="AX30" s="21">
        <f t="shared" si="0"/>
        <v>6.0000000000000001E-3</v>
      </c>
      <c r="AY30" s="21">
        <f t="shared" si="0"/>
        <v>0</v>
      </c>
      <c r="AZ30" s="21">
        <f t="shared" si="0"/>
        <v>0</v>
      </c>
      <c r="BA30" s="21">
        <f t="shared" si="0"/>
        <v>6.0000000000000001E-3</v>
      </c>
      <c r="BB30" s="21">
        <f t="shared" si="0"/>
        <v>0</v>
      </c>
      <c r="BC30" s="21">
        <f t="shared" si="0"/>
        <v>6.0000000000000001E-3</v>
      </c>
      <c r="BD30" s="21">
        <f t="shared" si="0"/>
        <v>6.7000000000000004E-2</v>
      </c>
      <c r="BE30" s="21">
        <f t="shared" si="0"/>
        <v>0</v>
      </c>
      <c r="BF30" s="21">
        <f t="shared" si="0"/>
        <v>0</v>
      </c>
      <c r="BG30" s="21">
        <f t="shared" si="0"/>
        <v>0</v>
      </c>
      <c r="BH30" s="21">
        <f t="shared" si="0"/>
        <v>0</v>
      </c>
      <c r="BI30" s="21">
        <f t="shared" si="0"/>
        <v>0</v>
      </c>
      <c r="BJ30" s="21">
        <f t="shared" si="0"/>
        <v>0.13700000000000001</v>
      </c>
      <c r="BK30" s="21">
        <f t="shared" si="0"/>
        <v>3.2000000000000001E-2</v>
      </c>
      <c r="BL30" s="21">
        <f t="shared" si="0"/>
        <v>0.02</v>
      </c>
      <c r="BM30" s="21">
        <f t="shared" si="0"/>
        <v>0</v>
      </c>
      <c r="BN30" s="21">
        <f t="shared" si="0"/>
        <v>0</v>
      </c>
      <c r="BO30" s="21">
        <f t="shared" si="0"/>
        <v>0</v>
      </c>
      <c r="BP30" s="21">
        <f t="shared" si="0"/>
        <v>5.0000000000000001E-3</v>
      </c>
      <c r="BQ30" s="75">
        <f t="shared" si="0"/>
        <v>3.5000000000000001E-3</v>
      </c>
      <c r="BR30" s="95">
        <f t="shared" ref="BR30" si="3">SUM(BR9:BR29)</f>
        <v>0</v>
      </c>
    </row>
    <row r="31" spans="1:70" ht="17.399999999999999" x14ac:dyDescent="0.35">
      <c r="B31" s="19" t="s">
        <v>21</v>
      </c>
      <c r="C31" s="20"/>
      <c r="D31" s="22">
        <f>ROUND(PRODUCT(D30,$E$6),3)</f>
        <v>0.06</v>
      </c>
      <c r="E31" s="22">
        <f t="shared" ref="E31:BR31" si="4">ROUND(PRODUCT(E30,$E$6),3)</f>
        <v>0.04</v>
      </c>
      <c r="F31" s="22">
        <f t="shared" si="4"/>
        <v>3.9E-2</v>
      </c>
      <c r="G31" s="22">
        <f t="shared" si="4"/>
        <v>1E-3</v>
      </c>
      <c r="H31" s="22">
        <f t="shared" si="4"/>
        <v>0</v>
      </c>
      <c r="I31" s="22">
        <f t="shared" si="4"/>
        <v>1E-3</v>
      </c>
      <c r="J31" s="22">
        <f t="shared" si="4"/>
        <v>0.33800000000000002</v>
      </c>
      <c r="K31" s="22">
        <f t="shared" si="4"/>
        <v>1.2999999999999999E-2</v>
      </c>
      <c r="L31" s="22">
        <f t="shared" si="4"/>
        <v>4.0000000000000001E-3</v>
      </c>
      <c r="M31" s="22">
        <f t="shared" si="4"/>
        <v>0</v>
      </c>
      <c r="N31" s="22">
        <f t="shared" si="4"/>
        <v>0</v>
      </c>
      <c r="O31" s="22">
        <f t="shared" si="4"/>
        <v>7.0000000000000007E-2</v>
      </c>
      <c r="P31" s="22">
        <f t="shared" si="4"/>
        <v>5.0000000000000001E-3</v>
      </c>
      <c r="Q31" s="22">
        <f t="shared" si="4"/>
        <v>0</v>
      </c>
      <c r="R31" s="22">
        <f t="shared" si="4"/>
        <v>0</v>
      </c>
      <c r="S31" s="22">
        <f t="shared" si="4"/>
        <v>0</v>
      </c>
      <c r="T31" s="22">
        <f t="shared" si="4"/>
        <v>0</v>
      </c>
      <c r="U31" s="22">
        <f t="shared" si="4"/>
        <v>0</v>
      </c>
      <c r="V31" s="22">
        <f t="shared" si="4"/>
        <v>0</v>
      </c>
      <c r="W31" s="22">
        <f t="shared" si="4"/>
        <v>0</v>
      </c>
      <c r="X31" s="22">
        <f t="shared" si="4"/>
        <v>0.127</v>
      </c>
      <c r="Y31" s="22">
        <f t="shared" si="4"/>
        <v>0</v>
      </c>
      <c r="Z31" s="22">
        <f t="shared" si="4"/>
        <v>0</v>
      </c>
      <c r="AA31" s="22">
        <f t="shared" si="4"/>
        <v>0</v>
      </c>
      <c r="AB31" s="22">
        <f t="shared" si="4"/>
        <v>0</v>
      </c>
      <c r="AC31" s="22">
        <f t="shared" si="4"/>
        <v>1.2E-2</v>
      </c>
      <c r="AD31" s="22">
        <f t="shared" si="4"/>
        <v>0</v>
      </c>
      <c r="AE31" s="22">
        <f t="shared" si="4"/>
        <v>0</v>
      </c>
      <c r="AF31" s="22">
        <f t="shared" ref="AF31:AI31" si="5">ROUND(PRODUCT(AF30,$E$6),3)</f>
        <v>0</v>
      </c>
      <c r="AG31" s="22">
        <f t="shared" si="5"/>
        <v>0</v>
      </c>
      <c r="AH31" s="22">
        <f t="shared" si="5"/>
        <v>0</v>
      </c>
      <c r="AI31" s="22">
        <f t="shared" si="5"/>
        <v>0</v>
      </c>
      <c r="AJ31" s="22">
        <f t="shared" si="4"/>
        <v>0</v>
      </c>
      <c r="AK31" s="22">
        <f t="shared" si="4"/>
        <v>0</v>
      </c>
      <c r="AL31" s="22">
        <f t="shared" si="4"/>
        <v>0</v>
      </c>
      <c r="AM31" s="22">
        <f t="shared" si="4"/>
        <v>8.0000000000000002E-3</v>
      </c>
      <c r="AN31" s="22">
        <f t="shared" si="4"/>
        <v>0</v>
      </c>
      <c r="AO31" s="22">
        <f t="shared" si="4"/>
        <v>0.02</v>
      </c>
      <c r="AP31" s="22">
        <f t="shared" si="4"/>
        <v>0</v>
      </c>
      <c r="AQ31" s="22">
        <f t="shared" si="4"/>
        <v>0</v>
      </c>
      <c r="AR31" s="22">
        <f t="shared" si="4"/>
        <v>0</v>
      </c>
      <c r="AS31" s="22">
        <f t="shared" si="4"/>
        <v>0</v>
      </c>
      <c r="AT31" s="22">
        <f t="shared" si="4"/>
        <v>0</v>
      </c>
      <c r="AU31" s="22">
        <f t="shared" si="4"/>
        <v>0</v>
      </c>
      <c r="AV31" s="22">
        <f t="shared" si="4"/>
        <v>6.0000000000000001E-3</v>
      </c>
      <c r="AW31" s="22">
        <f t="shared" si="4"/>
        <v>0</v>
      </c>
      <c r="AX31" s="22">
        <f t="shared" si="4"/>
        <v>6.0000000000000001E-3</v>
      </c>
      <c r="AY31" s="22">
        <f t="shared" si="4"/>
        <v>0</v>
      </c>
      <c r="AZ31" s="22">
        <f t="shared" si="4"/>
        <v>0</v>
      </c>
      <c r="BA31" s="22">
        <f t="shared" si="4"/>
        <v>6.0000000000000001E-3</v>
      </c>
      <c r="BB31" s="22">
        <f t="shared" si="4"/>
        <v>0</v>
      </c>
      <c r="BC31" s="22">
        <f t="shared" si="4"/>
        <v>6.0000000000000001E-3</v>
      </c>
      <c r="BD31" s="22">
        <f t="shared" si="4"/>
        <v>6.7000000000000004E-2</v>
      </c>
      <c r="BE31" s="22">
        <f t="shared" si="4"/>
        <v>0</v>
      </c>
      <c r="BF31" s="22">
        <f t="shared" si="4"/>
        <v>0</v>
      </c>
      <c r="BG31" s="22">
        <f t="shared" si="4"/>
        <v>0</v>
      </c>
      <c r="BH31" s="22">
        <f t="shared" si="4"/>
        <v>0</v>
      </c>
      <c r="BI31" s="22">
        <f t="shared" si="4"/>
        <v>0</v>
      </c>
      <c r="BJ31" s="22">
        <f t="shared" si="4"/>
        <v>0.13700000000000001</v>
      </c>
      <c r="BK31" s="22">
        <f t="shared" si="4"/>
        <v>3.2000000000000001E-2</v>
      </c>
      <c r="BL31" s="22">
        <f t="shared" si="4"/>
        <v>0.02</v>
      </c>
      <c r="BM31" s="22">
        <f t="shared" si="4"/>
        <v>0</v>
      </c>
      <c r="BN31" s="22">
        <f t="shared" si="4"/>
        <v>0</v>
      </c>
      <c r="BO31" s="22">
        <f t="shared" si="4"/>
        <v>0</v>
      </c>
      <c r="BP31" s="22">
        <f t="shared" si="4"/>
        <v>5.0000000000000001E-3</v>
      </c>
      <c r="BQ31" s="22">
        <f t="shared" si="4"/>
        <v>4.0000000000000001E-3</v>
      </c>
      <c r="BR31" s="96">
        <f t="shared" si="4"/>
        <v>0</v>
      </c>
    </row>
    <row r="32" spans="1:70" x14ac:dyDescent="0.3">
      <c r="AQ32" s="23"/>
      <c r="AR32" s="23"/>
      <c r="AS32" s="23"/>
      <c r="AT32" s="23"/>
      <c r="AU32" s="23"/>
    </row>
    <row r="33" spans="1:72" x14ac:dyDescent="0.3">
      <c r="F33" t="s">
        <v>99</v>
      </c>
    </row>
    <row r="35" spans="1:72" x14ac:dyDescent="0.3">
      <c r="F35" t="s">
        <v>100</v>
      </c>
    </row>
    <row r="36" spans="1:72" x14ac:dyDescent="0.3">
      <c r="BS36" s="24"/>
      <c r="BT36" s="25"/>
    </row>
    <row r="37" spans="1:72" x14ac:dyDescent="0.3">
      <c r="F37" t="s">
        <v>104</v>
      </c>
    </row>
    <row r="44" spans="1:72" ht="17.399999999999999" x14ac:dyDescent="0.35">
      <c r="A44" s="26"/>
      <c r="B44" s="27" t="s">
        <v>22</v>
      </c>
      <c r="C44" s="28" t="s">
        <v>23</v>
      </c>
      <c r="D44" s="88">
        <v>85.45</v>
      </c>
      <c r="E44" s="88">
        <v>90</v>
      </c>
      <c r="F44" s="88">
        <v>82</v>
      </c>
      <c r="G44" s="88">
        <v>624</v>
      </c>
      <c r="H44" s="88">
        <v>1490</v>
      </c>
      <c r="I44" s="88">
        <v>720</v>
      </c>
      <c r="J44" s="88">
        <v>90.57</v>
      </c>
      <c r="K44" s="88">
        <v>1173.33</v>
      </c>
      <c r="L44" s="88">
        <v>255.2</v>
      </c>
      <c r="M44" s="88">
        <v>738</v>
      </c>
      <c r="N44" s="88">
        <v>126.38</v>
      </c>
      <c r="O44" s="88">
        <v>400.71</v>
      </c>
      <c r="P44" s="88">
        <v>434.21</v>
      </c>
      <c r="Q44" s="88">
        <v>400</v>
      </c>
      <c r="R44" s="88">
        <v>1210</v>
      </c>
      <c r="S44" s="88">
        <v>207.5</v>
      </c>
      <c r="T44" s="88">
        <v>276.47000000000003</v>
      </c>
      <c r="U44" s="88">
        <v>852</v>
      </c>
      <c r="V44" s="88">
        <v>394.52</v>
      </c>
      <c r="W44" s="88">
        <v>329</v>
      </c>
      <c r="X44" s="88">
        <v>11</v>
      </c>
      <c r="Y44" s="88"/>
      <c r="Z44" s="88">
        <v>492</v>
      </c>
      <c r="AA44" s="88">
        <v>382</v>
      </c>
      <c r="AB44" s="88">
        <v>341</v>
      </c>
      <c r="AC44" s="88">
        <v>261</v>
      </c>
      <c r="AD44" s="88">
        <v>125</v>
      </c>
      <c r="AE44" s="88">
        <v>607</v>
      </c>
      <c r="AF44" s="88"/>
      <c r="AG44" s="88">
        <v>199</v>
      </c>
      <c r="AH44" s="88">
        <v>225</v>
      </c>
      <c r="AI44" s="88">
        <v>186</v>
      </c>
      <c r="AJ44" s="88">
        <v>227.27</v>
      </c>
      <c r="AK44" s="88">
        <v>89</v>
      </c>
      <c r="AL44" s="88">
        <v>62</v>
      </c>
      <c r="AM44" s="88">
        <v>44.6</v>
      </c>
      <c r="AN44" s="88">
        <v>240</v>
      </c>
      <c r="AO44" s="88">
        <v>262</v>
      </c>
      <c r="AP44" s="88"/>
      <c r="AQ44" s="88">
        <v>428</v>
      </c>
      <c r="AR44" s="88"/>
      <c r="AS44" s="88">
        <v>240.23</v>
      </c>
      <c r="AT44" s="88">
        <v>72.5</v>
      </c>
      <c r="AU44" s="88">
        <v>69.33</v>
      </c>
      <c r="AV44" s="88">
        <v>60.67</v>
      </c>
      <c r="AW44" s="88">
        <v>68.569999999999993</v>
      </c>
      <c r="AX44" s="88">
        <v>75.709999999999994</v>
      </c>
      <c r="AY44" s="88">
        <v>53.75</v>
      </c>
      <c r="AZ44" s="88">
        <v>81.430000000000007</v>
      </c>
      <c r="BA44" s="88">
        <v>68.67</v>
      </c>
      <c r="BB44" s="88">
        <v>60</v>
      </c>
      <c r="BC44" s="88">
        <v>137.33000000000001</v>
      </c>
      <c r="BD44" s="88">
        <v>319</v>
      </c>
      <c r="BE44" s="88">
        <v>499</v>
      </c>
      <c r="BF44" s="88">
        <v>578</v>
      </c>
      <c r="BG44" s="88">
        <v>276</v>
      </c>
      <c r="BH44" s="88">
        <v>499</v>
      </c>
      <c r="BI44" s="88"/>
      <c r="BJ44" s="88">
        <v>55</v>
      </c>
      <c r="BK44" s="88">
        <v>36</v>
      </c>
      <c r="BL44" s="88">
        <v>39</v>
      </c>
      <c r="BM44" s="88">
        <v>56</v>
      </c>
      <c r="BN44" s="88">
        <v>59</v>
      </c>
      <c r="BO44" s="88">
        <v>314</v>
      </c>
      <c r="BP44" s="88">
        <v>165.56</v>
      </c>
      <c r="BQ44" s="88">
        <v>22</v>
      </c>
      <c r="BR44" s="97"/>
    </row>
    <row r="45" spans="1:72" ht="17.399999999999999" x14ac:dyDescent="0.35">
      <c r="B45" s="19" t="s">
        <v>24</v>
      </c>
      <c r="C45" s="20" t="s">
        <v>23</v>
      </c>
      <c r="D45" s="21">
        <f>D44/1000</f>
        <v>8.5449999999999998E-2</v>
      </c>
      <c r="E45" s="21">
        <f t="shared" ref="E45:BQ45" si="6">E44/1000</f>
        <v>0.09</v>
      </c>
      <c r="F45" s="21">
        <f t="shared" si="6"/>
        <v>8.2000000000000003E-2</v>
      </c>
      <c r="G45" s="21">
        <f t="shared" si="6"/>
        <v>0.624</v>
      </c>
      <c r="H45" s="21">
        <f t="shared" si="6"/>
        <v>1.49</v>
      </c>
      <c r="I45" s="21">
        <f t="shared" si="6"/>
        <v>0.72</v>
      </c>
      <c r="J45" s="21">
        <f t="shared" si="6"/>
        <v>9.0569999999999998E-2</v>
      </c>
      <c r="K45" s="21">
        <f t="shared" si="6"/>
        <v>1.17333</v>
      </c>
      <c r="L45" s="21">
        <f t="shared" si="6"/>
        <v>0.25519999999999998</v>
      </c>
      <c r="M45" s="21">
        <f t="shared" si="6"/>
        <v>0.73799999999999999</v>
      </c>
      <c r="N45" s="21">
        <f t="shared" si="6"/>
        <v>0.12637999999999999</v>
      </c>
      <c r="O45" s="21">
        <f t="shared" si="6"/>
        <v>0.40070999999999996</v>
      </c>
      <c r="P45" s="21">
        <f t="shared" si="6"/>
        <v>0.43420999999999998</v>
      </c>
      <c r="Q45" s="21">
        <f t="shared" si="6"/>
        <v>0.4</v>
      </c>
      <c r="R45" s="21">
        <f t="shared" si="6"/>
        <v>1.21</v>
      </c>
      <c r="S45" s="21">
        <f t="shared" si="6"/>
        <v>0.20749999999999999</v>
      </c>
      <c r="T45" s="21">
        <f t="shared" si="6"/>
        <v>0.27647000000000005</v>
      </c>
      <c r="U45" s="21">
        <f t="shared" si="6"/>
        <v>0.85199999999999998</v>
      </c>
      <c r="V45" s="21">
        <f t="shared" si="6"/>
        <v>0.39451999999999998</v>
      </c>
      <c r="W45" s="21">
        <f t="shared" si="6"/>
        <v>0.32900000000000001</v>
      </c>
      <c r="X45" s="21">
        <f t="shared" si="6"/>
        <v>1.0999999999999999E-2</v>
      </c>
      <c r="Y45" s="21">
        <f t="shared" si="6"/>
        <v>0</v>
      </c>
      <c r="Z45" s="21">
        <f t="shared" si="6"/>
        <v>0.49199999999999999</v>
      </c>
      <c r="AA45" s="21">
        <f t="shared" si="6"/>
        <v>0.38200000000000001</v>
      </c>
      <c r="AB45" s="21">
        <f t="shared" si="6"/>
        <v>0.34100000000000003</v>
      </c>
      <c r="AC45" s="21">
        <f t="shared" si="6"/>
        <v>0.26100000000000001</v>
      </c>
      <c r="AD45" s="21">
        <f t="shared" si="6"/>
        <v>0.125</v>
      </c>
      <c r="AE45" s="21">
        <f t="shared" si="6"/>
        <v>0.60699999999999998</v>
      </c>
      <c r="AF45" s="21">
        <f t="shared" ref="AF45:AI45" si="7">AF44/1000</f>
        <v>0</v>
      </c>
      <c r="AG45" s="21">
        <f t="shared" si="7"/>
        <v>0.19900000000000001</v>
      </c>
      <c r="AH45" s="21">
        <f t="shared" si="7"/>
        <v>0.22500000000000001</v>
      </c>
      <c r="AI45" s="21">
        <f t="shared" si="7"/>
        <v>0.186</v>
      </c>
      <c r="AJ45" s="21">
        <f t="shared" si="6"/>
        <v>0.22727</v>
      </c>
      <c r="AK45" s="21">
        <f t="shared" si="6"/>
        <v>8.8999999999999996E-2</v>
      </c>
      <c r="AL45" s="21">
        <f t="shared" si="6"/>
        <v>6.2E-2</v>
      </c>
      <c r="AM45" s="21">
        <f t="shared" si="6"/>
        <v>4.4600000000000001E-2</v>
      </c>
      <c r="AN45" s="21">
        <f t="shared" si="6"/>
        <v>0.24</v>
      </c>
      <c r="AO45" s="21">
        <f t="shared" si="6"/>
        <v>0.26200000000000001</v>
      </c>
      <c r="AP45" s="21">
        <f t="shared" si="6"/>
        <v>0</v>
      </c>
      <c r="AQ45" s="21">
        <f t="shared" si="6"/>
        <v>0.42799999999999999</v>
      </c>
      <c r="AR45" s="21">
        <f t="shared" si="6"/>
        <v>0</v>
      </c>
      <c r="AS45" s="21">
        <f t="shared" si="6"/>
        <v>0.24023</v>
      </c>
      <c r="AT45" s="21">
        <f t="shared" si="6"/>
        <v>7.2499999999999995E-2</v>
      </c>
      <c r="AU45" s="21">
        <f t="shared" si="6"/>
        <v>6.9330000000000003E-2</v>
      </c>
      <c r="AV45" s="21">
        <f t="shared" si="6"/>
        <v>6.0670000000000002E-2</v>
      </c>
      <c r="AW45" s="21">
        <f t="shared" si="6"/>
        <v>6.8569999999999992E-2</v>
      </c>
      <c r="AX45" s="21">
        <f t="shared" si="6"/>
        <v>7.571E-2</v>
      </c>
      <c r="AY45" s="21">
        <f t="shared" si="6"/>
        <v>5.3749999999999999E-2</v>
      </c>
      <c r="AZ45" s="21">
        <f t="shared" si="6"/>
        <v>8.1430000000000002E-2</v>
      </c>
      <c r="BA45" s="21">
        <f t="shared" si="6"/>
        <v>6.8669999999999995E-2</v>
      </c>
      <c r="BB45" s="21">
        <f t="shared" si="6"/>
        <v>0.06</v>
      </c>
      <c r="BC45" s="21">
        <f t="shared" si="6"/>
        <v>0.13733000000000001</v>
      </c>
      <c r="BD45" s="21">
        <f t="shared" si="6"/>
        <v>0.31900000000000001</v>
      </c>
      <c r="BE45" s="21">
        <f t="shared" si="6"/>
        <v>0.499</v>
      </c>
      <c r="BF45" s="21">
        <f t="shared" si="6"/>
        <v>0.57799999999999996</v>
      </c>
      <c r="BG45" s="21">
        <f t="shared" si="6"/>
        <v>0.27600000000000002</v>
      </c>
      <c r="BH45" s="21">
        <f t="shared" si="6"/>
        <v>0.499</v>
      </c>
      <c r="BI45" s="21">
        <f t="shared" si="6"/>
        <v>0</v>
      </c>
      <c r="BJ45" s="21">
        <f t="shared" si="6"/>
        <v>5.5E-2</v>
      </c>
      <c r="BK45" s="21">
        <f t="shared" si="6"/>
        <v>3.5999999999999997E-2</v>
      </c>
      <c r="BL45" s="21">
        <f t="shared" si="6"/>
        <v>3.9E-2</v>
      </c>
      <c r="BM45" s="21">
        <f t="shared" si="6"/>
        <v>5.6000000000000001E-2</v>
      </c>
      <c r="BN45" s="21">
        <f t="shared" si="6"/>
        <v>5.8999999999999997E-2</v>
      </c>
      <c r="BO45" s="21">
        <f t="shared" si="6"/>
        <v>0.314</v>
      </c>
      <c r="BP45" s="21">
        <f t="shared" si="6"/>
        <v>0.16556000000000001</v>
      </c>
      <c r="BQ45" s="21">
        <f t="shared" si="6"/>
        <v>2.1999999999999999E-2</v>
      </c>
      <c r="BR45" s="97">
        <f t="shared" ref="BR45" si="8">BR44/1000</f>
        <v>0</v>
      </c>
    </row>
    <row r="46" spans="1:72" ht="17.399999999999999" x14ac:dyDescent="0.35">
      <c r="A46" s="30"/>
      <c r="B46" s="31" t="s">
        <v>25</v>
      </c>
      <c r="C46" s="120"/>
      <c r="D46" s="32">
        <f>D31*D44</f>
        <v>5.1269999999999998</v>
      </c>
      <c r="E46" s="32">
        <f t="shared" ref="E46:BQ46" si="9">E31*E44</f>
        <v>3.6</v>
      </c>
      <c r="F46" s="32">
        <f t="shared" si="9"/>
        <v>3.198</v>
      </c>
      <c r="G46" s="32">
        <f t="shared" si="9"/>
        <v>0.624</v>
      </c>
      <c r="H46" s="32">
        <f t="shared" si="9"/>
        <v>0</v>
      </c>
      <c r="I46" s="32">
        <f t="shared" si="9"/>
        <v>0.72</v>
      </c>
      <c r="J46" s="32">
        <f t="shared" si="9"/>
        <v>30.612659999999998</v>
      </c>
      <c r="K46" s="32">
        <f t="shared" si="9"/>
        <v>15.253289999999998</v>
      </c>
      <c r="L46" s="32">
        <f t="shared" si="9"/>
        <v>1.0207999999999999</v>
      </c>
      <c r="M46" s="32">
        <f t="shared" si="9"/>
        <v>0</v>
      </c>
      <c r="N46" s="32">
        <f t="shared" si="9"/>
        <v>0</v>
      </c>
      <c r="O46" s="32">
        <f t="shared" si="9"/>
        <v>28.049700000000001</v>
      </c>
      <c r="P46" s="32">
        <f t="shared" si="9"/>
        <v>2.1710500000000001</v>
      </c>
      <c r="Q46" s="32">
        <f t="shared" si="9"/>
        <v>0</v>
      </c>
      <c r="R46" s="32">
        <f t="shared" si="9"/>
        <v>0</v>
      </c>
      <c r="S46" s="32">
        <f t="shared" si="9"/>
        <v>0</v>
      </c>
      <c r="T46" s="32">
        <f t="shared" si="9"/>
        <v>0</v>
      </c>
      <c r="U46" s="32">
        <f t="shared" si="9"/>
        <v>0</v>
      </c>
      <c r="V46" s="32">
        <f t="shared" si="9"/>
        <v>0</v>
      </c>
      <c r="W46" s="32">
        <f t="shared" si="9"/>
        <v>0</v>
      </c>
      <c r="X46" s="32">
        <f t="shared" si="9"/>
        <v>1.397</v>
      </c>
      <c r="Y46" s="32">
        <f t="shared" si="9"/>
        <v>0</v>
      </c>
      <c r="Z46" s="32">
        <f t="shared" si="9"/>
        <v>0</v>
      </c>
      <c r="AA46" s="32">
        <f t="shared" si="9"/>
        <v>0</v>
      </c>
      <c r="AB46" s="32">
        <f t="shared" si="9"/>
        <v>0</v>
      </c>
      <c r="AC46" s="32">
        <f t="shared" si="9"/>
        <v>3.1320000000000001</v>
      </c>
      <c r="AD46" s="32">
        <f t="shared" si="9"/>
        <v>0</v>
      </c>
      <c r="AE46" s="32">
        <f t="shared" si="9"/>
        <v>0</v>
      </c>
      <c r="AF46" s="32">
        <f t="shared" ref="AF46:AI46" si="10">AF31*AF44</f>
        <v>0</v>
      </c>
      <c r="AG46" s="32">
        <f t="shared" si="10"/>
        <v>0</v>
      </c>
      <c r="AH46" s="32">
        <f t="shared" si="10"/>
        <v>0</v>
      </c>
      <c r="AI46" s="32">
        <f t="shared" si="10"/>
        <v>0</v>
      </c>
      <c r="AJ46" s="32">
        <f t="shared" si="9"/>
        <v>0</v>
      </c>
      <c r="AK46" s="32">
        <f t="shared" si="9"/>
        <v>0</v>
      </c>
      <c r="AL46" s="32">
        <f t="shared" si="9"/>
        <v>0</v>
      </c>
      <c r="AM46" s="32">
        <f t="shared" si="9"/>
        <v>0.35680000000000001</v>
      </c>
      <c r="AN46" s="32">
        <f t="shared" si="9"/>
        <v>0</v>
      </c>
      <c r="AO46" s="32">
        <f t="shared" si="9"/>
        <v>5.24</v>
      </c>
      <c r="AP46" s="32">
        <f t="shared" si="9"/>
        <v>0</v>
      </c>
      <c r="AQ46" s="32">
        <f t="shared" si="9"/>
        <v>0</v>
      </c>
      <c r="AR46" s="32">
        <f t="shared" si="9"/>
        <v>0</v>
      </c>
      <c r="AS46" s="32">
        <f t="shared" si="9"/>
        <v>0</v>
      </c>
      <c r="AT46" s="32">
        <f t="shared" si="9"/>
        <v>0</v>
      </c>
      <c r="AU46" s="32">
        <f t="shared" si="9"/>
        <v>0</v>
      </c>
      <c r="AV46" s="32">
        <f t="shared" si="9"/>
        <v>0.36402000000000001</v>
      </c>
      <c r="AW46" s="32">
        <f t="shared" si="9"/>
        <v>0</v>
      </c>
      <c r="AX46" s="32">
        <f t="shared" si="9"/>
        <v>0.45426</v>
      </c>
      <c r="AY46" s="32">
        <f t="shared" si="9"/>
        <v>0</v>
      </c>
      <c r="AZ46" s="32">
        <f t="shared" si="9"/>
        <v>0</v>
      </c>
      <c r="BA46" s="32">
        <f t="shared" si="9"/>
        <v>0.41202</v>
      </c>
      <c r="BB46" s="32">
        <f t="shared" si="9"/>
        <v>0</v>
      </c>
      <c r="BC46" s="32">
        <f t="shared" si="9"/>
        <v>0.82398000000000005</v>
      </c>
      <c r="BD46" s="32">
        <f t="shared" si="9"/>
        <v>21.373000000000001</v>
      </c>
      <c r="BE46" s="32">
        <f t="shared" si="9"/>
        <v>0</v>
      </c>
      <c r="BF46" s="32">
        <f t="shared" si="9"/>
        <v>0</v>
      </c>
      <c r="BG46" s="32">
        <f t="shared" si="9"/>
        <v>0</v>
      </c>
      <c r="BH46" s="32">
        <f t="shared" si="9"/>
        <v>0</v>
      </c>
      <c r="BI46" s="32">
        <f t="shared" si="9"/>
        <v>0</v>
      </c>
      <c r="BJ46" s="32">
        <f t="shared" si="9"/>
        <v>7.5350000000000001</v>
      </c>
      <c r="BK46" s="32">
        <f t="shared" si="9"/>
        <v>1.1520000000000001</v>
      </c>
      <c r="BL46" s="32">
        <f t="shared" si="9"/>
        <v>0.78</v>
      </c>
      <c r="BM46" s="32">
        <f t="shared" si="9"/>
        <v>0</v>
      </c>
      <c r="BN46" s="32">
        <f t="shared" si="9"/>
        <v>0</v>
      </c>
      <c r="BO46" s="32">
        <f t="shared" si="9"/>
        <v>0</v>
      </c>
      <c r="BP46" s="32">
        <f t="shared" si="9"/>
        <v>0.82779999999999998</v>
      </c>
      <c r="BQ46" s="32">
        <f t="shared" si="9"/>
        <v>8.7999999999999995E-2</v>
      </c>
      <c r="BR46" s="98">
        <f t="shared" ref="BR46" si="11">BR31*BR44</f>
        <v>0</v>
      </c>
      <c r="BS46" s="33">
        <f>SUM(D46:BQ46)</f>
        <v>134.31237999999999</v>
      </c>
      <c r="BT46" s="34">
        <f>BS46/$C$9</f>
        <v>134.31237999999999</v>
      </c>
    </row>
    <row r="47" spans="1:72" ht="17.399999999999999" x14ac:dyDescent="0.35">
      <c r="A47" s="30"/>
      <c r="B47" s="31" t="s">
        <v>26</v>
      </c>
      <c r="C47" s="120"/>
      <c r="D47" s="32">
        <f>D31*D44</f>
        <v>5.1269999999999998</v>
      </c>
      <c r="E47" s="32">
        <f t="shared" ref="E47:BQ47" si="12">E31*E44</f>
        <v>3.6</v>
      </c>
      <c r="F47" s="32">
        <f t="shared" si="12"/>
        <v>3.198</v>
      </c>
      <c r="G47" s="32">
        <f t="shared" si="12"/>
        <v>0.624</v>
      </c>
      <c r="H47" s="32">
        <f t="shared" si="12"/>
        <v>0</v>
      </c>
      <c r="I47" s="32">
        <f t="shared" si="12"/>
        <v>0.72</v>
      </c>
      <c r="J47" s="32">
        <f t="shared" si="12"/>
        <v>30.612659999999998</v>
      </c>
      <c r="K47" s="32">
        <f t="shared" si="12"/>
        <v>15.253289999999998</v>
      </c>
      <c r="L47" s="32">
        <f t="shared" si="12"/>
        <v>1.0207999999999999</v>
      </c>
      <c r="M47" s="32">
        <f t="shared" si="12"/>
        <v>0</v>
      </c>
      <c r="N47" s="32">
        <f t="shared" si="12"/>
        <v>0</v>
      </c>
      <c r="O47" s="32">
        <f t="shared" si="12"/>
        <v>28.049700000000001</v>
      </c>
      <c r="P47" s="32">
        <f t="shared" si="12"/>
        <v>2.1710500000000001</v>
      </c>
      <c r="Q47" s="32">
        <f t="shared" si="12"/>
        <v>0</v>
      </c>
      <c r="R47" s="32">
        <f t="shared" si="12"/>
        <v>0</v>
      </c>
      <c r="S47" s="32">
        <f t="shared" si="12"/>
        <v>0</v>
      </c>
      <c r="T47" s="32">
        <f t="shared" si="12"/>
        <v>0</v>
      </c>
      <c r="U47" s="32">
        <f t="shared" si="12"/>
        <v>0</v>
      </c>
      <c r="V47" s="32">
        <f t="shared" si="12"/>
        <v>0</v>
      </c>
      <c r="W47" s="32">
        <f t="shared" si="12"/>
        <v>0</v>
      </c>
      <c r="X47" s="32">
        <f t="shared" si="12"/>
        <v>1.397</v>
      </c>
      <c r="Y47" s="32">
        <f t="shared" si="12"/>
        <v>0</v>
      </c>
      <c r="Z47" s="32">
        <f t="shared" si="12"/>
        <v>0</v>
      </c>
      <c r="AA47" s="32">
        <f t="shared" si="12"/>
        <v>0</v>
      </c>
      <c r="AB47" s="32">
        <f t="shared" si="12"/>
        <v>0</v>
      </c>
      <c r="AC47" s="32">
        <f t="shared" si="12"/>
        <v>3.1320000000000001</v>
      </c>
      <c r="AD47" s="32">
        <f t="shared" si="12"/>
        <v>0</v>
      </c>
      <c r="AE47" s="32">
        <f t="shared" si="12"/>
        <v>0</v>
      </c>
      <c r="AF47" s="32">
        <f t="shared" ref="AF47:AI47" si="13">AF31*AF44</f>
        <v>0</v>
      </c>
      <c r="AG47" s="32">
        <f t="shared" si="13"/>
        <v>0</v>
      </c>
      <c r="AH47" s="32">
        <f t="shared" si="13"/>
        <v>0</v>
      </c>
      <c r="AI47" s="32">
        <f t="shared" si="13"/>
        <v>0</v>
      </c>
      <c r="AJ47" s="32">
        <f t="shared" si="12"/>
        <v>0</v>
      </c>
      <c r="AK47" s="32">
        <f t="shared" si="12"/>
        <v>0</v>
      </c>
      <c r="AL47" s="32">
        <f t="shared" si="12"/>
        <v>0</v>
      </c>
      <c r="AM47" s="32">
        <f t="shared" si="12"/>
        <v>0.35680000000000001</v>
      </c>
      <c r="AN47" s="32">
        <f t="shared" si="12"/>
        <v>0</v>
      </c>
      <c r="AO47" s="32">
        <f t="shared" si="12"/>
        <v>5.24</v>
      </c>
      <c r="AP47" s="32">
        <f t="shared" si="12"/>
        <v>0</v>
      </c>
      <c r="AQ47" s="32">
        <f t="shared" si="12"/>
        <v>0</v>
      </c>
      <c r="AR47" s="32">
        <f t="shared" si="12"/>
        <v>0</v>
      </c>
      <c r="AS47" s="32">
        <f t="shared" si="12"/>
        <v>0</v>
      </c>
      <c r="AT47" s="32">
        <f t="shared" si="12"/>
        <v>0</v>
      </c>
      <c r="AU47" s="32">
        <f t="shared" si="12"/>
        <v>0</v>
      </c>
      <c r="AV47" s="32">
        <f t="shared" si="12"/>
        <v>0.36402000000000001</v>
      </c>
      <c r="AW47" s="32">
        <f t="shared" si="12"/>
        <v>0</v>
      </c>
      <c r="AX47" s="32">
        <f t="shared" si="12"/>
        <v>0.45426</v>
      </c>
      <c r="AY47" s="32">
        <f t="shared" si="12"/>
        <v>0</v>
      </c>
      <c r="AZ47" s="32">
        <f t="shared" si="12"/>
        <v>0</v>
      </c>
      <c r="BA47" s="32">
        <f t="shared" si="12"/>
        <v>0.41202</v>
      </c>
      <c r="BB47" s="32">
        <f t="shared" si="12"/>
        <v>0</v>
      </c>
      <c r="BC47" s="32">
        <f t="shared" si="12"/>
        <v>0.82398000000000005</v>
      </c>
      <c r="BD47" s="32">
        <f t="shared" si="12"/>
        <v>21.373000000000001</v>
      </c>
      <c r="BE47" s="32">
        <f t="shared" si="12"/>
        <v>0</v>
      </c>
      <c r="BF47" s="32">
        <f t="shared" si="12"/>
        <v>0</v>
      </c>
      <c r="BG47" s="32">
        <f t="shared" si="12"/>
        <v>0</v>
      </c>
      <c r="BH47" s="32">
        <f t="shared" si="12"/>
        <v>0</v>
      </c>
      <c r="BI47" s="32">
        <f t="shared" si="12"/>
        <v>0</v>
      </c>
      <c r="BJ47" s="32">
        <f t="shared" si="12"/>
        <v>7.5350000000000001</v>
      </c>
      <c r="BK47" s="32">
        <f t="shared" si="12"/>
        <v>1.1520000000000001</v>
      </c>
      <c r="BL47" s="32">
        <f t="shared" si="12"/>
        <v>0.78</v>
      </c>
      <c r="BM47" s="32">
        <f t="shared" si="12"/>
        <v>0</v>
      </c>
      <c r="BN47" s="32">
        <f t="shared" si="12"/>
        <v>0</v>
      </c>
      <c r="BO47" s="32">
        <f t="shared" si="12"/>
        <v>0</v>
      </c>
      <c r="BP47" s="32">
        <f t="shared" si="12"/>
        <v>0.82779999999999998</v>
      </c>
      <c r="BQ47" s="32">
        <f t="shared" si="12"/>
        <v>8.7999999999999995E-2</v>
      </c>
      <c r="BR47" s="98">
        <f t="shared" ref="BR47" si="14">BR31*BR44</f>
        <v>0</v>
      </c>
      <c r="BS47" s="33">
        <f>SUM(D47:BQ47)</f>
        <v>134.31237999999999</v>
      </c>
      <c r="BT47" s="34">
        <f>BS47/$C$9</f>
        <v>134.31237999999999</v>
      </c>
    </row>
    <row r="48" spans="1:72" x14ac:dyDescent="0.3">
      <c r="A48" s="35"/>
      <c r="B48" s="35" t="s">
        <v>27</v>
      </c>
      <c r="D48" s="36">
        <f t="shared" ref="D48:AL48" si="15">D65+D82+D98+D113</f>
        <v>5.1270000000000007</v>
      </c>
      <c r="E48" s="36">
        <f t="shared" si="15"/>
        <v>3.6</v>
      </c>
      <c r="F48" s="36">
        <f t="shared" si="15"/>
        <v>3.198</v>
      </c>
      <c r="G48" s="36">
        <f t="shared" si="15"/>
        <v>0.312</v>
      </c>
      <c r="H48" s="36">
        <f t="shared" si="15"/>
        <v>0</v>
      </c>
      <c r="I48" s="36">
        <f t="shared" si="15"/>
        <v>0.72</v>
      </c>
      <c r="J48" s="36">
        <f t="shared" si="15"/>
        <v>30.612659999999998</v>
      </c>
      <c r="K48" s="36">
        <f t="shared" si="15"/>
        <v>14.783958</v>
      </c>
      <c r="L48" s="36">
        <f t="shared" si="15"/>
        <v>1.0207999999999999</v>
      </c>
      <c r="M48" s="36">
        <f t="shared" si="15"/>
        <v>0</v>
      </c>
      <c r="N48" s="36">
        <f t="shared" si="15"/>
        <v>0</v>
      </c>
      <c r="O48" s="36">
        <f t="shared" si="15"/>
        <v>28.049700000000001</v>
      </c>
      <c r="P48" s="36">
        <f t="shared" si="15"/>
        <v>2.1710500000000001</v>
      </c>
      <c r="Q48" s="36">
        <f t="shared" si="15"/>
        <v>0</v>
      </c>
      <c r="R48" s="36">
        <f t="shared" si="15"/>
        <v>0</v>
      </c>
      <c r="S48" s="36">
        <f t="shared" si="15"/>
        <v>0</v>
      </c>
      <c r="T48" s="36">
        <f t="shared" si="15"/>
        <v>0</v>
      </c>
      <c r="U48" s="36">
        <f t="shared" si="15"/>
        <v>0</v>
      </c>
      <c r="V48" s="36">
        <f t="shared" si="15"/>
        <v>0</v>
      </c>
      <c r="W48" s="36">
        <f t="shared" si="15"/>
        <v>0</v>
      </c>
      <c r="X48" s="36">
        <f t="shared" si="15"/>
        <v>1.39612</v>
      </c>
      <c r="Y48" s="36">
        <f t="shared" si="15"/>
        <v>0</v>
      </c>
      <c r="Z48" s="36">
        <f t="shared" si="15"/>
        <v>0</v>
      </c>
      <c r="AA48" s="36">
        <f t="shared" si="15"/>
        <v>0</v>
      </c>
      <c r="AB48" s="36">
        <f t="shared" si="15"/>
        <v>0</v>
      </c>
      <c r="AC48" s="36">
        <f t="shared" si="15"/>
        <v>3.1320000000000001</v>
      </c>
      <c r="AD48" s="36">
        <f t="shared" si="15"/>
        <v>0</v>
      </c>
      <c r="AE48" s="36">
        <f t="shared" si="15"/>
        <v>0</v>
      </c>
      <c r="AF48" s="36">
        <f t="shared" ref="AF48:AI48" si="16">AF65+AF82+AF98+AF113</f>
        <v>0</v>
      </c>
      <c r="AG48" s="36">
        <f t="shared" si="16"/>
        <v>0</v>
      </c>
      <c r="AH48" s="36">
        <f t="shared" si="16"/>
        <v>0</v>
      </c>
      <c r="AI48" s="36">
        <f t="shared" si="16"/>
        <v>0</v>
      </c>
      <c r="AJ48" s="36">
        <f t="shared" si="15"/>
        <v>0</v>
      </c>
      <c r="AK48" s="36">
        <f t="shared" si="15"/>
        <v>0</v>
      </c>
      <c r="AL48" s="36">
        <f t="shared" si="15"/>
        <v>0</v>
      </c>
      <c r="AM48" s="36">
        <f t="shared" ref="AM48:BQ48" si="17">AM65+AM82+AM98+AM113</f>
        <v>0.35680000000000001</v>
      </c>
      <c r="AN48" s="36">
        <f t="shared" si="17"/>
        <v>0</v>
      </c>
      <c r="AO48" s="36">
        <f t="shared" si="17"/>
        <v>5.24</v>
      </c>
      <c r="AP48" s="36">
        <f t="shared" si="17"/>
        <v>0</v>
      </c>
      <c r="AQ48" s="36">
        <f t="shared" si="17"/>
        <v>0</v>
      </c>
      <c r="AR48" s="36">
        <f t="shared" si="17"/>
        <v>0</v>
      </c>
      <c r="AS48" s="36">
        <f t="shared" si="17"/>
        <v>0</v>
      </c>
      <c r="AT48" s="36">
        <f t="shared" si="17"/>
        <v>0</v>
      </c>
      <c r="AU48" s="36">
        <f t="shared" si="17"/>
        <v>0</v>
      </c>
      <c r="AV48" s="36">
        <f t="shared" si="17"/>
        <v>0.36402000000000001</v>
      </c>
      <c r="AW48" s="36">
        <f t="shared" si="17"/>
        <v>0</v>
      </c>
      <c r="AX48" s="36">
        <f t="shared" si="17"/>
        <v>0.45426</v>
      </c>
      <c r="AY48" s="36">
        <f t="shared" si="17"/>
        <v>0</v>
      </c>
      <c r="AZ48" s="36">
        <f t="shared" si="17"/>
        <v>0</v>
      </c>
      <c r="BA48" s="36">
        <f t="shared" si="17"/>
        <v>0.41202</v>
      </c>
      <c r="BB48" s="36">
        <f t="shared" si="17"/>
        <v>0</v>
      </c>
      <c r="BC48" s="36">
        <f t="shared" si="17"/>
        <v>0.82398000000000005</v>
      </c>
      <c r="BD48" s="36">
        <f t="shared" si="17"/>
        <v>21.373000000000001</v>
      </c>
      <c r="BE48" s="36">
        <f t="shared" si="17"/>
        <v>0</v>
      </c>
      <c r="BF48" s="36">
        <f t="shared" si="17"/>
        <v>0</v>
      </c>
      <c r="BG48" s="36">
        <f t="shared" si="17"/>
        <v>0</v>
      </c>
      <c r="BH48" s="36">
        <f t="shared" si="17"/>
        <v>0</v>
      </c>
      <c r="BI48" s="36">
        <f t="shared" si="17"/>
        <v>0</v>
      </c>
      <c r="BJ48" s="36">
        <f t="shared" si="17"/>
        <v>7.5350000000000001</v>
      </c>
      <c r="BK48" s="36">
        <f t="shared" si="17"/>
        <v>1.1520000000000001</v>
      </c>
      <c r="BL48" s="36">
        <f t="shared" si="17"/>
        <v>0.78</v>
      </c>
      <c r="BM48" s="36">
        <f t="shared" si="17"/>
        <v>0</v>
      </c>
      <c r="BN48" s="36">
        <f t="shared" si="17"/>
        <v>0</v>
      </c>
      <c r="BO48" s="36">
        <f t="shared" si="17"/>
        <v>0</v>
      </c>
      <c r="BP48" s="36">
        <f t="shared" si="17"/>
        <v>0.82779999999999998</v>
      </c>
      <c r="BQ48" s="36">
        <f t="shared" si="17"/>
        <v>7.6999999999999999E-2</v>
      </c>
      <c r="BR48" s="99">
        <f t="shared" ref="BR48" si="18">BR65+BR82+BR98+BR113</f>
        <v>0</v>
      </c>
    </row>
    <row r="49" spans="1:72" x14ac:dyDescent="0.3">
      <c r="A49" s="35"/>
      <c r="B49" s="35" t="s">
        <v>28</v>
      </c>
      <c r="BT49" s="37">
        <f>BT65+BT82+BT98+BT113</f>
        <v>133.51916800000001</v>
      </c>
    </row>
    <row r="51" spans="1:72" x14ac:dyDescent="0.3">
      <c r="J51" t="s">
        <v>29</v>
      </c>
      <c r="K51" t="s">
        <v>2</v>
      </c>
      <c r="R51" s="2">
        <v>8</v>
      </c>
      <c r="S51" s="2"/>
      <c r="T51" s="2"/>
      <c r="U51" s="2"/>
      <c r="V51" s="2"/>
      <c r="W51" s="2"/>
      <c r="Y51" s="2"/>
      <c r="Z51" t="s">
        <v>30</v>
      </c>
    </row>
    <row r="52" spans="1:72" ht="15" customHeight="1" x14ac:dyDescent="0.3">
      <c r="A52" s="113"/>
      <c r="B52" s="5" t="s">
        <v>3</v>
      </c>
      <c r="C52" s="110" t="s">
        <v>4</v>
      </c>
      <c r="D52" s="112" t="str">
        <f t="shared" ref="D52:V52" si="19">D7</f>
        <v>Хлеб пшеничный</v>
      </c>
      <c r="E52" s="112" t="str">
        <f t="shared" si="19"/>
        <v>Хлеб ржано-пшеничный</v>
      </c>
      <c r="F52" s="112" t="str">
        <f t="shared" si="19"/>
        <v>Сахар</v>
      </c>
      <c r="G52" s="112" t="str">
        <f t="shared" si="19"/>
        <v>Чай</v>
      </c>
      <c r="H52" s="112" t="str">
        <f t="shared" si="19"/>
        <v>Какао</v>
      </c>
      <c r="I52" s="112" t="str">
        <f t="shared" si="19"/>
        <v>Кофейный напиток</v>
      </c>
      <c r="J52" s="112" t="str">
        <f t="shared" si="19"/>
        <v>Молоко 2,5%</v>
      </c>
      <c r="K52" s="112" t="str">
        <f t="shared" si="19"/>
        <v>Масло сливочное</v>
      </c>
      <c r="L52" s="112" t="str">
        <f t="shared" si="19"/>
        <v>Сметана 15%</v>
      </c>
      <c r="M52" s="112" t="str">
        <f t="shared" si="19"/>
        <v>Молоко сухое</v>
      </c>
      <c r="N52" s="112" t="str">
        <f t="shared" si="19"/>
        <v>Снежок 2,5 %</v>
      </c>
      <c r="O52" s="112" t="str">
        <f t="shared" si="19"/>
        <v>Творог 5%</v>
      </c>
      <c r="P52" s="112" t="str">
        <f t="shared" si="19"/>
        <v>Молоко сгущенное</v>
      </c>
      <c r="Q52" s="112" t="str">
        <f t="shared" si="19"/>
        <v xml:space="preserve">Джем Сава </v>
      </c>
      <c r="R52" s="112" t="str">
        <f t="shared" si="19"/>
        <v>Сыр</v>
      </c>
      <c r="S52" s="112" t="str">
        <f t="shared" si="19"/>
        <v>Зеленый горошек</v>
      </c>
      <c r="T52" s="112" t="str">
        <f t="shared" si="19"/>
        <v>Кукуруза консервирован.</v>
      </c>
      <c r="U52" s="112" t="str">
        <f t="shared" si="19"/>
        <v>Консервы рыбные</v>
      </c>
      <c r="V52" s="112" t="str">
        <f t="shared" si="19"/>
        <v>Огурцы консервирован.</v>
      </c>
      <c r="W52" s="38"/>
      <c r="X52" s="112" t="str">
        <f t="shared" ref="X52:BQ52" si="20">X7</f>
        <v>Яйцо</v>
      </c>
      <c r="Y52" s="112" t="str">
        <f t="shared" si="20"/>
        <v>Икра кабачковая</v>
      </c>
      <c r="Z52" s="112" t="str">
        <f t="shared" si="20"/>
        <v>Изюм</v>
      </c>
      <c r="AA52" s="112" t="str">
        <f t="shared" si="20"/>
        <v>Курага</v>
      </c>
      <c r="AB52" s="112" t="str">
        <f t="shared" si="20"/>
        <v>Чернослив</v>
      </c>
      <c r="AC52" s="112" t="str">
        <f t="shared" si="20"/>
        <v>Шиповник</v>
      </c>
      <c r="AD52" s="112" t="str">
        <f t="shared" si="20"/>
        <v>Сухофрукты</v>
      </c>
      <c r="AE52" s="112" t="str">
        <f t="shared" si="20"/>
        <v>Ягода свежемороженная</v>
      </c>
      <c r="AF52" s="112" t="str">
        <f t="shared" ref="AF52:AI52" si="21">AF7</f>
        <v>Апельсин</v>
      </c>
      <c r="AG52" s="112" t="str">
        <f t="shared" si="21"/>
        <v>Банан</v>
      </c>
      <c r="AH52" s="112" t="str">
        <f t="shared" si="21"/>
        <v>Лимон</v>
      </c>
      <c r="AI52" s="112" t="str">
        <f t="shared" si="21"/>
        <v>Яблоко</v>
      </c>
      <c r="AJ52" s="112" t="str">
        <f t="shared" si="20"/>
        <v>Кисель</v>
      </c>
      <c r="AK52" s="112" t="str">
        <f t="shared" si="20"/>
        <v xml:space="preserve">Сок </v>
      </c>
      <c r="AL52" s="112" t="str">
        <f t="shared" si="20"/>
        <v>Макаронные изделия</v>
      </c>
      <c r="AM52" s="112" t="str">
        <f t="shared" si="20"/>
        <v>Мука</v>
      </c>
      <c r="AN52" s="112" t="str">
        <f t="shared" si="20"/>
        <v>Дрожжи</v>
      </c>
      <c r="AO52" s="112" t="str">
        <f t="shared" si="20"/>
        <v>Печенье</v>
      </c>
      <c r="AP52" s="112" t="str">
        <f t="shared" si="20"/>
        <v>Кукуруз-ные палочки</v>
      </c>
      <c r="AQ52" s="112" t="str">
        <f t="shared" si="20"/>
        <v>Вафли</v>
      </c>
      <c r="AR52" s="112" t="str">
        <f t="shared" si="20"/>
        <v>Конфеты</v>
      </c>
      <c r="AS52" s="112" t="str">
        <f t="shared" si="20"/>
        <v>Повидло Сава</v>
      </c>
      <c r="AT52" s="112" t="str">
        <f t="shared" si="20"/>
        <v>Крупа геркулес</v>
      </c>
      <c r="AU52" s="112" t="str">
        <f t="shared" si="20"/>
        <v>Крупа горох</v>
      </c>
      <c r="AV52" s="112" t="str">
        <f t="shared" si="20"/>
        <v>Крупа гречневая</v>
      </c>
      <c r="AW52" s="112" t="str">
        <f t="shared" si="20"/>
        <v>Крупа кукурузная</v>
      </c>
      <c r="AX52" s="112" t="str">
        <f t="shared" si="20"/>
        <v>Крупа манная</v>
      </c>
      <c r="AY52" s="112" t="str">
        <f t="shared" si="20"/>
        <v>Крупа перловая</v>
      </c>
      <c r="AZ52" s="112" t="str">
        <f t="shared" si="20"/>
        <v>Крупа пшеничная</v>
      </c>
      <c r="BA52" s="112" t="str">
        <f t="shared" si="20"/>
        <v>Крупа пшено</v>
      </c>
      <c r="BB52" s="112" t="str">
        <f t="shared" si="20"/>
        <v>Крупа ячневая</v>
      </c>
      <c r="BC52" s="112" t="str">
        <f t="shared" si="20"/>
        <v>Рис</v>
      </c>
      <c r="BD52" s="112" t="str">
        <f t="shared" si="20"/>
        <v>Цыпленок бройлер</v>
      </c>
      <c r="BE52" s="112" t="str">
        <f t="shared" si="20"/>
        <v>Филе куриное</v>
      </c>
      <c r="BF52" s="112" t="str">
        <f t="shared" si="20"/>
        <v>Фарш говяжий</v>
      </c>
      <c r="BG52" s="112" t="str">
        <f t="shared" si="20"/>
        <v>Печень куриная</v>
      </c>
      <c r="BH52" s="112" t="str">
        <f t="shared" si="20"/>
        <v>Филе минтая</v>
      </c>
      <c r="BI52" s="112" t="str">
        <f t="shared" si="20"/>
        <v>Филе сельди слабосол.</v>
      </c>
      <c r="BJ52" s="112" t="str">
        <f t="shared" si="20"/>
        <v>Картофель</v>
      </c>
      <c r="BK52" s="112" t="str">
        <f t="shared" si="20"/>
        <v>Морковь</v>
      </c>
      <c r="BL52" s="112" t="str">
        <f t="shared" si="20"/>
        <v>Лук</v>
      </c>
      <c r="BM52" s="112" t="str">
        <f t="shared" si="20"/>
        <v>Капуста</v>
      </c>
      <c r="BN52" s="112" t="str">
        <f t="shared" si="20"/>
        <v>Свекла</v>
      </c>
      <c r="BO52" s="112" t="str">
        <f t="shared" si="20"/>
        <v>Томатная паста</v>
      </c>
      <c r="BP52" s="112" t="str">
        <f t="shared" si="20"/>
        <v>Масло растительное</v>
      </c>
      <c r="BQ52" s="112" t="str">
        <f t="shared" si="20"/>
        <v>Соль</v>
      </c>
      <c r="BR52" s="126" t="str">
        <f t="shared" ref="BR52" si="22">BR7</f>
        <v>Лимонная кислота</v>
      </c>
      <c r="BS52" s="121" t="s">
        <v>5</v>
      </c>
      <c r="BT52" s="121" t="s">
        <v>6</v>
      </c>
    </row>
    <row r="53" spans="1:72" ht="36" customHeight="1" x14ac:dyDescent="0.3">
      <c r="A53" s="114"/>
      <c r="B53" s="6" t="s">
        <v>7</v>
      </c>
      <c r="C53" s="111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38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26"/>
      <c r="BS53" s="121"/>
      <c r="BT53" s="121"/>
    </row>
    <row r="54" spans="1:72" x14ac:dyDescent="0.3">
      <c r="A54" s="122" t="s">
        <v>8</v>
      </c>
      <c r="B54" s="7" t="str">
        <f>B9</f>
        <v>Каша молочная "Рябчик"</v>
      </c>
      <c r="C54" s="123">
        <f>$E$6</f>
        <v>1</v>
      </c>
      <c r="D54" s="7">
        <f t="shared" ref="D54:BQ58" si="23">D9</f>
        <v>0</v>
      </c>
      <c r="E54" s="7">
        <f t="shared" si="23"/>
        <v>0</v>
      </c>
      <c r="F54" s="7">
        <f t="shared" si="23"/>
        <v>4.0000000000000001E-3</v>
      </c>
      <c r="G54" s="7">
        <f t="shared" si="23"/>
        <v>0</v>
      </c>
      <c r="H54" s="7">
        <f t="shared" si="23"/>
        <v>0</v>
      </c>
      <c r="I54" s="7">
        <f t="shared" si="23"/>
        <v>0</v>
      </c>
      <c r="J54" s="7">
        <f t="shared" si="23"/>
        <v>0.113</v>
      </c>
      <c r="K54" s="7">
        <f t="shared" si="23"/>
        <v>2E-3</v>
      </c>
      <c r="L54" s="7">
        <f t="shared" si="23"/>
        <v>0</v>
      </c>
      <c r="M54" s="7">
        <f t="shared" si="23"/>
        <v>0</v>
      </c>
      <c r="N54" s="7">
        <f t="shared" si="23"/>
        <v>0</v>
      </c>
      <c r="O54" s="7">
        <f t="shared" si="23"/>
        <v>0</v>
      </c>
      <c r="P54" s="7">
        <f t="shared" si="23"/>
        <v>0</v>
      </c>
      <c r="Q54" s="7">
        <f t="shared" si="23"/>
        <v>0</v>
      </c>
      <c r="R54" s="7">
        <f t="shared" si="23"/>
        <v>0</v>
      </c>
      <c r="S54" s="7">
        <f t="shared" si="23"/>
        <v>0</v>
      </c>
      <c r="T54" s="7">
        <f t="shared" si="23"/>
        <v>0</v>
      </c>
      <c r="U54" s="7">
        <f t="shared" si="23"/>
        <v>0</v>
      </c>
      <c r="V54" s="7">
        <f t="shared" si="23"/>
        <v>0</v>
      </c>
      <c r="W54" s="7">
        <f t="shared" si="23"/>
        <v>0</v>
      </c>
      <c r="X54" s="7">
        <f t="shared" si="23"/>
        <v>0</v>
      </c>
      <c r="Y54" s="7">
        <f t="shared" si="23"/>
        <v>0</v>
      </c>
      <c r="Z54" s="7">
        <f t="shared" si="23"/>
        <v>0</v>
      </c>
      <c r="AA54" s="7">
        <f t="shared" si="23"/>
        <v>0</v>
      </c>
      <c r="AB54" s="7">
        <f t="shared" si="23"/>
        <v>0</v>
      </c>
      <c r="AC54" s="7">
        <f t="shared" si="23"/>
        <v>0</v>
      </c>
      <c r="AD54" s="7">
        <f t="shared" si="23"/>
        <v>0</v>
      </c>
      <c r="AE54" s="7">
        <f t="shared" si="23"/>
        <v>0</v>
      </c>
      <c r="AF54" s="7">
        <f t="shared" ref="AF54:AI57" si="24">AF9</f>
        <v>0</v>
      </c>
      <c r="AG54" s="7">
        <f t="shared" si="24"/>
        <v>0</v>
      </c>
      <c r="AH54" s="7">
        <f t="shared" si="24"/>
        <v>0</v>
      </c>
      <c r="AI54" s="7">
        <f t="shared" si="24"/>
        <v>0</v>
      </c>
      <c r="AJ54" s="7">
        <f t="shared" si="23"/>
        <v>0</v>
      </c>
      <c r="AK54" s="7">
        <f t="shared" si="23"/>
        <v>0</v>
      </c>
      <c r="AL54" s="7">
        <f t="shared" si="23"/>
        <v>0</v>
      </c>
      <c r="AM54" s="7">
        <f t="shared" si="23"/>
        <v>0</v>
      </c>
      <c r="AN54" s="7">
        <f t="shared" si="23"/>
        <v>0</v>
      </c>
      <c r="AO54" s="7">
        <f t="shared" si="23"/>
        <v>0</v>
      </c>
      <c r="AP54" s="7">
        <f t="shared" si="23"/>
        <v>0</v>
      </c>
      <c r="AQ54" s="7">
        <f t="shared" si="23"/>
        <v>0</v>
      </c>
      <c r="AR54" s="7">
        <f t="shared" si="23"/>
        <v>0</v>
      </c>
      <c r="AS54" s="7">
        <f t="shared" si="23"/>
        <v>0</v>
      </c>
      <c r="AT54" s="7">
        <f t="shared" si="23"/>
        <v>0</v>
      </c>
      <c r="AU54" s="7">
        <f t="shared" si="23"/>
        <v>0</v>
      </c>
      <c r="AV54" s="7">
        <f t="shared" si="23"/>
        <v>6.0000000000000001E-3</v>
      </c>
      <c r="AW54" s="7">
        <f t="shared" si="23"/>
        <v>0</v>
      </c>
      <c r="AX54" s="7">
        <f t="shared" si="23"/>
        <v>0</v>
      </c>
      <c r="AY54" s="7">
        <f t="shared" si="23"/>
        <v>0</v>
      </c>
      <c r="AZ54" s="7">
        <f t="shared" si="23"/>
        <v>0</v>
      </c>
      <c r="BA54" s="7">
        <f t="shared" si="23"/>
        <v>6.0000000000000001E-3</v>
      </c>
      <c r="BB54" s="7">
        <f t="shared" si="23"/>
        <v>0</v>
      </c>
      <c r="BC54" s="7">
        <f t="shared" si="23"/>
        <v>6.0000000000000001E-3</v>
      </c>
      <c r="BD54" s="7">
        <f t="shared" si="23"/>
        <v>0</v>
      </c>
      <c r="BE54" s="7">
        <f t="shared" si="23"/>
        <v>0</v>
      </c>
      <c r="BF54" s="7">
        <f t="shared" si="23"/>
        <v>0</v>
      </c>
      <c r="BG54" s="7">
        <f t="shared" si="23"/>
        <v>0</v>
      </c>
      <c r="BH54" s="7">
        <f t="shared" si="23"/>
        <v>0</v>
      </c>
      <c r="BI54" s="7">
        <f t="shared" si="23"/>
        <v>0</v>
      </c>
      <c r="BJ54" s="7">
        <f t="shared" si="23"/>
        <v>0</v>
      </c>
      <c r="BK54" s="7">
        <f t="shared" si="23"/>
        <v>0</v>
      </c>
      <c r="BL54" s="7">
        <f t="shared" si="23"/>
        <v>0</v>
      </c>
      <c r="BM54" s="7">
        <f t="shared" si="23"/>
        <v>0</v>
      </c>
      <c r="BN54" s="7">
        <f t="shared" si="23"/>
        <v>0</v>
      </c>
      <c r="BO54" s="7">
        <f t="shared" si="23"/>
        <v>0</v>
      </c>
      <c r="BP54" s="7">
        <f t="shared" si="23"/>
        <v>0</v>
      </c>
      <c r="BQ54" s="7">
        <f t="shared" si="23"/>
        <v>1E-3</v>
      </c>
      <c r="BR54" s="94">
        <f t="shared" ref="BR54:BR57" si="25">BR9</f>
        <v>0</v>
      </c>
    </row>
    <row r="55" spans="1:72" x14ac:dyDescent="0.3">
      <c r="A55" s="122"/>
      <c r="B55" s="7" t="str">
        <f>B10</f>
        <v xml:space="preserve">Бутерброд с маслом </v>
      </c>
      <c r="C55" s="118"/>
      <c r="D55" s="7">
        <f t="shared" si="23"/>
        <v>0.02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4.0000000000000001E-3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7">
        <f t="shared" si="23"/>
        <v>0</v>
      </c>
      <c r="R55" s="7">
        <f t="shared" si="23"/>
        <v>0</v>
      </c>
      <c r="S55" s="7">
        <f t="shared" si="23"/>
        <v>0</v>
      </c>
      <c r="T55" s="7">
        <f t="shared" si="23"/>
        <v>0</v>
      </c>
      <c r="U55" s="7">
        <f t="shared" si="23"/>
        <v>0</v>
      </c>
      <c r="V55" s="7">
        <f t="shared" si="23"/>
        <v>0</v>
      </c>
      <c r="W55" s="7">
        <f t="shared" si="23"/>
        <v>0</v>
      </c>
      <c r="X55" s="7">
        <f t="shared" si="23"/>
        <v>0</v>
      </c>
      <c r="Y55" s="7">
        <f t="shared" si="23"/>
        <v>0</v>
      </c>
      <c r="Z55" s="7">
        <f t="shared" si="23"/>
        <v>0</v>
      </c>
      <c r="AA55" s="7">
        <f t="shared" si="23"/>
        <v>0</v>
      </c>
      <c r="AB55" s="7">
        <f t="shared" si="23"/>
        <v>0</v>
      </c>
      <c r="AC55" s="7">
        <f t="shared" si="23"/>
        <v>0</v>
      </c>
      <c r="AD55" s="7">
        <f t="shared" si="23"/>
        <v>0</v>
      </c>
      <c r="AE55" s="7">
        <f t="shared" si="23"/>
        <v>0</v>
      </c>
      <c r="AF55" s="7">
        <f t="shared" si="24"/>
        <v>0</v>
      </c>
      <c r="AG55" s="7">
        <f t="shared" si="24"/>
        <v>0</v>
      </c>
      <c r="AH55" s="7">
        <f t="shared" si="24"/>
        <v>0</v>
      </c>
      <c r="AI55" s="7">
        <f t="shared" si="24"/>
        <v>0</v>
      </c>
      <c r="AJ55" s="7">
        <f t="shared" si="23"/>
        <v>0</v>
      </c>
      <c r="AK55" s="7">
        <f t="shared" si="23"/>
        <v>0</v>
      </c>
      <c r="AL55" s="7">
        <f t="shared" si="23"/>
        <v>0</v>
      </c>
      <c r="AM55" s="7">
        <f t="shared" si="23"/>
        <v>0</v>
      </c>
      <c r="AN55" s="7">
        <f t="shared" si="23"/>
        <v>0</v>
      </c>
      <c r="AO55" s="7">
        <f t="shared" si="23"/>
        <v>0</v>
      </c>
      <c r="AP55" s="7">
        <f t="shared" si="23"/>
        <v>0</v>
      </c>
      <c r="AQ55" s="7">
        <f t="shared" si="23"/>
        <v>0</v>
      </c>
      <c r="AR55" s="7">
        <f t="shared" si="23"/>
        <v>0</v>
      </c>
      <c r="AS55" s="7">
        <f t="shared" si="23"/>
        <v>0</v>
      </c>
      <c r="AT55" s="7">
        <f t="shared" si="23"/>
        <v>0</v>
      </c>
      <c r="AU55" s="7">
        <f t="shared" si="23"/>
        <v>0</v>
      </c>
      <c r="AV55" s="7">
        <f t="shared" si="23"/>
        <v>0</v>
      </c>
      <c r="AW55" s="7">
        <f t="shared" si="23"/>
        <v>0</v>
      </c>
      <c r="AX55" s="7">
        <f t="shared" si="23"/>
        <v>0</v>
      </c>
      <c r="AY55" s="7">
        <f t="shared" si="23"/>
        <v>0</v>
      </c>
      <c r="AZ55" s="7">
        <f t="shared" si="23"/>
        <v>0</v>
      </c>
      <c r="BA55" s="7">
        <f t="shared" si="23"/>
        <v>0</v>
      </c>
      <c r="BB55" s="7">
        <f t="shared" si="23"/>
        <v>0</v>
      </c>
      <c r="BC55" s="7">
        <f t="shared" si="23"/>
        <v>0</v>
      </c>
      <c r="BD55" s="7">
        <f t="shared" si="23"/>
        <v>0</v>
      </c>
      <c r="BE55" s="7">
        <f t="shared" si="23"/>
        <v>0</v>
      </c>
      <c r="BF55" s="7">
        <f t="shared" si="23"/>
        <v>0</v>
      </c>
      <c r="BG55" s="7">
        <f t="shared" si="23"/>
        <v>0</v>
      </c>
      <c r="BH55" s="7">
        <f t="shared" si="23"/>
        <v>0</v>
      </c>
      <c r="BI55" s="7">
        <f t="shared" si="23"/>
        <v>0</v>
      </c>
      <c r="BJ55" s="7">
        <f t="shared" si="23"/>
        <v>0</v>
      </c>
      <c r="BK55" s="7">
        <f t="shared" si="23"/>
        <v>0</v>
      </c>
      <c r="BL55" s="7">
        <f t="shared" si="23"/>
        <v>0</v>
      </c>
      <c r="BM55" s="7">
        <f t="shared" si="23"/>
        <v>0</v>
      </c>
      <c r="BN55" s="7">
        <f t="shared" si="23"/>
        <v>0</v>
      </c>
      <c r="BO55" s="7">
        <f t="shared" si="23"/>
        <v>0</v>
      </c>
      <c r="BP55" s="7">
        <f t="shared" si="23"/>
        <v>0</v>
      </c>
      <c r="BQ55" s="7">
        <f t="shared" si="23"/>
        <v>0</v>
      </c>
      <c r="BR55" s="94">
        <f t="shared" si="25"/>
        <v>0</v>
      </c>
    </row>
    <row r="56" spans="1:72" x14ac:dyDescent="0.3">
      <c r="A56" s="122"/>
      <c r="B56" s="7" t="str">
        <f>B11</f>
        <v>Какао с молоком</v>
      </c>
      <c r="C56" s="118"/>
      <c r="D56" s="7">
        <f t="shared" si="23"/>
        <v>0</v>
      </c>
      <c r="E56" s="7">
        <f t="shared" si="23"/>
        <v>0</v>
      </c>
      <c r="F56" s="7">
        <f t="shared" si="23"/>
        <v>8.9999999999999993E-3</v>
      </c>
      <c r="G56" s="7">
        <f t="shared" si="23"/>
        <v>0</v>
      </c>
      <c r="H56" s="7">
        <f t="shared" si="23"/>
        <v>0</v>
      </c>
      <c r="I56" s="7">
        <f t="shared" si="23"/>
        <v>1E-3</v>
      </c>
      <c r="J56" s="7">
        <f t="shared" si="23"/>
        <v>7.4999999999999997E-2</v>
      </c>
      <c r="K56" s="7">
        <f t="shared" si="23"/>
        <v>0</v>
      </c>
      <c r="L56" s="7">
        <f t="shared" si="23"/>
        <v>0</v>
      </c>
      <c r="M56" s="7">
        <f t="shared" si="23"/>
        <v>0</v>
      </c>
      <c r="N56" s="7">
        <f t="shared" si="23"/>
        <v>0</v>
      </c>
      <c r="O56" s="7">
        <f t="shared" si="23"/>
        <v>0</v>
      </c>
      <c r="P56" s="7">
        <f t="shared" si="23"/>
        <v>0</v>
      </c>
      <c r="Q56" s="7">
        <f t="shared" si="23"/>
        <v>0</v>
      </c>
      <c r="R56" s="7">
        <f t="shared" si="23"/>
        <v>0</v>
      </c>
      <c r="S56" s="7">
        <f t="shared" si="23"/>
        <v>0</v>
      </c>
      <c r="T56" s="7">
        <f t="shared" si="23"/>
        <v>0</v>
      </c>
      <c r="U56" s="7">
        <f t="shared" si="23"/>
        <v>0</v>
      </c>
      <c r="V56" s="7">
        <f t="shared" si="23"/>
        <v>0</v>
      </c>
      <c r="W56" s="7">
        <f t="shared" si="23"/>
        <v>0</v>
      </c>
      <c r="X56" s="7">
        <f t="shared" si="23"/>
        <v>0</v>
      </c>
      <c r="Y56" s="7">
        <f t="shared" si="23"/>
        <v>0</v>
      </c>
      <c r="Z56" s="7">
        <f t="shared" si="23"/>
        <v>0</v>
      </c>
      <c r="AA56" s="7">
        <f t="shared" si="23"/>
        <v>0</v>
      </c>
      <c r="AB56" s="7">
        <f t="shared" si="23"/>
        <v>0</v>
      </c>
      <c r="AC56" s="7">
        <f t="shared" si="23"/>
        <v>0</v>
      </c>
      <c r="AD56" s="7">
        <f t="shared" si="23"/>
        <v>0</v>
      </c>
      <c r="AE56" s="7">
        <f t="shared" si="23"/>
        <v>0</v>
      </c>
      <c r="AF56" s="7">
        <f t="shared" si="24"/>
        <v>0</v>
      </c>
      <c r="AG56" s="7">
        <f t="shared" si="24"/>
        <v>0</v>
      </c>
      <c r="AH56" s="7">
        <f t="shared" si="24"/>
        <v>0</v>
      </c>
      <c r="AI56" s="7">
        <f t="shared" si="24"/>
        <v>0</v>
      </c>
      <c r="AJ56" s="7">
        <f t="shared" si="23"/>
        <v>0</v>
      </c>
      <c r="AK56" s="7">
        <f t="shared" si="23"/>
        <v>0</v>
      </c>
      <c r="AL56" s="7">
        <f t="shared" si="23"/>
        <v>0</v>
      </c>
      <c r="AM56" s="7">
        <f t="shared" si="23"/>
        <v>0</v>
      </c>
      <c r="AN56" s="7">
        <f t="shared" si="23"/>
        <v>0</v>
      </c>
      <c r="AO56" s="7">
        <f t="shared" si="23"/>
        <v>0</v>
      </c>
      <c r="AP56" s="7">
        <f t="shared" si="23"/>
        <v>0</v>
      </c>
      <c r="AQ56" s="7">
        <f t="shared" si="23"/>
        <v>0</v>
      </c>
      <c r="AR56" s="7">
        <f t="shared" si="23"/>
        <v>0</v>
      </c>
      <c r="AS56" s="7">
        <f t="shared" si="23"/>
        <v>0</v>
      </c>
      <c r="AT56" s="7">
        <f t="shared" si="23"/>
        <v>0</v>
      </c>
      <c r="AU56" s="7">
        <f t="shared" si="23"/>
        <v>0</v>
      </c>
      <c r="AV56" s="7">
        <f t="shared" si="23"/>
        <v>0</v>
      </c>
      <c r="AW56" s="7">
        <f t="shared" si="23"/>
        <v>0</v>
      </c>
      <c r="AX56" s="7">
        <f t="shared" si="23"/>
        <v>0</v>
      </c>
      <c r="AY56" s="7">
        <f t="shared" si="23"/>
        <v>0</v>
      </c>
      <c r="AZ56" s="7">
        <f t="shared" si="23"/>
        <v>0</v>
      </c>
      <c r="BA56" s="7">
        <f t="shared" si="23"/>
        <v>0</v>
      </c>
      <c r="BB56" s="7">
        <f t="shared" si="23"/>
        <v>0</v>
      </c>
      <c r="BC56" s="7">
        <f t="shared" si="23"/>
        <v>0</v>
      </c>
      <c r="BD56" s="7">
        <f t="shared" si="23"/>
        <v>0</v>
      </c>
      <c r="BE56" s="7">
        <f t="shared" si="23"/>
        <v>0</v>
      </c>
      <c r="BF56" s="7">
        <f t="shared" si="23"/>
        <v>0</v>
      </c>
      <c r="BG56" s="7">
        <f t="shared" si="23"/>
        <v>0</v>
      </c>
      <c r="BH56" s="7">
        <f t="shared" si="23"/>
        <v>0</v>
      </c>
      <c r="BI56" s="7">
        <f t="shared" si="23"/>
        <v>0</v>
      </c>
      <c r="BJ56" s="7">
        <f t="shared" si="23"/>
        <v>0</v>
      </c>
      <c r="BK56" s="7">
        <f t="shared" si="23"/>
        <v>0</v>
      </c>
      <c r="BL56" s="7">
        <f t="shared" si="23"/>
        <v>0</v>
      </c>
      <c r="BM56" s="7">
        <f t="shared" si="23"/>
        <v>0</v>
      </c>
      <c r="BN56" s="7">
        <f t="shared" si="23"/>
        <v>0</v>
      </c>
      <c r="BO56" s="7">
        <f t="shared" si="23"/>
        <v>0</v>
      </c>
      <c r="BP56" s="7">
        <f t="shared" si="23"/>
        <v>0</v>
      </c>
      <c r="BQ56" s="7">
        <f t="shared" si="23"/>
        <v>0</v>
      </c>
      <c r="BR56" s="94">
        <f t="shared" si="25"/>
        <v>0</v>
      </c>
    </row>
    <row r="57" spans="1:72" x14ac:dyDescent="0.3">
      <c r="A57" s="122"/>
      <c r="B57" s="7"/>
      <c r="C57" s="118"/>
      <c r="D57" s="7">
        <f t="shared" si="23"/>
        <v>0</v>
      </c>
      <c r="E57" s="7">
        <f t="shared" si="23"/>
        <v>0</v>
      </c>
      <c r="F57" s="7">
        <f t="shared" si="23"/>
        <v>0</v>
      </c>
      <c r="G57" s="7">
        <f t="shared" si="23"/>
        <v>0</v>
      </c>
      <c r="H57" s="7">
        <f t="shared" si="23"/>
        <v>0</v>
      </c>
      <c r="I57" s="7">
        <f t="shared" si="23"/>
        <v>0</v>
      </c>
      <c r="J57" s="7">
        <f t="shared" si="23"/>
        <v>0</v>
      </c>
      <c r="K57" s="7">
        <f t="shared" si="23"/>
        <v>0</v>
      </c>
      <c r="L57" s="7">
        <f t="shared" si="23"/>
        <v>0</v>
      </c>
      <c r="M57" s="7">
        <f t="shared" si="23"/>
        <v>0</v>
      </c>
      <c r="N57" s="7">
        <f t="shared" si="23"/>
        <v>0</v>
      </c>
      <c r="O57" s="7">
        <f t="shared" si="23"/>
        <v>0</v>
      </c>
      <c r="P57" s="7">
        <f t="shared" si="23"/>
        <v>0</v>
      </c>
      <c r="Q57" s="7">
        <f t="shared" si="23"/>
        <v>0</v>
      </c>
      <c r="R57" s="7">
        <f t="shared" si="23"/>
        <v>0</v>
      </c>
      <c r="S57" s="7">
        <f t="shared" si="23"/>
        <v>0</v>
      </c>
      <c r="T57" s="7">
        <f t="shared" si="23"/>
        <v>0</v>
      </c>
      <c r="U57" s="7">
        <f t="shared" si="23"/>
        <v>0</v>
      </c>
      <c r="V57" s="7">
        <f t="shared" si="23"/>
        <v>0</v>
      </c>
      <c r="W57" s="7">
        <f t="shared" si="23"/>
        <v>0</v>
      </c>
      <c r="X57" s="7">
        <f t="shared" si="23"/>
        <v>0</v>
      </c>
      <c r="Y57" s="7">
        <f t="shared" si="23"/>
        <v>0</v>
      </c>
      <c r="Z57" s="7">
        <f t="shared" si="23"/>
        <v>0</v>
      </c>
      <c r="AA57" s="7">
        <f t="shared" si="23"/>
        <v>0</v>
      </c>
      <c r="AB57" s="7">
        <f t="shared" si="23"/>
        <v>0</v>
      </c>
      <c r="AC57" s="7">
        <f t="shared" si="23"/>
        <v>0</v>
      </c>
      <c r="AD57" s="7">
        <f t="shared" si="23"/>
        <v>0</v>
      </c>
      <c r="AE57" s="7">
        <f t="shared" si="23"/>
        <v>0</v>
      </c>
      <c r="AF57" s="7">
        <f t="shared" si="24"/>
        <v>0</v>
      </c>
      <c r="AG57" s="7">
        <f t="shared" si="24"/>
        <v>0</v>
      </c>
      <c r="AH57" s="7">
        <f t="shared" si="24"/>
        <v>0</v>
      </c>
      <c r="AI57" s="7">
        <f t="shared" si="24"/>
        <v>0</v>
      </c>
      <c r="AJ57" s="7">
        <f t="shared" si="23"/>
        <v>0</v>
      </c>
      <c r="AK57" s="7">
        <f t="shared" si="23"/>
        <v>0</v>
      </c>
      <c r="AL57" s="7">
        <f t="shared" si="23"/>
        <v>0</v>
      </c>
      <c r="AM57" s="7">
        <f t="shared" si="23"/>
        <v>0</v>
      </c>
      <c r="AN57" s="7">
        <f t="shared" si="23"/>
        <v>0</v>
      </c>
      <c r="AO57" s="7">
        <f t="shared" si="23"/>
        <v>0</v>
      </c>
      <c r="AP57" s="7">
        <f t="shared" si="23"/>
        <v>0</v>
      </c>
      <c r="AQ57" s="7">
        <f t="shared" si="23"/>
        <v>0</v>
      </c>
      <c r="AR57" s="7">
        <f t="shared" si="23"/>
        <v>0</v>
      </c>
      <c r="AS57" s="7">
        <f t="shared" si="23"/>
        <v>0</v>
      </c>
      <c r="AT57" s="7">
        <f t="shared" si="23"/>
        <v>0</v>
      </c>
      <c r="AU57" s="7">
        <f t="shared" si="23"/>
        <v>0</v>
      </c>
      <c r="AV57" s="7">
        <f t="shared" si="23"/>
        <v>0</v>
      </c>
      <c r="AW57" s="7">
        <f t="shared" si="23"/>
        <v>0</v>
      </c>
      <c r="AX57" s="7">
        <f t="shared" si="23"/>
        <v>0</v>
      </c>
      <c r="AY57" s="7">
        <f t="shared" si="23"/>
        <v>0</v>
      </c>
      <c r="AZ57" s="7">
        <f t="shared" si="23"/>
        <v>0</v>
      </c>
      <c r="BA57" s="7">
        <f t="shared" si="23"/>
        <v>0</v>
      </c>
      <c r="BB57" s="7">
        <f t="shared" si="23"/>
        <v>0</v>
      </c>
      <c r="BC57" s="7">
        <f t="shared" si="23"/>
        <v>0</v>
      </c>
      <c r="BD57" s="7">
        <f t="shared" si="23"/>
        <v>0</v>
      </c>
      <c r="BE57" s="7">
        <f t="shared" si="23"/>
        <v>0</v>
      </c>
      <c r="BF57" s="7">
        <f t="shared" si="23"/>
        <v>0</v>
      </c>
      <c r="BG57" s="7">
        <f t="shared" si="23"/>
        <v>0</v>
      </c>
      <c r="BH57" s="7">
        <f t="shared" si="23"/>
        <v>0</v>
      </c>
      <c r="BI57" s="7">
        <f t="shared" si="23"/>
        <v>0</v>
      </c>
      <c r="BJ57" s="7">
        <f t="shared" si="23"/>
        <v>0</v>
      </c>
      <c r="BK57" s="7">
        <f t="shared" si="23"/>
        <v>0</v>
      </c>
      <c r="BL57" s="7">
        <f t="shared" si="23"/>
        <v>0</v>
      </c>
      <c r="BM57" s="7">
        <f t="shared" si="23"/>
        <v>0</v>
      </c>
      <c r="BN57" s="7">
        <f t="shared" si="23"/>
        <v>0</v>
      </c>
      <c r="BO57" s="7">
        <f t="shared" si="23"/>
        <v>0</v>
      </c>
      <c r="BP57" s="7">
        <f t="shared" si="23"/>
        <v>0</v>
      </c>
      <c r="BQ57" s="7">
        <f t="shared" si="23"/>
        <v>0</v>
      </c>
      <c r="BR57" s="94">
        <f t="shared" si="25"/>
        <v>0</v>
      </c>
    </row>
    <row r="58" spans="1:72" x14ac:dyDescent="0.3">
      <c r="A58" s="122"/>
      <c r="B58" s="7"/>
      <c r="C58" s="119"/>
      <c r="D58" s="7">
        <f t="shared" si="23"/>
        <v>0</v>
      </c>
      <c r="E58" s="7">
        <f t="shared" si="23"/>
        <v>0</v>
      </c>
      <c r="F58" s="7">
        <f t="shared" si="23"/>
        <v>0</v>
      </c>
      <c r="G58" s="7">
        <f t="shared" ref="G58:BQ58" si="26">G13</f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7">
        <f t="shared" si="26"/>
        <v>0</v>
      </c>
      <c r="R58" s="7">
        <f t="shared" si="26"/>
        <v>0</v>
      </c>
      <c r="S58" s="7">
        <f t="shared" si="26"/>
        <v>0</v>
      </c>
      <c r="T58" s="7">
        <f t="shared" si="26"/>
        <v>0</v>
      </c>
      <c r="U58" s="7">
        <f t="shared" si="26"/>
        <v>0</v>
      </c>
      <c r="V58" s="7">
        <f t="shared" si="26"/>
        <v>0</v>
      </c>
      <c r="W58" s="7">
        <f t="shared" si="26"/>
        <v>0</v>
      </c>
      <c r="X58" s="7">
        <f t="shared" si="26"/>
        <v>0</v>
      </c>
      <c r="Y58" s="7">
        <f t="shared" si="26"/>
        <v>0</v>
      </c>
      <c r="Z58" s="7">
        <f t="shared" si="26"/>
        <v>0</v>
      </c>
      <c r="AA58" s="7">
        <f t="shared" si="26"/>
        <v>0</v>
      </c>
      <c r="AB58" s="7">
        <f t="shared" si="26"/>
        <v>0</v>
      </c>
      <c r="AC58" s="7">
        <f t="shared" si="26"/>
        <v>0</v>
      </c>
      <c r="AD58" s="7">
        <f t="shared" si="26"/>
        <v>0</v>
      </c>
      <c r="AE58" s="7">
        <f t="shared" si="26"/>
        <v>0</v>
      </c>
      <c r="AF58" s="7">
        <f t="shared" ref="AF58:AI58" si="27">AF13</f>
        <v>0</v>
      </c>
      <c r="AG58" s="7">
        <f t="shared" si="27"/>
        <v>0</v>
      </c>
      <c r="AH58" s="7">
        <f t="shared" si="27"/>
        <v>0</v>
      </c>
      <c r="AI58" s="7">
        <f t="shared" si="27"/>
        <v>0</v>
      </c>
      <c r="AJ58" s="7">
        <f t="shared" si="26"/>
        <v>0</v>
      </c>
      <c r="AK58" s="7">
        <f t="shared" si="26"/>
        <v>0</v>
      </c>
      <c r="AL58" s="7">
        <f t="shared" si="26"/>
        <v>0</v>
      </c>
      <c r="AM58" s="7">
        <f t="shared" si="26"/>
        <v>0</v>
      </c>
      <c r="AN58" s="7">
        <f t="shared" si="26"/>
        <v>0</v>
      </c>
      <c r="AO58" s="7">
        <f t="shared" si="26"/>
        <v>0</v>
      </c>
      <c r="AP58" s="7">
        <f t="shared" si="26"/>
        <v>0</v>
      </c>
      <c r="AQ58" s="7">
        <f t="shared" si="26"/>
        <v>0</v>
      </c>
      <c r="AR58" s="7">
        <f t="shared" si="26"/>
        <v>0</v>
      </c>
      <c r="AS58" s="7">
        <f t="shared" si="26"/>
        <v>0</v>
      </c>
      <c r="AT58" s="7">
        <f t="shared" si="26"/>
        <v>0</v>
      </c>
      <c r="AU58" s="7">
        <f t="shared" si="26"/>
        <v>0</v>
      </c>
      <c r="AV58" s="7">
        <f t="shared" si="26"/>
        <v>0</v>
      </c>
      <c r="AW58" s="7">
        <f t="shared" si="26"/>
        <v>0</v>
      </c>
      <c r="AX58" s="7">
        <f t="shared" si="26"/>
        <v>0</v>
      </c>
      <c r="AY58" s="7">
        <f t="shared" si="26"/>
        <v>0</v>
      </c>
      <c r="AZ58" s="7">
        <f t="shared" si="26"/>
        <v>0</v>
      </c>
      <c r="BA58" s="7">
        <f t="shared" si="26"/>
        <v>0</v>
      </c>
      <c r="BB58" s="7">
        <f t="shared" si="26"/>
        <v>0</v>
      </c>
      <c r="BC58" s="7">
        <f t="shared" si="26"/>
        <v>0</v>
      </c>
      <c r="BD58" s="7">
        <f t="shared" si="26"/>
        <v>0</v>
      </c>
      <c r="BE58" s="7">
        <f t="shared" si="26"/>
        <v>0</v>
      </c>
      <c r="BF58" s="7">
        <f t="shared" si="26"/>
        <v>0</v>
      </c>
      <c r="BG58" s="7">
        <f t="shared" si="26"/>
        <v>0</v>
      </c>
      <c r="BH58" s="7">
        <f t="shared" si="26"/>
        <v>0</v>
      </c>
      <c r="BI58" s="7">
        <f t="shared" si="26"/>
        <v>0</v>
      </c>
      <c r="BJ58" s="7">
        <f t="shared" si="26"/>
        <v>0</v>
      </c>
      <c r="BK58" s="7">
        <f t="shared" si="26"/>
        <v>0</v>
      </c>
      <c r="BL58" s="7">
        <f t="shared" si="26"/>
        <v>0</v>
      </c>
      <c r="BM58" s="7">
        <f t="shared" si="26"/>
        <v>0</v>
      </c>
      <c r="BN58" s="7">
        <f t="shared" si="26"/>
        <v>0</v>
      </c>
      <c r="BO58" s="7">
        <f t="shared" si="26"/>
        <v>0</v>
      </c>
      <c r="BP58" s="7">
        <f t="shared" si="26"/>
        <v>0</v>
      </c>
      <c r="BQ58" s="7">
        <f t="shared" si="26"/>
        <v>0</v>
      </c>
      <c r="BR58" s="94">
        <f t="shared" ref="BR58" si="28">BR13</f>
        <v>0</v>
      </c>
    </row>
    <row r="59" spans="1:72" ht="17.399999999999999" x14ac:dyDescent="0.35">
      <c r="B59" s="19" t="s">
        <v>20</v>
      </c>
      <c r="C59" s="20"/>
      <c r="D59" s="21">
        <f t="shared" ref="D59:P59" si="29">SUM(D54:D58)</f>
        <v>0.02</v>
      </c>
      <c r="E59" s="21">
        <f t="shared" si="29"/>
        <v>0</v>
      </c>
      <c r="F59" s="21">
        <f t="shared" si="29"/>
        <v>1.2999999999999999E-2</v>
      </c>
      <c r="G59" s="21">
        <f t="shared" si="29"/>
        <v>0</v>
      </c>
      <c r="H59" s="21">
        <f t="shared" si="29"/>
        <v>0</v>
      </c>
      <c r="I59" s="21">
        <f t="shared" si="29"/>
        <v>1E-3</v>
      </c>
      <c r="J59" s="21">
        <f t="shared" si="29"/>
        <v>0.188</v>
      </c>
      <c r="K59" s="21">
        <f t="shared" si="29"/>
        <v>6.0000000000000001E-3</v>
      </c>
      <c r="L59" s="21">
        <f t="shared" si="29"/>
        <v>0</v>
      </c>
      <c r="M59" s="21">
        <f t="shared" si="29"/>
        <v>0</v>
      </c>
      <c r="N59" s="21">
        <f t="shared" si="29"/>
        <v>0</v>
      </c>
      <c r="O59" s="21">
        <f t="shared" si="29"/>
        <v>0</v>
      </c>
      <c r="P59" s="21">
        <f t="shared" si="29"/>
        <v>0</v>
      </c>
      <c r="Q59" s="21">
        <f t="shared" ref="Q59:BQ59" si="30">SUM(Q54:Q58)</f>
        <v>0</v>
      </c>
      <c r="R59" s="21">
        <f t="shared" si="30"/>
        <v>0</v>
      </c>
      <c r="S59" s="21">
        <f t="shared" si="30"/>
        <v>0</v>
      </c>
      <c r="T59" s="21">
        <f t="shared" si="30"/>
        <v>0</v>
      </c>
      <c r="U59" s="21">
        <f t="shared" si="30"/>
        <v>0</v>
      </c>
      <c r="V59" s="21">
        <f t="shared" si="30"/>
        <v>0</v>
      </c>
      <c r="W59" s="21">
        <f t="shared" si="30"/>
        <v>0</v>
      </c>
      <c r="X59" s="21">
        <f t="shared" si="30"/>
        <v>0</v>
      </c>
      <c r="Y59" s="21">
        <f t="shared" si="30"/>
        <v>0</v>
      </c>
      <c r="Z59" s="21">
        <f t="shared" si="30"/>
        <v>0</v>
      </c>
      <c r="AA59" s="21">
        <f t="shared" si="30"/>
        <v>0</v>
      </c>
      <c r="AB59" s="21">
        <f t="shared" si="30"/>
        <v>0</v>
      </c>
      <c r="AC59" s="21">
        <f t="shared" si="30"/>
        <v>0</v>
      </c>
      <c r="AD59" s="21">
        <f t="shared" si="30"/>
        <v>0</v>
      </c>
      <c r="AE59" s="21">
        <f t="shared" si="30"/>
        <v>0</v>
      </c>
      <c r="AF59" s="21">
        <f t="shared" ref="AF59:AI59" si="31">SUM(AF54:AF58)</f>
        <v>0</v>
      </c>
      <c r="AG59" s="21">
        <f t="shared" si="31"/>
        <v>0</v>
      </c>
      <c r="AH59" s="21">
        <f t="shared" si="31"/>
        <v>0</v>
      </c>
      <c r="AI59" s="21">
        <f t="shared" si="31"/>
        <v>0</v>
      </c>
      <c r="AJ59" s="21">
        <f t="shared" si="30"/>
        <v>0</v>
      </c>
      <c r="AK59" s="21">
        <f t="shared" si="30"/>
        <v>0</v>
      </c>
      <c r="AL59" s="21">
        <f t="shared" si="30"/>
        <v>0</v>
      </c>
      <c r="AM59" s="21">
        <f t="shared" si="30"/>
        <v>0</v>
      </c>
      <c r="AN59" s="21">
        <f t="shared" si="30"/>
        <v>0</v>
      </c>
      <c r="AO59" s="21">
        <f t="shared" si="30"/>
        <v>0</v>
      </c>
      <c r="AP59" s="21">
        <f t="shared" si="30"/>
        <v>0</v>
      </c>
      <c r="AQ59" s="21">
        <f t="shared" si="30"/>
        <v>0</v>
      </c>
      <c r="AR59" s="21">
        <f t="shared" si="30"/>
        <v>0</v>
      </c>
      <c r="AS59" s="21">
        <f t="shared" si="30"/>
        <v>0</v>
      </c>
      <c r="AT59" s="21">
        <f t="shared" si="30"/>
        <v>0</v>
      </c>
      <c r="AU59" s="21">
        <f t="shared" si="30"/>
        <v>0</v>
      </c>
      <c r="AV59" s="21">
        <f t="shared" si="30"/>
        <v>6.0000000000000001E-3</v>
      </c>
      <c r="AW59" s="21">
        <f t="shared" si="30"/>
        <v>0</v>
      </c>
      <c r="AX59" s="21">
        <f t="shared" si="30"/>
        <v>0</v>
      </c>
      <c r="AY59" s="21">
        <f t="shared" si="30"/>
        <v>0</v>
      </c>
      <c r="AZ59" s="21">
        <f t="shared" si="30"/>
        <v>0</v>
      </c>
      <c r="BA59" s="21">
        <f t="shared" si="30"/>
        <v>6.0000000000000001E-3</v>
      </c>
      <c r="BB59" s="21">
        <f t="shared" si="30"/>
        <v>0</v>
      </c>
      <c r="BC59" s="21">
        <f t="shared" si="30"/>
        <v>6.0000000000000001E-3</v>
      </c>
      <c r="BD59" s="21">
        <f t="shared" si="30"/>
        <v>0</v>
      </c>
      <c r="BE59" s="21">
        <f t="shared" si="30"/>
        <v>0</v>
      </c>
      <c r="BF59" s="21">
        <f t="shared" si="30"/>
        <v>0</v>
      </c>
      <c r="BG59" s="21">
        <f t="shared" si="30"/>
        <v>0</v>
      </c>
      <c r="BH59" s="21">
        <f t="shared" si="30"/>
        <v>0</v>
      </c>
      <c r="BI59" s="21">
        <f t="shared" si="30"/>
        <v>0</v>
      </c>
      <c r="BJ59" s="21">
        <f t="shared" si="30"/>
        <v>0</v>
      </c>
      <c r="BK59" s="21">
        <f t="shared" si="30"/>
        <v>0</v>
      </c>
      <c r="BL59" s="21">
        <f t="shared" si="30"/>
        <v>0</v>
      </c>
      <c r="BM59" s="21">
        <f t="shared" si="30"/>
        <v>0</v>
      </c>
      <c r="BN59" s="21">
        <f t="shared" si="30"/>
        <v>0</v>
      </c>
      <c r="BO59" s="21">
        <f t="shared" si="30"/>
        <v>0</v>
      </c>
      <c r="BP59" s="21">
        <f t="shared" si="30"/>
        <v>0</v>
      </c>
      <c r="BQ59" s="21">
        <f t="shared" si="30"/>
        <v>1E-3</v>
      </c>
      <c r="BR59" s="97">
        <f t="shared" ref="BR59" si="32">SUM(BR54:BR58)</f>
        <v>0</v>
      </c>
    </row>
    <row r="60" spans="1:72" ht="17.399999999999999" x14ac:dyDescent="0.35">
      <c r="B60" s="19" t="s">
        <v>21</v>
      </c>
      <c r="C60" s="20"/>
      <c r="D60" s="22">
        <f t="shared" ref="D60:BQ60" si="33">PRODUCT(D59,$E$6)</f>
        <v>0.02</v>
      </c>
      <c r="E60" s="22">
        <f t="shared" si="33"/>
        <v>0</v>
      </c>
      <c r="F60" s="22">
        <f t="shared" si="33"/>
        <v>1.2999999999999999E-2</v>
      </c>
      <c r="G60" s="22">
        <f t="shared" si="33"/>
        <v>0</v>
      </c>
      <c r="H60" s="22">
        <f t="shared" si="33"/>
        <v>0</v>
      </c>
      <c r="I60" s="22">
        <f t="shared" si="33"/>
        <v>1E-3</v>
      </c>
      <c r="J60" s="22">
        <f t="shared" si="33"/>
        <v>0.188</v>
      </c>
      <c r="K60" s="22">
        <f t="shared" si="33"/>
        <v>6.0000000000000001E-3</v>
      </c>
      <c r="L60" s="22">
        <f t="shared" si="33"/>
        <v>0</v>
      </c>
      <c r="M60" s="22">
        <f t="shared" si="33"/>
        <v>0</v>
      </c>
      <c r="N60" s="22">
        <f t="shared" si="33"/>
        <v>0</v>
      </c>
      <c r="O60" s="22">
        <f t="shared" si="33"/>
        <v>0</v>
      </c>
      <c r="P60" s="22">
        <f t="shared" si="33"/>
        <v>0</v>
      </c>
      <c r="Q60" s="22">
        <f t="shared" si="33"/>
        <v>0</v>
      </c>
      <c r="R60" s="22">
        <f t="shared" si="33"/>
        <v>0</v>
      </c>
      <c r="S60" s="22">
        <f t="shared" si="33"/>
        <v>0</v>
      </c>
      <c r="T60" s="22">
        <f t="shared" si="33"/>
        <v>0</v>
      </c>
      <c r="U60" s="22">
        <f t="shared" si="33"/>
        <v>0</v>
      </c>
      <c r="V60" s="22">
        <f t="shared" si="33"/>
        <v>0</v>
      </c>
      <c r="W60" s="22">
        <f t="shared" si="33"/>
        <v>0</v>
      </c>
      <c r="X60" s="22">
        <f t="shared" si="33"/>
        <v>0</v>
      </c>
      <c r="Y60" s="22">
        <f t="shared" si="33"/>
        <v>0</v>
      </c>
      <c r="Z60" s="22">
        <f t="shared" si="33"/>
        <v>0</v>
      </c>
      <c r="AA60" s="22">
        <f t="shared" si="33"/>
        <v>0</v>
      </c>
      <c r="AB60" s="22">
        <f t="shared" si="33"/>
        <v>0</v>
      </c>
      <c r="AC60" s="22">
        <f t="shared" si="33"/>
        <v>0</v>
      </c>
      <c r="AD60" s="22">
        <f t="shared" si="33"/>
        <v>0</v>
      </c>
      <c r="AE60" s="22">
        <f t="shared" si="33"/>
        <v>0</v>
      </c>
      <c r="AF60" s="22">
        <f t="shared" ref="AF60:AI60" si="34">PRODUCT(AF59,$E$6)</f>
        <v>0</v>
      </c>
      <c r="AG60" s="22">
        <f t="shared" si="34"/>
        <v>0</v>
      </c>
      <c r="AH60" s="22">
        <f t="shared" si="34"/>
        <v>0</v>
      </c>
      <c r="AI60" s="22">
        <f t="shared" si="34"/>
        <v>0</v>
      </c>
      <c r="AJ60" s="22">
        <f t="shared" si="33"/>
        <v>0</v>
      </c>
      <c r="AK60" s="22">
        <f t="shared" si="33"/>
        <v>0</v>
      </c>
      <c r="AL60" s="22">
        <f t="shared" si="33"/>
        <v>0</v>
      </c>
      <c r="AM60" s="22">
        <f t="shared" si="33"/>
        <v>0</v>
      </c>
      <c r="AN60" s="22">
        <f t="shared" si="33"/>
        <v>0</v>
      </c>
      <c r="AO60" s="22">
        <f t="shared" si="33"/>
        <v>0</v>
      </c>
      <c r="AP60" s="22">
        <f t="shared" si="33"/>
        <v>0</v>
      </c>
      <c r="AQ60" s="22">
        <f t="shared" si="33"/>
        <v>0</v>
      </c>
      <c r="AR60" s="22">
        <f t="shared" si="33"/>
        <v>0</v>
      </c>
      <c r="AS60" s="22">
        <f t="shared" si="33"/>
        <v>0</v>
      </c>
      <c r="AT60" s="22">
        <f t="shared" si="33"/>
        <v>0</v>
      </c>
      <c r="AU60" s="22">
        <f t="shared" si="33"/>
        <v>0</v>
      </c>
      <c r="AV60" s="22">
        <f t="shared" si="33"/>
        <v>6.0000000000000001E-3</v>
      </c>
      <c r="AW60" s="22">
        <f t="shared" si="33"/>
        <v>0</v>
      </c>
      <c r="AX60" s="22">
        <f t="shared" si="33"/>
        <v>0</v>
      </c>
      <c r="AY60" s="22">
        <f t="shared" si="33"/>
        <v>0</v>
      </c>
      <c r="AZ60" s="22">
        <f t="shared" si="33"/>
        <v>0</v>
      </c>
      <c r="BA60" s="22">
        <f t="shared" si="33"/>
        <v>6.0000000000000001E-3</v>
      </c>
      <c r="BB60" s="22">
        <f t="shared" si="33"/>
        <v>0</v>
      </c>
      <c r="BC60" s="22">
        <f t="shared" si="33"/>
        <v>6.0000000000000001E-3</v>
      </c>
      <c r="BD60" s="22">
        <f t="shared" si="33"/>
        <v>0</v>
      </c>
      <c r="BE60" s="22">
        <f t="shared" si="33"/>
        <v>0</v>
      </c>
      <c r="BF60" s="22">
        <f t="shared" si="33"/>
        <v>0</v>
      </c>
      <c r="BG60" s="22">
        <f t="shared" si="33"/>
        <v>0</v>
      </c>
      <c r="BH60" s="22">
        <f t="shared" si="33"/>
        <v>0</v>
      </c>
      <c r="BI60" s="22">
        <f t="shared" si="33"/>
        <v>0</v>
      </c>
      <c r="BJ60" s="22">
        <f t="shared" si="33"/>
        <v>0</v>
      </c>
      <c r="BK60" s="22">
        <f t="shared" si="33"/>
        <v>0</v>
      </c>
      <c r="BL60" s="22">
        <f t="shared" si="33"/>
        <v>0</v>
      </c>
      <c r="BM60" s="22">
        <f t="shared" si="33"/>
        <v>0</v>
      </c>
      <c r="BN60" s="22">
        <f t="shared" si="33"/>
        <v>0</v>
      </c>
      <c r="BO60" s="22">
        <f t="shared" si="33"/>
        <v>0</v>
      </c>
      <c r="BP60" s="22">
        <f t="shared" si="33"/>
        <v>0</v>
      </c>
      <c r="BQ60" s="22">
        <f t="shared" si="33"/>
        <v>1E-3</v>
      </c>
      <c r="BR60" s="96">
        <f t="shared" ref="BR60" si="35">PRODUCT(BR59,$E$6)</f>
        <v>0</v>
      </c>
    </row>
    <row r="62" spans="1:72" ht="17.399999999999999" x14ac:dyDescent="0.35">
      <c r="A62" s="26"/>
      <c r="B62" s="27" t="s">
        <v>22</v>
      </c>
      <c r="C62" s="28" t="s">
        <v>23</v>
      </c>
      <c r="D62" s="29">
        <f t="shared" ref="D62:BQ62" si="36">D44</f>
        <v>85.45</v>
      </c>
      <c r="E62" s="39">
        <f t="shared" si="36"/>
        <v>90</v>
      </c>
      <c r="F62" s="29">
        <f t="shared" si="36"/>
        <v>82</v>
      </c>
      <c r="G62" s="29">
        <f t="shared" si="36"/>
        <v>624</v>
      </c>
      <c r="H62" s="29">
        <f t="shared" si="36"/>
        <v>1490</v>
      </c>
      <c r="I62" s="29">
        <f t="shared" si="36"/>
        <v>720</v>
      </c>
      <c r="J62" s="29">
        <f t="shared" si="36"/>
        <v>90.57</v>
      </c>
      <c r="K62" s="29">
        <f t="shared" si="36"/>
        <v>1173.33</v>
      </c>
      <c r="L62" s="29">
        <f t="shared" si="36"/>
        <v>255.2</v>
      </c>
      <c r="M62" s="29">
        <f t="shared" si="36"/>
        <v>738</v>
      </c>
      <c r="N62" s="29">
        <f t="shared" si="36"/>
        <v>126.38</v>
      </c>
      <c r="O62" s="29">
        <f t="shared" si="36"/>
        <v>400.71</v>
      </c>
      <c r="P62" s="29">
        <f t="shared" si="36"/>
        <v>434.21</v>
      </c>
      <c r="Q62" s="29">
        <f t="shared" si="36"/>
        <v>400</v>
      </c>
      <c r="R62" s="29">
        <f t="shared" si="36"/>
        <v>1210</v>
      </c>
      <c r="S62" s="29">
        <f t="shared" si="36"/>
        <v>207.5</v>
      </c>
      <c r="T62" s="29">
        <f t="shared" si="36"/>
        <v>276.47000000000003</v>
      </c>
      <c r="U62" s="29">
        <f t="shared" si="36"/>
        <v>852</v>
      </c>
      <c r="V62" s="29">
        <f t="shared" si="36"/>
        <v>394.52</v>
      </c>
      <c r="W62" s="29">
        <f t="shared" si="36"/>
        <v>329</v>
      </c>
      <c r="X62" s="29">
        <f t="shared" si="36"/>
        <v>11</v>
      </c>
      <c r="Y62" s="29">
        <f t="shared" si="36"/>
        <v>0</v>
      </c>
      <c r="Z62" s="29">
        <f t="shared" si="36"/>
        <v>492</v>
      </c>
      <c r="AA62" s="29">
        <f t="shared" si="36"/>
        <v>382</v>
      </c>
      <c r="AB62" s="29">
        <f t="shared" si="36"/>
        <v>341</v>
      </c>
      <c r="AC62" s="29">
        <f t="shared" si="36"/>
        <v>261</v>
      </c>
      <c r="AD62" s="29">
        <f t="shared" si="36"/>
        <v>125</v>
      </c>
      <c r="AE62" s="29">
        <f t="shared" si="36"/>
        <v>607</v>
      </c>
      <c r="AF62" s="29"/>
      <c r="AG62" s="29"/>
      <c r="AH62" s="29">
        <f t="shared" si="36"/>
        <v>225</v>
      </c>
      <c r="AI62" s="29"/>
      <c r="AJ62" s="29">
        <f t="shared" si="36"/>
        <v>227.27</v>
      </c>
      <c r="AK62" s="29">
        <f t="shared" si="36"/>
        <v>89</v>
      </c>
      <c r="AL62" s="29">
        <f t="shared" si="36"/>
        <v>62</v>
      </c>
      <c r="AM62" s="29">
        <f t="shared" si="36"/>
        <v>44.6</v>
      </c>
      <c r="AN62" s="29">
        <f t="shared" si="36"/>
        <v>240</v>
      </c>
      <c r="AO62" s="29">
        <f t="shared" si="36"/>
        <v>262</v>
      </c>
      <c r="AP62" s="29">
        <f t="shared" si="36"/>
        <v>0</v>
      </c>
      <c r="AQ62" s="29">
        <f t="shared" si="36"/>
        <v>428</v>
      </c>
      <c r="AR62" s="29">
        <f t="shared" si="36"/>
        <v>0</v>
      </c>
      <c r="AS62" s="29">
        <f t="shared" si="36"/>
        <v>240.23</v>
      </c>
      <c r="AT62" s="29">
        <f t="shared" si="36"/>
        <v>72.5</v>
      </c>
      <c r="AU62" s="29">
        <f t="shared" si="36"/>
        <v>69.33</v>
      </c>
      <c r="AV62" s="29">
        <f t="shared" si="36"/>
        <v>60.67</v>
      </c>
      <c r="AW62" s="29">
        <f t="shared" si="36"/>
        <v>68.569999999999993</v>
      </c>
      <c r="AX62" s="29">
        <f t="shared" si="36"/>
        <v>75.709999999999994</v>
      </c>
      <c r="AY62" s="29">
        <f t="shared" si="36"/>
        <v>53.75</v>
      </c>
      <c r="AZ62" s="29">
        <f t="shared" si="36"/>
        <v>81.430000000000007</v>
      </c>
      <c r="BA62" s="29">
        <f t="shared" si="36"/>
        <v>68.67</v>
      </c>
      <c r="BB62" s="29">
        <f t="shared" si="36"/>
        <v>60</v>
      </c>
      <c r="BC62" s="29">
        <f t="shared" si="36"/>
        <v>137.33000000000001</v>
      </c>
      <c r="BD62" s="29">
        <f t="shared" si="36"/>
        <v>319</v>
      </c>
      <c r="BE62" s="29">
        <f t="shared" si="36"/>
        <v>499</v>
      </c>
      <c r="BF62" s="29">
        <f t="shared" si="36"/>
        <v>578</v>
      </c>
      <c r="BG62" s="29">
        <f t="shared" si="36"/>
        <v>276</v>
      </c>
      <c r="BH62" s="29">
        <f t="shared" si="36"/>
        <v>499</v>
      </c>
      <c r="BI62" s="29">
        <f t="shared" si="36"/>
        <v>0</v>
      </c>
      <c r="BJ62" s="29">
        <f t="shared" si="36"/>
        <v>55</v>
      </c>
      <c r="BK62" s="29">
        <f t="shared" si="36"/>
        <v>36</v>
      </c>
      <c r="BL62" s="29">
        <f t="shared" si="36"/>
        <v>39</v>
      </c>
      <c r="BM62" s="29">
        <f t="shared" si="36"/>
        <v>56</v>
      </c>
      <c r="BN62" s="29">
        <f t="shared" si="36"/>
        <v>59</v>
      </c>
      <c r="BO62" s="29">
        <f t="shared" si="36"/>
        <v>314</v>
      </c>
      <c r="BP62" s="29">
        <f t="shared" si="36"/>
        <v>165.56</v>
      </c>
      <c r="BQ62" s="29">
        <f t="shared" si="36"/>
        <v>22</v>
      </c>
      <c r="BR62" s="97">
        <f t="shared" ref="BR62" si="37">BR44</f>
        <v>0</v>
      </c>
    </row>
    <row r="63" spans="1:72" ht="17.399999999999999" x14ac:dyDescent="0.35">
      <c r="B63" s="19" t="s">
        <v>24</v>
      </c>
      <c r="C63" s="20" t="s">
        <v>23</v>
      </c>
      <c r="D63" s="21">
        <f t="shared" ref="D63:BQ63" si="38">D62/1000</f>
        <v>8.5449999999999998E-2</v>
      </c>
      <c r="E63" s="21">
        <f t="shared" si="38"/>
        <v>0.09</v>
      </c>
      <c r="F63" s="21">
        <f t="shared" si="38"/>
        <v>8.2000000000000003E-2</v>
      </c>
      <c r="G63" s="21">
        <f t="shared" si="38"/>
        <v>0.624</v>
      </c>
      <c r="H63" s="21">
        <f t="shared" si="38"/>
        <v>1.49</v>
      </c>
      <c r="I63" s="21">
        <f t="shared" si="38"/>
        <v>0.72</v>
      </c>
      <c r="J63" s="21">
        <f t="shared" si="38"/>
        <v>9.0569999999999998E-2</v>
      </c>
      <c r="K63" s="21">
        <f t="shared" si="38"/>
        <v>1.17333</v>
      </c>
      <c r="L63" s="21">
        <f t="shared" si="38"/>
        <v>0.25519999999999998</v>
      </c>
      <c r="M63" s="21">
        <f t="shared" si="38"/>
        <v>0.73799999999999999</v>
      </c>
      <c r="N63" s="21">
        <f t="shared" si="38"/>
        <v>0.12637999999999999</v>
      </c>
      <c r="O63" s="21">
        <f t="shared" si="38"/>
        <v>0.40070999999999996</v>
      </c>
      <c r="P63" s="21">
        <f t="shared" si="38"/>
        <v>0.43420999999999998</v>
      </c>
      <c r="Q63" s="21">
        <f t="shared" si="38"/>
        <v>0.4</v>
      </c>
      <c r="R63" s="21">
        <f t="shared" si="38"/>
        <v>1.21</v>
      </c>
      <c r="S63" s="21">
        <f t="shared" si="38"/>
        <v>0.20749999999999999</v>
      </c>
      <c r="T63" s="21">
        <f t="shared" si="38"/>
        <v>0.27647000000000005</v>
      </c>
      <c r="U63" s="21">
        <f t="shared" si="38"/>
        <v>0.85199999999999998</v>
      </c>
      <c r="V63" s="21">
        <f t="shared" si="38"/>
        <v>0.39451999999999998</v>
      </c>
      <c r="W63" s="21">
        <f t="shared" si="38"/>
        <v>0.32900000000000001</v>
      </c>
      <c r="X63" s="21">
        <f t="shared" si="38"/>
        <v>1.0999999999999999E-2</v>
      </c>
      <c r="Y63" s="21">
        <f t="shared" si="38"/>
        <v>0</v>
      </c>
      <c r="Z63" s="21">
        <f t="shared" si="38"/>
        <v>0.49199999999999999</v>
      </c>
      <c r="AA63" s="21">
        <f t="shared" si="38"/>
        <v>0.38200000000000001</v>
      </c>
      <c r="AB63" s="21">
        <f t="shared" si="38"/>
        <v>0.34100000000000003</v>
      </c>
      <c r="AC63" s="21">
        <f t="shared" si="38"/>
        <v>0.26100000000000001</v>
      </c>
      <c r="AD63" s="21">
        <f t="shared" si="38"/>
        <v>0.125</v>
      </c>
      <c r="AE63" s="21">
        <f t="shared" si="38"/>
        <v>0.60699999999999998</v>
      </c>
      <c r="AF63" s="21">
        <f t="shared" ref="AF63:AI63" si="39">AF62/1000</f>
        <v>0</v>
      </c>
      <c r="AG63" s="21">
        <f t="shared" si="39"/>
        <v>0</v>
      </c>
      <c r="AH63" s="21">
        <f t="shared" si="39"/>
        <v>0.22500000000000001</v>
      </c>
      <c r="AI63" s="21">
        <f t="shared" si="39"/>
        <v>0</v>
      </c>
      <c r="AJ63" s="21">
        <f t="shared" si="38"/>
        <v>0.22727</v>
      </c>
      <c r="AK63" s="21">
        <f t="shared" si="38"/>
        <v>8.8999999999999996E-2</v>
      </c>
      <c r="AL63" s="21">
        <f t="shared" si="38"/>
        <v>6.2E-2</v>
      </c>
      <c r="AM63" s="21">
        <f t="shared" si="38"/>
        <v>4.4600000000000001E-2</v>
      </c>
      <c r="AN63" s="21">
        <f t="shared" si="38"/>
        <v>0.24</v>
      </c>
      <c r="AO63" s="21">
        <f t="shared" si="38"/>
        <v>0.26200000000000001</v>
      </c>
      <c r="AP63" s="21">
        <f t="shared" si="38"/>
        <v>0</v>
      </c>
      <c r="AQ63" s="21">
        <f t="shared" si="38"/>
        <v>0.42799999999999999</v>
      </c>
      <c r="AR63" s="21">
        <f t="shared" si="38"/>
        <v>0</v>
      </c>
      <c r="AS63" s="21">
        <f t="shared" si="38"/>
        <v>0.24023</v>
      </c>
      <c r="AT63" s="21">
        <f t="shared" si="38"/>
        <v>7.2499999999999995E-2</v>
      </c>
      <c r="AU63" s="21">
        <f t="shared" si="38"/>
        <v>6.9330000000000003E-2</v>
      </c>
      <c r="AV63" s="21">
        <f t="shared" si="38"/>
        <v>6.0670000000000002E-2</v>
      </c>
      <c r="AW63" s="21">
        <f t="shared" si="38"/>
        <v>6.8569999999999992E-2</v>
      </c>
      <c r="AX63" s="21">
        <f t="shared" si="38"/>
        <v>7.571E-2</v>
      </c>
      <c r="AY63" s="21">
        <f t="shared" si="38"/>
        <v>5.3749999999999999E-2</v>
      </c>
      <c r="AZ63" s="21">
        <f t="shared" si="38"/>
        <v>8.1430000000000002E-2</v>
      </c>
      <c r="BA63" s="21">
        <f t="shared" si="38"/>
        <v>6.8669999999999995E-2</v>
      </c>
      <c r="BB63" s="21">
        <f t="shared" si="38"/>
        <v>0.06</v>
      </c>
      <c r="BC63" s="21">
        <f t="shared" si="38"/>
        <v>0.13733000000000001</v>
      </c>
      <c r="BD63" s="21">
        <f t="shared" si="38"/>
        <v>0.31900000000000001</v>
      </c>
      <c r="BE63" s="21">
        <f t="shared" si="38"/>
        <v>0.499</v>
      </c>
      <c r="BF63" s="21">
        <f t="shared" si="38"/>
        <v>0.57799999999999996</v>
      </c>
      <c r="BG63" s="21">
        <f t="shared" si="38"/>
        <v>0.27600000000000002</v>
      </c>
      <c r="BH63" s="21">
        <f t="shared" si="38"/>
        <v>0.499</v>
      </c>
      <c r="BI63" s="21">
        <f t="shared" si="38"/>
        <v>0</v>
      </c>
      <c r="BJ63" s="21">
        <f t="shared" si="38"/>
        <v>5.5E-2</v>
      </c>
      <c r="BK63" s="21">
        <f t="shared" si="38"/>
        <v>3.5999999999999997E-2</v>
      </c>
      <c r="BL63" s="21">
        <f t="shared" si="38"/>
        <v>3.9E-2</v>
      </c>
      <c r="BM63" s="21">
        <f t="shared" si="38"/>
        <v>5.6000000000000001E-2</v>
      </c>
      <c r="BN63" s="21">
        <f t="shared" si="38"/>
        <v>5.8999999999999997E-2</v>
      </c>
      <c r="BO63" s="21">
        <f t="shared" si="38"/>
        <v>0.314</v>
      </c>
      <c r="BP63" s="21">
        <f t="shared" si="38"/>
        <v>0.16556000000000001</v>
      </c>
      <c r="BQ63" s="21">
        <f t="shared" si="38"/>
        <v>2.1999999999999999E-2</v>
      </c>
      <c r="BR63" s="97">
        <f t="shared" ref="BR63" si="40">BR62/1000</f>
        <v>0</v>
      </c>
    </row>
    <row r="64" spans="1:72" ht="17.399999999999999" x14ac:dyDescent="0.35">
      <c r="A64" s="30"/>
      <c r="B64" s="31" t="s">
        <v>25</v>
      </c>
      <c r="C64" s="120"/>
      <c r="D64" s="32">
        <f t="shared" ref="D64:BQ64" si="41">D60*D62</f>
        <v>1.7090000000000001</v>
      </c>
      <c r="E64" s="32">
        <f t="shared" si="41"/>
        <v>0</v>
      </c>
      <c r="F64" s="32">
        <f t="shared" si="41"/>
        <v>1.0660000000000001</v>
      </c>
      <c r="G64" s="32">
        <f t="shared" si="41"/>
        <v>0</v>
      </c>
      <c r="H64" s="32">
        <f t="shared" si="41"/>
        <v>0</v>
      </c>
      <c r="I64" s="32">
        <f t="shared" si="41"/>
        <v>0.72</v>
      </c>
      <c r="J64" s="32">
        <f t="shared" si="41"/>
        <v>17.027159999999999</v>
      </c>
      <c r="K64" s="32">
        <f t="shared" si="41"/>
        <v>7.0399799999999999</v>
      </c>
      <c r="L64" s="32">
        <f t="shared" si="41"/>
        <v>0</v>
      </c>
      <c r="M64" s="32">
        <f t="shared" si="41"/>
        <v>0</v>
      </c>
      <c r="N64" s="32">
        <f t="shared" si="41"/>
        <v>0</v>
      </c>
      <c r="O64" s="32">
        <f t="shared" si="41"/>
        <v>0</v>
      </c>
      <c r="P64" s="32">
        <f t="shared" si="41"/>
        <v>0</v>
      </c>
      <c r="Q64" s="32">
        <f t="shared" si="41"/>
        <v>0</v>
      </c>
      <c r="R64" s="32">
        <f t="shared" si="41"/>
        <v>0</v>
      </c>
      <c r="S64" s="32">
        <f t="shared" si="41"/>
        <v>0</v>
      </c>
      <c r="T64" s="32">
        <f t="shared" si="41"/>
        <v>0</v>
      </c>
      <c r="U64" s="32">
        <f t="shared" si="41"/>
        <v>0</v>
      </c>
      <c r="V64" s="32">
        <f t="shared" si="41"/>
        <v>0</v>
      </c>
      <c r="W64" s="32">
        <f t="shared" si="41"/>
        <v>0</v>
      </c>
      <c r="X64" s="32">
        <f t="shared" si="41"/>
        <v>0</v>
      </c>
      <c r="Y64" s="32">
        <f t="shared" si="41"/>
        <v>0</v>
      </c>
      <c r="Z64" s="32">
        <f t="shared" si="41"/>
        <v>0</v>
      </c>
      <c r="AA64" s="32">
        <f t="shared" si="41"/>
        <v>0</v>
      </c>
      <c r="AB64" s="32">
        <f t="shared" si="41"/>
        <v>0</v>
      </c>
      <c r="AC64" s="32">
        <f t="shared" si="41"/>
        <v>0</v>
      </c>
      <c r="AD64" s="32">
        <f t="shared" si="41"/>
        <v>0</v>
      </c>
      <c r="AE64" s="32">
        <f t="shared" si="41"/>
        <v>0</v>
      </c>
      <c r="AF64" s="32">
        <f t="shared" ref="AF64:AI64" si="42">AF60*AF62</f>
        <v>0</v>
      </c>
      <c r="AG64" s="32">
        <f t="shared" si="42"/>
        <v>0</v>
      </c>
      <c r="AH64" s="32">
        <f t="shared" si="42"/>
        <v>0</v>
      </c>
      <c r="AI64" s="32">
        <f t="shared" si="42"/>
        <v>0</v>
      </c>
      <c r="AJ64" s="32">
        <f t="shared" si="41"/>
        <v>0</v>
      </c>
      <c r="AK64" s="32">
        <f t="shared" si="41"/>
        <v>0</v>
      </c>
      <c r="AL64" s="32">
        <f t="shared" si="41"/>
        <v>0</v>
      </c>
      <c r="AM64" s="32">
        <f t="shared" si="41"/>
        <v>0</v>
      </c>
      <c r="AN64" s="32">
        <f t="shared" si="41"/>
        <v>0</v>
      </c>
      <c r="AO64" s="32">
        <f t="shared" si="41"/>
        <v>0</v>
      </c>
      <c r="AP64" s="32">
        <f t="shared" si="41"/>
        <v>0</v>
      </c>
      <c r="AQ64" s="32">
        <f t="shared" si="41"/>
        <v>0</v>
      </c>
      <c r="AR64" s="32">
        <f t="shared" si="41"/>
        <v>0</v>
      </c>
      <c r="AS64" s="32">
        <f t="shared" si="41"/>
        <v>0</v>
      </c>
      <c r="AT64" s="32">
        <f t="shared" si="41"/>
        <v>0</v>
      </c>
      <c r="AU64" s="32">
        <f t="shared" si="41"/>
        <v>0</v>
      </c>
      <c r="AV64" s="32">
        <f t="shared" si="41"/>
        <v>0.36402000000000001</v>
      </c>
      <c r="AW64" s="32">
        <f t="shared" si="41"/>
        <v>0</v>
      </c>
      <c r="AX64" s="32">
        <f t="shared" si="41"/>
        <v>0</v>
      </c>
      <c r="AY64" s="32">
        <f t="shared" si="41"/>
        <v>0</v>
      </c>
      <c r="AZ64" s="32">
        <f t="shared" si="41"/>
        <v>0</v>
      </c>
      <c r="BA64" s="32">
        <f t="shared" si="41"/>
        <v>0.41202</v>
      </c>
      <c r="BB64" s="32">
        <f t="shared" si="41"/>
        <v>0</v>
      </c>
      <c r="BC64" s="32">
        <f t="shared" si="41"/>
        <v>0.82398000000000005</v>
      </c>
      <c r="BD64" s="32">
        <f t="shared" si="41"/>
        <v>0</v>
      </c>
      <c r="BE64" s="32">
        <f t="shared" si="41"/>
        <v>0</v>
      </c>
      <c r="BF64" s="32">
        <f t="shared" si="41"/>
        <v>0</v>
      </c>
      <c r="BG64" s="32">
        <f t="shared" si="41"/>
        <v>0</v>
      </c>
      <c r="BH64" s="32">
        <f t="shared" si="41"/>
        <v>0</v>
      </c>
      <c r="BI64" s="32">
        <f t="shared" si="41"/>
        <v>0</v>
      </c>
      <c r="BJ64" s="32">
        <f t="shared" si="41"/>
        <v>0</v>
      </c>
      <c r="BK64" s="32">
        <f t="shared" si="41"/>
        <v>0</v>
      </c>
      <c r="BL64" s="32">
        <f t="shared" si="41"/>
        <v>0</v>
      </c>
      <c r="BM64" s="32">
        <f t="shared" si="41"/>
        <v>0</v>
      </c>
      <c r="BN64" s="32">
        <f t="shared" si="41"/>
        <v>0</v>
      </c>
      <c r="BO64" s="32">
        <f t="shared" si="41"/>
        <v>0</v>
      </c>
      <c r="BP64" s="32">
        <f t="shared" si="41"/>
        <v>0</v>
      </c>
      <c r="BQ64" s="32">
        <f t="shared" si="41"/>
        <v>2.1999999999999999E-2</v>
      </c>
      <c r="BR64" s="98">
        <f t="shared" ref="BR64" si="43">BR60*BR62</f>
        <v>0</v>
      </c>
      <c r="BS64" s="33">
        <f>SUM(D64:BQ64)</f>
        <v>29.184159999999995</v>
      </c>
      <c r="BT64" s="34">
        <f>BS64/$C$9</f>
        <v>29.184159999999995</v>
      </c>
    </row>
    <row r="65" spans="1:72" ht="17.399999999999999" x14ac:dyDescent="0.35">
      <c r="A65" s="30"/>
      <c r="B65" s="31" t="s">
        <v>26</v>
      </c>
      <c r="C65" s="120"/>
      <c r="D65" s="32">
        <f t="shared" ref="D65:BQ65" si="44">D60*D62</f>
        <v>1.7090000000000001</v>
      </c>
      <c r="E65" s="32">
        <f t="shared" si="44"/>
        <v>0</v>
      </c>
      <c r="F65" s="32">
        <f t="shared" si="44"/>
        <v>1.0660000000000001</v>
      </c>
      <c r="G65" s="32">
        <f t="shared" si="44"/>
        <v>0</v>
      </c>
      <c r="H65" s="32">
        <f t="shared" si="44"/>
        <v>0</v>
      </c>
      <c r="I65" s="32">
        <f t="shared" si="44"/>
        <v>0.72</v>
      </c>
      <c r="J65" s="32">
        <f t="shared" si="44"/>
        <v>17.027159999999999</v>
      </c>
      <c r="K65" s="32">
        <f t="shared" si="44"/>
        <v>7.0399799999999999</v>
      </c>
      <c r="L65" s="32">
        <f t="shared" si="44"/>
        <v>0</v>
      </c>
      <c r="M65" s="32">
        <f t="shared" si="44"/>
        <v>0</v>
      </c>
      <c r="N65" s="32">
        <f t="shared" si="44"/>
        <v>0</v>
      </c>
      <c r="O65" s="32">
        <f t="shared" si="44"/>
        <v>0</v>
      </c>
      <c r="P65" s="32">
        <f t="shared" si="44"/>
        <v>0</v>
      </c>
      <c r="Q65" s="32">
        <f t="shared" si="44"/>
        <v>0</v>
      </c>
      <c r="R65" s="32">
        <f t="shared" si="44"/>
        <v>0</v>
      </c>
      <c r="S65" s="32">
        <f t="shared" si="44"/>
        <v>0</v>
      </c>
      <c r="T65" s="32">
        <f t="shared" si="44"/>
        <v>0</v>
      </c>
      <c r="U65" s="32">
        <f t="shared" si="44"/>
        <v>0</v>
      </c>
      <c r="V65" s="32">
        <f t="shared" si="44"/>
        <v>0</v>
      </c>
      <c r="W65" s="32">
        <f t="shared" si="44"/>
        <v>0</v>
      </c>
      <c r="X65" s="32">
        <f t="shared" si="44"/>
        <v>0</v>
      </c>
      <c r="Y65" s="32">
        <f t="shared" si="44"/>
        <v>0</v>
      </c>
      <c r="Z65" s="32">
        <f t="shared" si="44"/>
        <v>0</v>
      </c>
      <c r="AA65" s="32">
        <f t="shared" si="44"/>
        <v>0</v>
      </c>
      <c r="AB65" s="32">
        <f t="shared" si="44"/>
        <v>0</v>
      </c>
      <c r="AC65" s="32">
        <f t="shared" si="44"/>
        <v>0</v>
      </c>
      <c r="AD65" s="32">
        <f t="shared" si="44"/>
        <v>0</v>
      </c>
      <c r="AE65" s="32">
        <f t="shared" si="44"/>
        <v>0</v>
      </c>
      <c r="AF65" s="32">
        <f t="shared" ref="AF65:AI65" si="45">AF60*AF62</f>
        <v>0</v>
      </c>
      <c r="AG65" s="32">
        <f t="shared" si="45"/>
        <v>0</v>
      </c>
      <c r="AH65" s="32">
        <f t="shared" si="45"/>
        <v>0</v>
      </c>
      <c r="AI65" s="32">
        <f t="shared" si="45"/>
        <v>0</v>
      </c>
      <c r="AJ65" s="32">
        <f t="shared" si="44"/>
        <v>0</v>
      </c>
      <c r="AK65" s="32">
        <f t="shared" si="44"/>
        <v>0</v>
      </c>
      <c r="AL65" s="32">
        <f t="shared" si="44"/>
        <v>0</v>
      </c>
      <c r="AM65" s="32">
        <f t="shared" si="44"/>
        <v>0</v>
      </c>
      <c r="AN65" s="32">
        <f t="shared" si="44"/>
        <v>0</v>
      </c>
      <c r="AO65" s="32">
        <f t="shared" si="44"/>
        <v>0</v>
      </c>
      <c r="AP65" s="32">
        <f t="shared" si="44"/>
        <v>0</v>
      </c>
      <c r="AQ65" s="32">
        <f t="shared" si="44"/>
        <v>0</v>
      </c>
      <c r="AR65" s="32">
        <f t="shared" si="44"/>
        <v>0</v>
      </c>
      <c r="AS65" s="32">
        <f t="shared" si="44"/>
        <v>0</v>
      </c>
      <c r="AT65" s="32">
        <f t="shared" si="44"/>
        <v>0</v>
      </c>
      <c r="AU65" s="32">
        <f t="shared" si="44"/>
        <v>0</v>
      </c>
      <c r="AV65" s="32">
        <f t="shared" si="44"/>
        <v>0.36402000000000001</v>
      </c>
      <c r="AW65" s="32">
        <f t="shared" si="44"/>
        <v>0</v>
      </c>
      <c r="AX65" s="32">
        <f t="shared" si="44"/>
        <v>0</v>
      </c>
      <c r="AY65" s="32">
        <f t="shared" si="44"/>
        <v>0</v>
      </c>
      <c r="AZ65" s="32">
        <f t="shared" si="44"/>
        <v>0</v>
      </c>
      <c r="BA65" s="32">
        <f t="shared" si="44"/>
        <v>0.41202</v>
      </c>
      <c r="BB65" s="32">
        <f t="shared" si="44"/>
        <v>0</v>
      </c>
      <c r="BC65" s="32">
        <f t="shared" si="44"/>
        <v>0.82398000000000005</v>
      </c>
      <c r="BD65" s="32">
        <f t="shared" si="44"/>
        <v>0</v>
      </c>
      <c r="BE65" s="32">
        <f t="shared" si="44"/>
        <v>0</v>
      </c>
      <c r="BF65" s="32">
        <f t="shared" si="44"/>
        <v>0</v>
      </c>
      <c r="BG65" s="32">
        <f t="shared" si="44"/>
        <v>0</v>
      </c>
      <c r="BH65" s="32">
        <f t="shared" si="44"/>
        <v>0</v>
      </c>
      <c r="BI65" s="32">
        <f t="shared" si="44"/>
        <v>0</v>
      </c>
      <c r="BJ65" s="32">
        <f t="shared" si="44"/>
        <v>0</v>
      </c>
      <c r="BK65" s="32">
        <f t="shared" si="44"/>
        <v>0</v>
      </c>
      <c r="BL65" s="32">
        <f t="shared" si="44"/>
        <v>0</v>
      </c>
      <c r="BM65" s="32">
        <f t="shared" si="44"/>
        <v>0</v>
      </c>
      <c r="BN65" s="32">
        <f t="shared" si="44"/>
        <v>0</v>
      </c>
      <c r="BO65" s="32">
        <f t="shared" si="44"/>
        <v>0</v>
      </c>
      <c r="BP65" s="32">
        <f t="shared" si="44"/>
        <v>0</v>
      </c>
      <c r="BQ65" s="32">
        <f t="shared" si="44"/>
        <v>2.1999999999999999E-2</v>
      </c>
      <c r="BR65" s="98">
        <f t="shared" ref="BR65" si="46">BR60*BR62</f>
        <v>0</v>
      </c>
      <c r="BS65" s="33">
        <f>SUM(D65:BQ65)</f>
        <v>29.184159999999995</v>
      </c>
      <c r="BT65" s="34">
        <f>BS65/$C$9</f>
        <v>29.184159999999995</v>
      </c>
    </row>
    <row r="67" spans="1:72" x14ac:dyDescent="0.3">
      <c r="J67" t="s">
        <v>29</v>
      </c>
      <c r="K67" t="s">
        <v>2</v>
      </c>
      <c r="R67" s="2">
        <v>8</v>
      </c>
      <c r="S67" s="2"/>
      <c r="T67" s="2"/>
      <c r="U67" s="2"/>
      <c r="V67" s="2"/>
      <c r="W67" s="2"/>
      <c r="Y67" s="2"/>
      <c r="Z67" t="s">
        <v>30</v>
      </c>
    </row>
    <row r="68" spans="1:72" ht="15" customHeight="1" x14ac:dyDescent="0.3">
      <c r="A68" s="113"/>
      <c r="B68" s="5" t="s">
        <v>3</v>
      </c>
      <c r="C68" s="110" t="s">
        <v>4</v>
      </c>
      <c r="D68" s="112" t="str">
        <f t="shared" ref="D68:V68" si="47">D7</f>
        <v>Хлеб пшеничный</v>
      </c>
      <c r="E68" s="112" t="str">
        <f t="shared" si="47"/>
        <v>Хлеб ржано-пшеничный</v>
      </c>
      <c r="F68" s="112" t="str">
        <f t="shared" si="47"/>
        <v>Сахар</v>
      </c>
      <c r="G68" s="112" t="str">
        <f t="shared" si="47"/>
        <v>Чай</v>
      </c>
      <c r="H68" s="112" t="str">
        <f t="shared" si="47"/>
        <v>Какао</v>
      </c>
      <c r="I68" s="112" t="str">
        <f t="shared" si="47"/>
        <v>Кофейный напиток</v>
      </c>
      <c r="J68" s="112" t="str">
        <f t="shared" si="47"/>
        <v>Молоко 2,5%</v>
      </c>
      <c r="K68" s="112" t="str">
        <f t="shared" si="47"/>
        <v>Масло сливочное</v>
      </c>
      <c r="L68" s="112" t="str">
        <f t="shared" si="47"/>
        <v>Сметана 15%</v>
      </c>
      <c r="M68" s="112" t="str">
        <f t="shared" si="47"/>
        <v>Молоко сухое</v>
      </c>
      <c r="N68" s="112" t="str">
        <f t="shared" si="47"/>
        <v>Снежок 2,5 %</v>
      </c>
      <c r="O68" s="112" t="str">
        <f t="shared" si="47"/>
        <v>Творог 5%</v>
      </c>
      <c r="P68" s="112" t="str">
        <f t="shared" si="47"/>
        <v>Молоко сгущенное</v>
      </c>
      <c r="Q68" s="112" t="str">
        <f t="shared" si="47"/>
        <v xml:space="preserve">Джем Сава </v>
      </c>
      <c r="R68" s="112" t="str">
        <f t="shared" si="47"/>
        <v>Сыр</v>
      </c>
      <c r="S68" s="112" t="str">
        <f t="shared" si="47"/>
        <v>Зеленый горошек</v>
      </c>
      <c r="T68" s="112" t="str">
        <f t="shared" si="47"/>
        <v>Кукуруза консервирован.</v>
      </c>
      <c r="U68" s="112" t="str">
        <f t="shared" si="47"/>
        <v>Консервы рыбные</v>
      </c>
      <c r="V68" s="112" t="str">
        <f t="shared" si="47"/>
        <v>Огурцы консервирован.</v>
      </c>
      <c r="W68" s="38"/>
      <c r="X68" s="112" t="str">
        <f t="shared" ref="X68:BQ68" si="48">X7</f>
        <v>Яйцо</v>
      </c>
      <c r="Y68" s="112" t="str">
        <f t="shared" si="48"/>
        <v>Икра кабачковая</v>
      </c>
      <c r="Z68" s="112" t="str">
        <f t="shared" si="48"/>
        <v>Изюм</v>
      </c>
      <c r="AA68" s="112" t="str">
        <f t="shared" si="48"/>
        <v>Курага</v>
      </c>
      <c r="AB68" s="112" t="str">
        <f t="shared" si="48"/>
        <v>Чернослив</v>
      </c>
      <c r="AC68" s="112" t="str">
        <f t="shared" si="48"/>
        <v>Шиповник</v>
      </c>
      <c r="AD68" s="112" t="str">
        <f t="shared" si="48"/>
        <v>Сухофрукты</v>
      </c>
      <c r="AE68" s="112" t="str">
        <f t="shared" si="48"/>
        <v>Ягода свежемороженная</v>
      </c>
      <c r="AF68" s="112" t="str">
        <f t="shared" ref="AF68:AI68" si="49">AF7</f>
        <v>Апельсин</v>
      </c>
      <c r="AG68" s="112" t="str">
        <f t="shared" si="49"/>
        <v>Банан</v>
      </c>
      <c r="AH68" s="112" t="str">
        <f t="shared" si="49"/>
        <v>Лимон</v>
      </c>
      <c r="AI68" s="112" t="str">
        <f t="shared" si="49"/>
        <v>Яблоко</v>
      </c>
      <c r="AJ68" s="112" t="str">
        <f t="shared" si="48"/>
        <v>Кисель</v>
      </c>
      <c r="AK68" s="112" t="str">
        <f t="shared" si="48"/>
        <v xml:space="preserve">Сок </v>
      </c>
      <c r="AL68" s="112" t="str">
        <f t="shared" si="48"/>
        <v>Макаронные изделия</v>
      </c>
      <c r="AM68" s="112" t="str">
        <f t="shared" si="48"/>
        <v>Мука</v>
      </c>
      <c r="AN68" s="112" t="str">
        <f t="shared" si="48"/>
        <v>Дрожжи</v>
      </c>
      <c r="AO68" s="112" t="str">
        <f t="shared" si="48"/>
        <v>Печенье</v>
      </c>
      <c r="AP68" s="112" t="str">
        <f t="shared" si="48"/>
        <v>Кукуруз-ные палочки</v>
      </c>
      <c r="AQ68" s="112" t="str">
        <f t="shared" si="48"/>
        <v>Вафли</v>
      </c>
      <c r="AR68" s="112" t="str">
        <f t="shared" si="48"/>
        <v>Конфеты</v>
      </c>
      <c r="AS68" s="112" t="str">
        <f t="shared" si="48"/>
        <v>Повидло Сава</v>
      </c>
      <c r="AT68" s="112" t="str">
        <f t="shared" si="48"/>
        <v>Крупа геркулес</v>
      </c>
      <c r="AU68" s="112" t="str">
        <f t="shared" si="48"/>
        <v>Крупа горох</v>
      </c>
      <c r="AV68" s="112" t="str">
        <f t="shared" si="48"/>
        <v>Крупа гречневая</v>
      </c>
      <c r="AW68" s="112" t="str">
        <f t="shared" si="48"/>
        <v>Крупа кукурузная</v>
      </c>
      <c r="AX68" s="112" t="str">
        <f t="shared" si="48"/>
        <v>Крупа манная</v>
      </c>
      <c r="AY68" s="112" t="str">
        <f t="shared" si="48"/>
        <v>Крупа перловая</v>
      </c>
      <c r="AZ68" s="112" t="str">
        <f t="shared" si="48"/>
        <v>Крупа пшеничная</v>
      </c>
      <c r="BA68" s="112" t="str">
        <f t="shared" si="48"/>
        <v>Крупа пшено</v>
      </c>
      <c r="BB68" s="112" t="str">
        <f t="shared" si="48"/>
        <v>Крупа ячневая</v>
      </c>
      <c r="BC68" s="112" t="str">
        <f t="shared" si="48"/>
        <v>Рис</v>
      </c>
      <c r="BD68" s="112" t="str">
        <f t="shared" si="48"/>
        <v>Цыпленок бройлер</v>
      </c>
      <c r="BE68" s="112" t="str">
        <f t="shared" si="48"/>
        <v>Филе куриное</v>
      </c>
      <c r="BF68" s="112" t="str">
        <f t="shared" si="48"/>
        <v>Фарш говяжий</v>
      </c>
      <c r="BG68" s="112" t="str">
        <f t="shared" si="48"/>
        <v>Печень куриная</v>
      </c>
      <c r="BH68" s="112" t="str">
        <f t="shared" si="48"/>
        <v>Филе минтая</v>
      </c>
      <c r="BI68" s="112" t="str">
        <f t="shared" si="48"/>
        <v>Филе сельди слабосол.</v>
      </c>
      <c r="BJ68" s="112" t="str">
        <f t="shared" si="48"/>
        <v>Картофель</v>
      </c>
      <c r="BK68" s="112" t="str">
        <f t="shared" si="48"/>
        <v>Морковь</v>
      </c>
      <c r="BL68" s="112" t="str">
        <f t="shared" si="48"/>
        <v>Лук</v>
      </c>
      <c r="BM68" s="112" t="str">
        <f t="shared" si="48"/>
        <v>Капуста</v>
      </c>
      <c r="BN68" s="112" t="str">
        <f t="shared" si="48"/>
        <v>Свекла</v>
      </c>
      <c r="BO68" s="112" t="str">
        <f t="shared" si="48"/>
        <v>Томатная паста</v>
      </c>
      <c r="BP68" s="112" t="str">
        <f t="shared" si="48"/>
        <v>Масло растительное</v>
      </c>
      <c r="BQ68" s="112" t="str">
        <f t="shared" si="48"/>
        <v>Соль</v>
      </c>
      <c r="BR68" s="126" t="str">
        <f t="shared" ref="BR68" si="50">BR7</f>
        <v>Лимонная кислота</v>
      </c>
      <c r="BS68" s="121" t="s">
        <v>5</v>
      </c>
      <c r="BT68" s="121" t="s">
        <v>6</v>
      </c>
    </row>
    <row r="69" spans="1:72" ht="36" customHeight="1" x14ac:dyDescent="0.3">
      <c r="A69" s="114"/>
      <c r="B69" s="6" t="s">
        <v>7</v>
      </c>
      <c r="C69" s="111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38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26"/>
      <c r="BS69" s="121"/>
      <c r="BT69" s="121"/>
    </row>
    <row r="70" spans="1:72" x14ac:dyDescent="0.3">
      <c r="A70" s="122"/>
      <c r="B70" s="7" t="str">
        <f t="shared" ref="B70:B74" si="51">B14</f>
        <v>Суп картофельный с клецками</v>
      </c>
      <c r="C70" s="118"/>
      <c r="D70" s="7">
        <f t="shared" ref="D70:BQ73" si="52">D14</f>
        <v>0</v>
      </c>
      <c r="E70" s="7">
        <f t="shared" si="52"/>
        <v>0</v>
      </c>
      <c r="F70" s="7">
        <f t="shared" si="52"/>
        <v>0</v>
      </c>
      <c r="G70" s="7">
        <f t="shared" si="52"/>
        <v>0</v>
      </c>
      <c r="H70" s="7">
        <f t="shared" si="52"/>
        <v>0</v>
      </c>
      <c r="I70" s="7">
        <f t="shared" si="52"/>
        <v>0</v>
      </c>
      <c r="J70" s="7">
        <f t="shared" si="52"/>
        <v>0</v>
      </c>
      <c r="K70" s="7">
        <f t="shared" si="52"/>
        <v>2.5999999999999999E-3</v>
      </c>
      <c r="L70" s="7">
        <f t="shared" si="52"/>
        <v>0</v>
      </c>
      <c r="M70" s="7">
        <f t="shared" si="52"/>
        <v>0</v>
      </c>
      <c r="N70" s="7">
        <f t="shared" si="52"/>
        <v>0</v>
      </c>
      <c r="O70" s="7">
        <f t="shared" si="52"/>
        <v>0</v>
      </c>
      <c r="P70" s="7">
        <f t="shared" si="52"/>
        <v>0</v>
      </c>
      <c r="Q70" s="7">
        <f t="shared" si="52"/>
        <v>0</v>
      </c>
      <c r="R70" s="7">
        <f t="shared" si="52"/>
        <v>0</v>
      </c>
      <c r="S70" s="7">
        <f t="shared" si="52"/>
        <v>0</v>
      </c>
      <c r="T70" s="7">
        <f t="shared" si="52"/>
        <v>0</v>
      </c>
      <c r="U70" s="7">
        <f t="shared" si="52"/>
        <v>0</v>
      </c>
      <c r="V70" s="7">
        <f t="shared" si="52"/>
        <v>0</v>
      </c>
      <c r="W70" s="7">
        <f t="shared" si="52"/>
        <v>0</v>
      </c>
      <c r="X70" s="7">
        <f t="shared" si="52"/>
        <v>0.05</v>
      </c>
      <c r="Y70" s="7">
        <f t="shared" si="52"/>
        <v>0</v>
      </c>
      <c r="Z70" s="7">
        <f t="shared" si="52"/>
        <v>0</v>
      </c>
      <c r="AA70" s="7">
        <f t="shared" si="52"/>
        <v>0</v>
      </c>
      <c r="AB70" s="7">
        <f t="shared" si="52"/>
        <v>0</v>
      </c>
      <c r="AC70" s="7">
        <f t="shared" si="52"/>
        <v>0</v>
      </c>
      <c r="AD70" s="7">
        <f t="shared" si="52"/>
        <v>0</v>
      </c>
      <c r="AE70" s="7">
        <f t="shared" si="52"/>
        <v>0</v>
      </c>
      <c r="AF70" s="7">
        <f t="shared" ref="AF70:AI70" si="53">AF14</f>
        <v>0</v>
      </c>
      <c r="AG70" s="7">
        <f t="shared" si="53"/>
        <v>0</v>
      </c>
      <c r="AH70" s="7">
        <f t="shared" si="53"/>
        <v>0</v>
      </c>
      <c r="AI70" s="7">
        <f t="shared" si="53"/>
        <v>0</v>
      </c>
      <c r="AJ70" s="7">
        <f t="shared" si="52"/>
        <v>0</v>
      </c>
      <c r="AK70" s="7">
        <f t="shared" si="52"/>
        <v>0</v>
      </c>
      <c r="AL70" s="7">
        <f t="shared" si="52"/>
        <v>0</v>
      </c>
      <c r="AM70" s="7">
        <f t="shared" si="52"/>
        <v>8.0000000000000002E-3</v>
      </c>
      <c r="AN70" s="7">
        <f t="shared" si="52"/>
        <v>0</v>
      </c>
      <c r="AO70" s="7">
        <f t="shared" si="52"/>
        <v>0</v>
      </c>
      <c r="AP70" s="7">
        <f t="shared" si="52"/>
        <v>0</v>
      </c>
      <c r="AQ70" s="7">
        <f t="shared" si="52"/>
        <v>0</v>
      </c>
      <c r="AR70" s="7">
        <f t="shared" si="52"/>
        <v>0</v>
      </c>
      <c r="AS70" s="7">
        <f t="shared" si="52"/>
        <v>0</v>
      </c>
      <c r="AT70" s="7">
        <f t="shared" si="52"/>
        <v>0</v>
      </c>
      <c r="AU70" s="7">
        <f t="shared" si="52"/>
        <v>0</v>
      </c>
      <c r="AV70" s="7">
        <f t="shared" si="52"/>
        <v>0</v>
      </c>
      <c r="AW70" s="7">
        <f t="shared" si="52"/>
        <v>0</v>
      </c>
      <c r="AX70" s="7">
        <f t="shared" si="52"/>
        <v>0</v>
      </c>
      <c r="AY70" s="7">
        <f t="shared" si="52"/>
        <v>0</v>
      </c>
      <c r="AZ70" s="7">
        <f t="shared" si="52"/>
        <v>0</v>
      </c>
      <c r="BA70" s="7">
        <f t="shared" si="52"/>
        <v>0</v>
      </c>
      <c r="BB70" s="7">
        <f t="shared" si="52"/>
        <v>0</v>
      </c>
      <c r="BC70" s="7">
        <f t="shared" si="52"/>
        <v>0</v>
      </c>
      <c r="BD70" s="7">
        <f t="shared" si="52"/>
        <v>2.7E-2</v>
      </c>
      <c r="BE70" s="7">
        <f t="shared" si="52"/>
        <v>0</v>
      </c>
      <c r="BF70" s="7">
        <f t="shared" si="52"/>
        <v>0</v>
      </c>
      <c r="BG70" s="7">
        <f t="shared" si="52"/>
        <v>0</v>
      </c>
      <c r="BH70" s="7">
        <f t="shared" si="52"/>
        <v>0</v>
      </c>
      <c r="BI70" s="7">
        <f t="shared" si="52"/>
        <v>0</v>
      </c>
      <c r="BJ70" s="7">
        <f t="shared" si="52"/>
        <v>4.7E-2</v>
      </c>
      <c r="BK70" s="7">
        <f t="shared" si="52"/>
        <v>8.9999999999999993E-3</v>
      </c>
      <c r="BL70" s="7">
        <f t="shared" si="52"/>
        <v>0.01</v>
      </c>
      <c r="BM70" s="7">
        <f t="shared" si="52"/>
        <v>0</v>
      </c>
      <c r="BN70" s="7">
        <f t="shared" si="52"/>
        <v>0</v>
      </c>
      <c r="BO70" s="7">
        <f t="shared" si="52"/>
        <v>0</v>
      </c>
      <c r="BP70" s="7">
        <f t="shared" si="52"/>
        <v>2E-3</v>
      </c>
      <c r="BQ70" s="7">
        <f t="shared" si="52"/>
        <v>1E-3</v>
      </c>
      <c r="BR70" s="94">
        <f t="shared" ref="BR70" si="54">BR14</f>
        <v>0</v>
      </c>
    </row>
    <row r="71" spans="1:72" ht="12.75" customHeight="1" x14ac:dyDescent="0.3">
      <c r="A71" s="122"/>
      <c r="B71" s="7" t="str">
        <f t="shared" si="51"/>
        <v>Жаркое по-домашнему</v>
      </c>
      <c r="C71" s="118"/>
      <c r="D71" s="7">
        <f t="shared" si="52"/>
        <v>0</v>
      </c>
      <c r="E71" s="7">
        <f t="shared" si="52"/>
        <v>0</v>
      </c>
      <c r="F71" s="7">
        <f t="shared" si="52"/>
        <v>0</v>
      </c>
      <c r="G71" s="7">
        <f t="shared" si="52"/>
        <v>0</v>
      </c>
      <c r="H71" s="7">
        <f t="shared" si="52"/>
        <v>0</v>
      </c>
      <c r="I71" s="7">
        <f t="shared" si="52"/>
        <v>0</v>
      </c>
      <c r="J71" s="7">
        <f t="shared" si="52"/>
        <v>0</v>
      </c>
      <c r="K71" s="7">
        <f t="shared" si="52"/>
        <v>0</v>
      </c>
      <c r="L71" s="7">
        <f t="shared" si="52"/>
        <v>0</v>
      </c>
      <c r="M71" s="7">
        <f t="shared" si="52"/>
        <v>0</v>
      </c>
      <c r="N71" s="7">
        <f t="shared" si="52"/>
        <v>0</v>
      </c>
      <c r="O71" s="7">
        <f t="shared" si="52"/>
        <v>0</v>
      </c>
      <c r="P71" s="7">
        <f t="shared" si="52"/>
        <v>0</v>
      </c>
      <c r="Q71" s="7">
        <f t="shared" si="52"/>
        <v>0</v>
      </c>
      <c r="R71" s="7">
        <f t="shared" si="52"/>
        <v>0</v>
      </c>
      <c r="S71" s="7">
        <f t="shared" si="52"/>
        <v>0</v>
      </c>
      <c r="T71" s="7">
        <f t="shared" si="52"/>
        <v>0</v>
      </c>
      <c r="U71" s="7">
        <f t="shared" si="52"/>
        <v>0</v>
      </c>
      <c r="V71" s="7">
        <f t="shared" si="52"/>
        <v>0</v>
      </c>
      <c r="W71" s="7">
        <f t="shared" si="52"/>
        <v>0</v>
      </c>
      <c r="X71" s="7">
        <f t="shared" si="52"/>
        <v>0</v>
      </c>
      <c r="Y71" s="7">
        <f t="shared" si="52"/>
        <v>0</v>
      </c>
      <c r="Z71" s="7">
        <f t="shared" si="52"/>
        <v>0</v>
      </c>
      <c r="AA71" s="7">
        <f t="shared" si="52"/>
        <v>0</v>
      </c>
      <c r="AB71" s="7">
        <f t="shared" si="52"/>
        <v>0</v>
      </c>
      <c r="AC71" s="7">
        <f t="shared" si="52"/>
        <v>0</v>
      </c>
      <c r="AD71" s="7">
        <f t="shared" si="52"/>
        <v>0</v>
      </c>
      <c r="AE71" s="7">
        <f t="shared" si="52"/>
        <v>0</v>
      </c>
      <c r="AF71" s="7">
        <f t="shared" ref="AF71:AI71" si="55">AF15</f>
        <v>0</v>
      </c>
      <c r="AG71" s="7">
        <f t="shared" si="55"/>
        <v>0</v>
      </c>
      <c r="AH71" s="7">
        <f t="shared" si="55"/>
        <v>0</v>
      </c>
      <c r="AI71" s="7">
        <f t="shared" si="55"/>
        <v>0</v>
      </c>
      <c r="AJ71" s="7">
        <f t="shared" si="52"/>
        <v>0</v>
      </c>
      <c r="AK71" s="7">
        <f t="shared" si="52"/>
        <v>0</v>
      </c>
      <c r="AL71" s="7">
        <f t="shared" si="52"/>
        <v>0</v>
      </c>
      <c r="AM71" s="7">
        <f t="shared" si="52"/>
        <v>0</v>
      </c>
      <c r="AN71" s="7">
        <f t="shared" si="52"/>
        <v>0</v>
      </c>
      <c r="AO71" s="7">
        <f t="shared" si="52"/>
        <v>0</v>
      </c>
      <c r="AP71" s="7">
        <f t="shared" si="52"/>
        <v>0</v>
      </c>
      <c r="AQ71" s="7">
        <f t="shared" si="52"/>
        <v>0</v>
      </c>
      <c r="AR71" s="7">
        <f t="shared" si="52"/>
        <v>0</v>
      </c>
      <c r="AS71" s="7">
        <f t="shared" si="52"/>
        <v>0</v>
      </c>
      <c r="AT71" s="7">
        <f t="shared" si="52"/>
        <v>0</v>
      </c>
      <c r="AU71" s="7">
        <f t="shared" si="52"/>
        <v>0</v>
      </c>
      <c r="AV71" s="7">
        <f t="shared" si="52"/>
        <v>0</v>
      </c>
      <c r="AW71" s="7">
        <f t="shared" si="52"/>
        <v>0</v>
      </c>
      <c r="AX71" s="7">
        <f t="shared" si="52"/>
        <v>0</v>
      </c>
      <c r="AY71" s="7">
        <f t="shared" si="52"/>
        <v>0</v>
      </c>
      <c r="AZ71" s="7">
        <f t="shared" si="52"/>
        <v>0</v>
      </c>
      <c r="BA71" s="7">
        <f t="shared" si="52"/>
        <v>0</v>
      </c>
      <c r="BB71" s="7">
        <f t="shared" si="52"/>
        <v>0</v>
      </c>
      <c r="BC71" s="7">
        <f t="shared" si="52"/>
        <v>0</v>
      </c>
      <c r="BD71" s="7">
        <f t="shared" si="52"/>
        <v>0.04</v>
      </c>
      <c r="BE71" s="7">
        <f t="shared" si="52"/>
        <v>0</v>
      </c>
      <c r="BF71" s="7">
        <f t="shared" si="52"/>
        <v>0</v>
      </c>
      <c r="BG71" s="7">
        <f t="shared" si="52"/>
        <v>0</v>
      </c>
      <c r="BH71" s="7">
        <f t="shared" si="52"/>
        <v>0</v>
      </c>
      <c r="BI71" s="7">
        <f t="shared" si="52"/>
        <v>0</v>
      </c>
      <c r="BJ71" s="7">
        <f t="shared" si="52"/>
        <v>0.09</v>
      </c>
      <c r="BK71" s="7">
        <f t="shared" si="52"/>
        <v>2.3E-2</v>
      </c>
      <c r="BL71" s="7">
        <f t="shared" si="52"/>
        <v>0.01</v>
      </c>
      <c r="BM71" s="7">
        <f t="shared" si="52"/>
        <v>0</v>
      </c>
      <c r="BN71" s="7">
        <f t="shared" si="52"/>
        <v>0</v>
      </c>
      <c r="BO71" s="7">
        <f t="shared" si="52"/>
        <v>0</v>
      </c>
      <c r="BP71" s="7">
        <f t="shared" si="52"/>
        <v>3.0000000000000001E-3</v>
      </c>
      <c r="BQ71" s="7">
        <f t="shared" si="52"/>
        <v>1E-3</v>
      </c>
      <c r="BR71" s="94">
        <f t="shared" ref="BR71" si="56">BR15</f>
        <v>0</v>
      </c>
    </row>
    <row r="72" spans="1:72" x14ac:dyDescent="0.3">
      <c r="A72" s="122"/>
      <c r="B72" s="7" t="str">
        <f t="shared" si="51"/>
        <v>Хлеб пшеничный</v>
      </c>
      <c r="C72" s="118"/>
      <c r="D72" s="7">
        <f t="shared" si="52"/>
        <v>0.02</v>
      </c>
      <c r="E72" s="7">
        <f t="shared" si="52"/>
        <v>0</v>
      </c>
      <c r="F72" s="7">
        <f t="shared" si="52"/>
        <v>0</v>
      </c>
      <c r="G72" s="7">
        <f t="shared" si="52"/>
        <v>0</v>
      </c>
      <c r="H72" s="7">
        <f t="shared" si="52"/>
        <v>0</v>
      </c>
      <c r="I72" s="7">
        <f t="shared" si="52"/>
        <v>0</v>
      </c>
      <c r="J72" s="7">
        <f t="shared" si="52"/>
        <v>0</v>
      </c>
      <c r="K72" s="7">
        <f t="shared" si="52"/>
        <v>0</v>
      </c>
      <c r="L72" s="7">
        <f t="shared" si="52"/>
        <v>0</v>
      </c>
      <c r="M72" s="7">
        <f t="shared" si="52"/>
        <v>0</v>
      </c>
      <c r="N72" s="7">
        <f t="shared" si="52"/>
        <v>0</v>
      </c>
      <c r="O72" s="7">
        <f t="shared" si="52"/>
        <v>0</v>
      </c>
      <c r="P72" s="7">
        <f t="shared" si="52"/>
        <v>0</v>
      </c>
      <c r="Q72" s="7">
        <f t="shared" si="52"/>
        <v>0</v>
      </c>
      <c r="R72" s="7">
        <f t="shared" si="52"/>
        <v>0</v>
      </c>
      <c r="S72" s="7">
        <f t="shared" si="52"/>
        <v>0</v>
      </c>
      <c r="T72" s="7">
        <f t="shared" si="52"/>
        <v>0</v>
      </c>
      <c r="U72" s="7">
        <f t="shared" si="52"/>
        <v>0</v>
      </c>
      <c r="V72" s="7">
        <f t="shared" si="52"/>
        <v>0</v>
      </c>
      <c r="W72" s="7">
        <f t="shared" si="52"/>
        <v>0</v>
      </c>
      <c r="X72" s="7">
        <f t="shared" si="52"/>
        <v>0</v>
      </c>
      <c r="Y72" s="7">
        <f t="shared" si="52"/>
        <v>0</v>
      </c>
      <c r="Z72" s="7">
        <f t="shared" si="52"/>
        <v>0</v>
      </c>
      <c r="AA72" s="7">
        <f t="shared" si="52"/>
        <v>0</v>
      </c>
      <c r="AB72" s="7">
        <f t="shared" si="52"/>
        <v>0</v>
      </c>
      <c r="AC72" s="7">
        <f t="shared" si="52"/>
        <v>0</v>
      </c>
      <c r="AD72" s="7">
        <f t="shared" si="52"/>
        <v>0</v>
      </c>
      <c r="AE72" s="7">
        <f t="shared" si="52"/>
        <v>0</v>
      </c>
      <c r="AF72" s="7">
        <f t="shared" ref="AF72:AI72" si="57">AF16</f>
        <v>0</v>
      </c>
      <c r="AG72" s="7">
        <f t="shared" si="57"/>
        <v>0</v>
      </c>
      <c r="AH72" s="7">
        <f t="shared" si="57"/>
        <v>0</v>
      </c>
      <c r="AI72" s="7">
        <f t="shared" si="57"/>
        <v>0</v>
      </c>
      <c r="AJ72" s="7">
        <f t="shared" si="52"/>
        <v>0</v>
      </c>
      <c r="AK72" s="7">
        <f t="shared" si="52"/>
        <v>0</v>
      </c>
      <c r="AL72" s="7">
        <f t="shared" si="52"/>
        <v>0</v>
      </c>
      <c r="AM72" s="7">
        <f t="shared" si="52"/>
        <v>0</v>
      </c>
      <c r="AN72" s="7">
        <f t="shared" si="52"/>
        <v>0</v>
      </c>
      <c r="AO72" s="7">
        <f t="shared" si="52"/>
        <v>0</v>
      </c>
      <c r="AP72" s="7">
        <f t="shared" si="52"/>
        <v>0</v>
      </c>
      <c r="AQ72" s="7">
        <f t="shared" si="52"/>
        <v>0</v>
      </c>
      <c r="AR72" s="7">
        <f t="shared" si="52"/>
        <v>0</v>
      </c>
      <c r="AS72" s="7">
        <f t="shared" si="52"/>
        <v>0</v>
      </c>
      <c r="AT72" s="7">
        <f t="shared" si="52"/>
        <v>0</v>
      </c>
      <c r="AU72" s="7">
        <f t="shared" si="52"/>
        <v>0</v>
      </c>
      <c r="AV72" s="7">
        <f t="shared" si="52"/>
        <v>0</v>
      </c>
      <c r="AW72" s="7">
        <f t="shared" si="52"/>
        <v>0</v>
      </c>
      <c r="AX72" s="7">
        <f t="shared" si="52"/>
        <v>0</v>
      </c>
      <c r="AY72" s="7">
        <f t="shared" si="52"/>
        <v>0</v>
      </c>
      <c r="AZ72" s="7">
        <f t="shared" si="52"/>
        <v>0</v>
      </c>
      <c r="BA72" s="7">
        <f t="shared" si="52"/>
        <v>0</v>
      </c>
      <c r="BB72" s="7">
        <f t="shared" si="52"/>
        <v>0</v>
      </c>
      <c r="BC72" s="7">
        <f t="shared" si="52"/>
        <v>0</v>
      </c>
      <c r="BD72" s="7">
        <f t="shared" si="52"/>
        <v>0</v>
      </c>
      <c r="BE72" s="7">
        <f t="shared" si="52"/>
        <v>0</v>
      </c>
      <c r="BF72" s="7">
        <f t="shared" si="52"/>
        <v>0</v>
      </c>
      <c r="BG72" s="7">
        <f t="shared" si="52"/>
        <v>0</v>
      </c>
      <c r="BH72" s="7">
        <f t="shared" si="52"/>
        <v>0</v>
      </c>
      <c r="BI72" s="7">
        <f t="shared" si="52"/>
        <v>0</v>
      </c>
      <c r="BJ72" s="7">
        <f t="shared" si="52"/>
        <v>0</v>
      </c>
      <c r="BK72" s="7">
        <f t="shared" si="52"/>
        <v>0</v>
      </c>
      <c r="BL72" s="7">
        <f t="shared" si="52"/>
        <v>0</v>
      </c>
      <c r="BM72" s="7">
        <f t="shared" si="52"/>
        <v>0</v>
      </c>
      <c r="BN72" s="7">
        <f t="shared" si="52"/>
        <v>0</v>
      </c>
      <c r="BO72" s="7">
        <f t="shared" si="52"/>
        <v>0</v>
      </c>
      <c r="BP72" s="7">
        <f t="shared" si="52"/>
        <v>0</v>
      </c>
      <c r="BQ72" s="7">
        <f t="shared" si="52"/>
        <v>0</v>
      </c>
      <c r="BR72" s="94">
        <f t="shared" ref="BR72" si="58">BR16</f>
        <v>0</v>
      </c>
    </row>
    <row r="73" spans="1:72" x14ac:dyDescent="0.3">
      <c r="A73" s="122"/>
      <c r="B73" s="7" t="str">
        <f t="shared" si="51"/>
        <v>Хлеб ржано-пшеничный</v>
      </c>
      <c r="C73" s="118"/>
      <c r="D73" s="7">
        <f t="shared" si="52"/>
        <v>0</v>
      </c>
      <c r="E73" s="7">
        <f t="shared" si="52"/>
        <v>0.04</v>
      </c>
      <c r="F73" s="7">
        <f t="shared" si="52"/>
        <v>0</v>
      </c>
      <c r="G73" s="7">
        <f t="shared" ref="G73:BQ75" si="59">G17</f>
        <v>0</v>
      </c>
      <c r="H73" s="7">
        <f t="shared" si="59"/>
        <v>0</v>
      </c>
      <c r="I73" s="7">
        <f t="shared" si="59"/>
        <v>0</v>
      </c>
      <c r="J73" s="7">
        <f t="shared" si="59"/>
        <v>0</v>
      </c>
      <c r="K73" s="7">
        <f t="shared" si="59"/>
        <v>0</v>
      </c>
      <c r="L73" s="7">
        <f t="shared" si="59"/>
        <v>0</v>
      </c>
      <c r="M73" s="7">
        <f t="shared" si="59"/>
        <v>0</v>
      </c>
      <c r="N73" s="7">
        <f t="shared" si="59"/>
        <v>0</v>
      </c>
      <c r="O73" s="7">
        <f t="shared" si="59"/>
        <v>0</v>
      </c>
      <c r="P73" s="7">
        <f t="shared" si="59"/>
        <v>0</v>
      </c>
      <c r="Q73" s="7">
        <f t="shared" si="59"/>
        <v>0</v>
      </c>
      <c r="R73" s="7">
        <f t="shared" si="59"/>
        <v>0</v>
      </c>
      <c r="S73" s="7">
        <f t="shared" si="59"/>
        <v>0</v>
      </c>
      <c r="T73" s="7">
        <f t="shared" si="59"/>
        <v>0</v>
      </c>
      <c r="U73" s="7">
        <f t="shared" si="59"/>
        <v>0</v>
      </c>
      <c r="V73" s="7">
        <f t="shared" si="59"/>
        <v>0</v>
      </c>
      <c r="W73" s="7">
        <f t="shared" si="59"/>
        <v>0</v>
      </c>
      <c r="X73" s="7">
        <f t="shared" si="59"/>
        <v>0</v>
      </c>
      <c r="Y73" s="7">
        <f t="shared" si="59"/>
        <v>0</v>
      </c>
      <c r="Z73" s="7">
        <f t="shared" si="59"/>
        <v>0</v>
      </c>
      <c r="AA73" s="7">
        <f t="shared" si="59"/>
        <v>0</v>
      </c>
      <c r="AB73" s="7">
        <f t="shared" si="59"/>
        <v>0</v>
      </c>
      <c r="AC73" s="7">
        <f t="shared" si="59"/>
        <v>0</v>
      </c>
      <c r="AD73" s="7">
        <f t="shared" si="59"/>
        <v>0</v>
      </c>
      <c r="AE73" s="7">
        <f t="shared" si="59"/>
        <v>0</v>
      </c>
      <c r="AF73" s="7">
        <f t="shared" ref="AF73:AI73" si="60">AF17</f>
        <v>0</v>
      </c>
      <c r="AG73" s="7">
        <f t="shared" si="60"/>
        <v>0</v>
      </c>
      <c r="AH73" s="7">
        <f t="shared" si="60"/>
        <v>0</v>
      </c>
      <c r="AI73" s="7">
        <f t="shared" si="60"/>
        <v>0</v>
      </c>
      <c r="AJ73" s="7">
        <f t="shared" si="59"/>
        <v>0</v>
      </c>
      <c r="AK73" s="7">
        <f t="shared" si="59"/>
        <v>0</v>
      </c>
      <c r="AL73" s="7">
        <f t="shared" si="59"/>
        <v>0</v>
      </c>
      <c r="AM73" s="7">
        <f t="shared" si="59"/>
        <v>0</v>
      </c>
      <c r="AN73" s="7">
        <f t="shared" si="59"/>
        <v>0</v>
      </c>
      <c r="AO73" s="7">
        <f t="shared" si="59"/>
        <v>0</v>
      </c>
      <c r="AP73" s="7">
        <f t="shared" si="59"/>
        <v>0</v>
      </c>
      <c r="AQ73" s="7">
        <f t="shared" si="59"/>
        <v>0</v>
      </c>
      <c r="AR73" s="7">
        <f t="shared" si="59"/>
        <v>0</v>
      </c>
      <c r="AS73" s="7">
        <f t="shared" si="59"/>
        <v>0</v>
      </c>
      <c r="AT73" s="7">
        <f t="shared" si="59"/>
        <v>0</v>
      </c>
      <c r="AU73" s="7">
        <f t="shared" si="59"/>
        <v>0</v>
      </c>
      <c r="AV73" s="7">
        <f t="shared" si="59"/>
        <v>0</v>
      </c>
      <c r="AW73" s="7">
        <f t="shared" si="59"/>
        <v>0</v>
      </c>
      <c r="AX73" s="7">
        <f t="shared" si="59"/>
        <v>0</v>
      </c>
      <c r="AY73" s="7">
        <f t="shared" si="59"/>
        <v>0</v>
      </c>
      <c r="AZ73" s="7">
        <f t="shared" si="59"/>
        <v>0</v>
      </c>
      <c r="BA73" s="7">
        <f t="shared" si="59"/>
        <v>0</v>
      </c>
      <c r="BB73" s="7">
        <f t="shared" si="59"/>
        <v>0</v>
      </c>
      <c r="BC73" s="7">
        <f t="shared" si="59"/>
        <v>0</v>
      </c>
      <c r="BD73" s="7">
        <f t="shared" si="59"/>
        <v>0</v>
      </c>
      <c r="BE73" s="7">
        <f t="shared" si="59"/>
        <v>0</v>
      </c>
      <c r="BF73" s="7">
        <f t="shared" si="59"/>
        <v>0</v>
      </c>
      <c r="BG73" s="7">
        <f t="shared" si="59"/>
        <v>0</v>
      </c>
      <c r="BH73" s="7">
        <f t="shared" si="59"/>
        <v>0</v>
      </c>
      <c r="BI73" s="7">
        <f t="shared" si="59"/>
        <v>0</v>
      </c>
      <c r="BJ73" s="7">
        <f t="shared" si="59"/>
        <v>0</v>
      </c>
      <c r="BK73" s="7">
        <f t="shared" si="59"/>
        <v>0</v>
      </c>
      <c r="BL73" s="7">
        <f t="shared" si="59"/>
        <v>0</v>
      </c>
      <c r="BM73" s="7">
        <f t="shared" si="59"/>
        <v>0</v>
      </c>
      <c r="BN73" s="7">
        <f t="shared" si="59"/>
        <v>0</v>
      </c>
      <c r="BO73" s="7">
        <f t="shared" si="59"/>
        <v>0</v>
      </c>
      <c r="BP73" s="7">
        <f t="shared" si="59"/>
        <v>0</v>
      </c>
      <c r="BQ73" s="7">
        <f t="shared" si="59"/>
        <v>0</v>
      </c>
      <c r="BR73" s="94">
        <f t="shared" ref="BR73" si="61">BR17</f>
        <v>0</v>
      </c>
    </row>
    <row r="74" spans="1:72" x14ac:dyDescent="0.3">
      <c r="A74" s="122"/>
      <c r="B74" s="7" t="str">
        <f t="shared" si="51"/>
        <v>Напиток из шиповника</v>
      </c>
      <c r="C74" s="118"/>
      <c r="D74" s="7">
        <f t="shared" ref="D74:P75" si="62">D18</f>
        <v>0</v>
      </c>
      <c r="E74" s="7">
        <f t="shared" si="62"/>
        <v>0</v>
      </c>
      <c r="F74" s="7">
        <f t="shared" si="62"/>
        <v>1.0999999999999999E-2</v>
      </c>
      <c r="G74" s="7">
        <f t="shared" si="62"/>
        <v>0</v>
      </c>
      <c r="H74" s="7">
        <f t="shared" si="62"/>
        <v>0</v>
      </c>
      <c r="I74" s="7">
        <f t="shared" si="62"/>
        <v>0</v>
      </c>
      <c r="J74" s="7">
        <f t="shared" si="62"/>
        <v>0</v>
      </c>
      <c r="K74" s="7">
        <f t="shared" si="62"/>
        <v>0</v>
      </c>
      <c r="L74" s="7">
        <f t="shared" si="62"/>
        <v>0</v>
      </c>
      <c r="M74" s="7">
        <f t="shared" si="62"/>
        <v>0</v>
      </c>
      <c r="N74" s="7">
        <f t="shared" si="62"/>
        <v>0</v>
      </c>
      <c r="O74" s="7">
        <f t="shared" si="62"/>
        <v>0</v>
      </c>
      <c r="P74" s="7">
        <f t="shared" si="62"/>
        <v>0</v>
      </c>
      <c r="Q74" s="7">
        <f t="shared" si="59"/>
        <v>0</v>
      </c>
      <c r="R74" s="7">
        <f t="shared" si="59"/>
        <v>0</v>
      </c>
      <c r="S74" s="7">
        <f t="shared" si="59"/>
        <v>0</v>
      </c>
      <c r="T74" s="7">
        <f t="shared" si="59"/>
        <v>0</v>
      </c>
      <c r="U74" s="7">
        <f t="shared" si="59"/>
        <v>0</v>
      </c>
      <c r="V74" s="7">
        <f t="shared" si="59"/>
        <v>0</v>
      </c>
      <c r="W74" s="7">
        <f t="shared" si="59"/>
        <v>0</v>
      </c>
      <c r="X74" s="7">
        <f t="shared" si="59"/>
        <v>0</v>
      </c>
      <c r="Y74" s="7">
        <f t="shared" si="59"/>
        <v>0</v>
      </c>
      <c r="Z74" s="7">
        <f t="shared" si="59"/>
        <v>0</v>
      </c>
      <c r="AA74" s="7">
        <f t="shared" si="59"/>
        <v>0</v>
      </c>
      <c r="AB74" s="7">
        <f t="shared" si="59"/>
        <v>0</v>
      </c>
      <c r="AC74" s="7">
        <f t="shared" si="59"/>
        <v>1.2E-2</v>
      </c>
      <c r="AD74" s="7">
        <f t="shared" si="59"/>
        <v>0</v>
      </c>
      <c r="AE74" s="7">
        <f t="shared" si="59"/>
        <v>0</v>
      </c>
      <c r="AF74" s="7">
        <f t="shared" ref="AF74:AI74" si="63">AF18</f>
        <v>0</v>
      </c>
      <c r="AG74" s="7">
        <f t="shared" si="63"/>
        <v>0</v>
      </c>
      <c r="AH74" s="7">
        <f t="shared" si="63"/>
        <v>0</v>
      </c>
      <c r="AI74" s="7">
        <f t="shared" si="63"/>
        <v>0</v>
      </c>
      <c r="AJ74" s="7">
        <f t="shared" si="59"/>
        <v>0</v>
      </c>
      <c r="AK74" s="7">
        <f t="shared" si="59"/>
        <v>0</v>
      </c>
      <c r="AL74" s="7">
        <f t="shared" si="59"/>
        <v>0</v>
      </c>
      <c r="AM74" s="7">
        <f t="shared" si="59"/>
        <v>0</v>
      </c>
      <c r="AN74" s="7">
        <f t="shared" si="59"/>
        <v>0</v>
      </c>
      <c r="AO74" s="7">
        <f t="shared" si="59"/>
        <v>0</v>
      </c>
      <c r="AP74" s="7">
        <f t="shared" si="59"/>
        <v>0</v>
      </c>
      <c r="AQ74" s="7">
        <f t="shared" si="59"/>
        <v>0</v>
      </c>
      <c r="AR74" s="7">
        <f t="shared" si="59"/>
        <v>0</v>
      </c>
      <c r="AS74" s="7">
        <f t="shared" si="59"/>
        <v>0</v>
      </c>
      <c r="AT74" s="7">
        <f t="shared" si="59"/>
        <v>0</v>
      </c>
      <c r="AU74" s="7">
        <f t="shared" si="59"/>
        <v>0</v>
      </c>
      <c r="AV74" s="7">
        <f t="shared" si="59"/>
        <v>0</v>
      </c>
      <c r="AW74" s="7">
        <f t="shared" si="59"/>
        <v>0</v>
      </c>
      <c r="AX74" s="7">
        <f t="shared" si="59"/>
        <v>0</v>
      </c>
      <c r="AY74" s="7">
        <f t="shared" si="59"/>
        <v>0</v>
      </c>
      <c r="AZ74" s="7">
        <f t="shared" si="59"/>
        <v>0</v>
      </c>
      <c r="BA74" s="7">
        <f t="shared" si="59"/>
        <v>0</v>
      </c>
      <c r="BB74" s="7">
        <f t="shared" si="59"/>
        <v>0</v>
      </c>
      <c r="BC74" s="7">
        <f t="shared" si="59"/>
        <v>0</v>
      </c>
      <c r="BD74" s="7">
        <f t="shared" si="59"/>
        <v>0</v>
      </c>
      <c r="BE74" s="7">
        <f t="shared" si="59"/>
        <v>0</v>
      </c>
      <c r="BF74" s="7">
        <f t="shared" si="59"/>
        <v>0</v>
      </c>
      <c r="BG74" s="7">
        <f t="shared" si="59"/>
        <v>0</v>
      </c>
      <c r="BH74" s="7">
        <f t="shared" si="59"/>
        <v>0</v>
      </c>
      <c r="BI74" s="7">
        <f t="shared" si="59"/>
        <v>0</v>
      </c>
      <c r="BJ74" s="7">
        <f t="shared" si="59"/>
        <v>0</v>
      </c>
      <c r="BK74" s="7">
        <f t="shared" si="59"/>
        <v>0</v>
      </c>
      <c r="BL74" s="7">
        <f t="shared" si="59"/>
        <v>0</v>
      </c>
      <c r="BM74" s="7">
        <f t="shared" si="59"/>
        <v>0</v>
      </c>
      <c r="BN74" s="7">
        <f t="shared" si="59"/>
        <v>0</v>
      </c>
      <c r="BO74" s="7">
        <f t="shared" si="59"/>
        <v>0</v>
      </c>
      <c r="BP74" s="7">
        <f t="shared" si="59"/>
        <v>0</v>
      </c>
      <c r="BQ74" s="7">
        <f t="shared" si="59"/>
        <v>0</v>
      </c>
      <c r="BR74" s="94">
        <f t="shared" ref="BR74" si="64">BR18</f>
        <v>0</v>
      </c>
    </row>
    <row r="75" spans="1:72" x14ac:dyDescent="0.3">
      <c r="A75" s="122"/>
      <c r="B75" s="12"/>
      <c r="C75" s="119"/>
      <c r="D75" s="7">
        <f t="shared" si="62"/>
        <v>0</v>
      </c>
      <c r="E75" s="7">
        <f t="shared" si="62"/>
        <v>0</v>
      </c>
      <c r="F75" s="7">
        <f t="shared" si="62"/>
        <v>0</v>
      </c>
      <c r="G75" s="7">
        <f t="shared" si="62"/>
        <v>0</v>
      </c>
      <c r="H75" s="7">
        <f t="shared" si="62"/>
        <v>0</v>
      </c>
      <c r="I75" s="7">
        <f t="shared" si="62"/>
        <v>0</v>
      </c>
      <c r="J75" s="7">
        <f t="shared" si="62"/>
        <v>0</v>
      </c>
      <c r="K75" s="7">
        <f t="shared" si="62"/>
        <v>0</v>
      </c>
      <c r="L75" s="7">
        <f t="shared" si="62"/>
        <v>0</v>
      </c>
      <c r="M75" s="7">
        <f t="shared" si="62"/>
        <v>0</v>
      </c>
      <c r="N75" s="7">
        <f t="shared" si="62"/>
        <v>0</v>
      </c>
      <c r="O75" s="7">
        <f t="shared" si="62"/>
        <v>0</v>
      </c>
      <c r="P75" s="7">
        <f t="shared" si="62"/>
        <v>0</v>
      </c>
      <c r="Q75" s="7">
        <f t="shared" si="59"/>
        <v>0</v>
      </c>
      <c r="R75" s="7">
        <f t="shared" si="59"/>
        <v>0</v>
      </c>
      <c r="S75" s="7">
        <f t="shared" si="59"/>
        <v>0</v>
      </c>
      <c r="T75" s="7">
        <f t="shared" si="59"/>
        <v>0</v>
      </c>
      <c r="U75" s="7">
        <f t="shared" si="59"/>
        <v>0</v>
      </c>
      <c r="V75" s="7">
        <f t="shared" si="59"/>
        <v>0</v>
      </c>
      <c r="W75" s="7">
        <f t="shared" si="59"/>
        <v>0</v>
      </c>
      <c r="X75" s="7">
        <f t="shared" si="59"/>
        <v>0</v>
      </c>
      <c r="Y75" s="7">
        <f t="shared" si="59"/>
        <v>0</v>
      </c>
      <c r="Z75" s="7">
        <f t="shared" si="59"/>
        <v>0</v>
      </c>
      <c r="AA75" s="7">
        <f t="shared" si="59"/>
        <v>0</v>
      </c>
      <c r="AB75" s="7">
        <f t="shared" si="59"/>
        <v>0</v>
      </c>
      <c r="AC75" s="7">
        <f t="shared" si="59"/>
        <v>0</v>
      </c>
      <c r="AD75" s="7">
        <f t="shared" si="59"/>
        <v>0</v>
      </c>
      <c r="AE75" s="7">
        <f t="shared" si="59"/>
        <v>0</v>
      </c>
      <c r="AF75" s="7">
        <f t="shared" ref="AF75:AI75" si="65">AF19</f>
        <v>0</v>
      </c>
      <c r="AG75" s="7">
        <f t="shared" si="65"/>
        <v>0</v>
      </c>
      <c r="AH75" s="7">
        <f t="shared" si="65"/>
        <v>0</v>
      </c>
      <c r="AI75" s="7">
        <f t="shared" si="65"/>
        <v>0</v>
      </c>
      <c r="AJ75" s="7">
        <f t="shared" si="59"/>
        <v>0</v>
      </c>
      <c r="AK75" s="7">
        <f t="shared" si="59"/>
        <v>0</v>
      </c>
      <c r="AL75" s="7">
        <f t="shared" si="59"/>
        <v>0</v>
      </c>
      <c r="AM75" s="7">
        <f t="shared" si="59"/>
        <v>0</v>
      </c>
      <c r="AN75" s="7">
        <f t="shared" si="59"/>
        <v>0</v>
      </c>
      <c r="AO75" s="7">
        <f t="shared" si="59"/>
        <v>0</v>
      </c>
      <c r="AP75" s="7">
        <f t="shared" si="59"/>
        <v>0</v>
      </c>
      <c r="AQ75" s="7">
        <f t="shared" si="59"/>
        <v>0</v>
      </c>
      <c r="AR75" s="7">
        <f t="shared" si="59"/>
        <v>0</v>
      </c>
      <c r="AS75" s="7">
        <f t="shared" si="59"/>
        <v>0</v>
      </c>
      <c r="AT75" s="7">
        <f t="shared" si="59"/>
        <v>0</v>
      </c>
      <c r="AU75" s="7">
        <f t="shared" si="59"/>
        <v>0</v>
      </c>
      <c r="AV75" s="7">
        <f t="shared" si="59"/>
        <v>0</v>
      </c>
      <c r="AW75" s="7">
        <f t="shared" si="59"/>
        <v>0</v>
      </c>
      <c r="AX75" s="7">
        <f t="shared" si="59"/>
        <v>0</v>
      </c>
      <c r="AY75" s="7">
        <f t="shared" si="59"/>
        <v>0</v>
      </c>
      <c r="AZ75" s="7">
        <f t="shared" si="59"/>
        <v>0</v>
      </c>
      <c r="BA75" s="7">
        <f t="shared" si="59"/>
        <v>0</v>
      </c>
      <c r="BB75" s="7">
        <f t="shared" si="59"/>
        <v>0</v>
      </c>
      <c r="BC75" s="7">
        <f t="shared" si="59"/>
        <v>0</v>
      </c>
      <c r="BD75" s="7">
        <f t="shared" si="59"/>
        <v>0</v>
      </c>
      <c r="BE75" s="7">
        <f t="shared" si="59"/>
        <v>0</v>
      </c>
      <c r="BF75" s="7">
        <f t="shared" si="59"/>
        <v>0</v>
      </c>
      <c r="BG75" s="7">
        <f t="shared" si="59"/>
        <v>0</v>
      </c>
      <c r="BH75" s="7">
        <f t="shared" si="59"/>
        <v>0</v>
      </c>
      <c r="BI75" s="7">
        <f t="shared" si="59"/>
        <v>0</v>
      </c>
      <c r="BJ75" s="7">
        <f t="shared" si="59"/>
        <v>0</v>
      </c>
      <c r="BK75" s="7">
        <f t="shared" si="59"/>
        <v>0</v>
      </c>
      <c r="BL75" s="7">
        <f t="shared" si="59"/>
        <v>0</v>
      </c>
      <c r="BM75" s="7">
        <f t="shared" si="59"/>
        <v>0</v>
      </c>
      <c r="BN75" s="7">
        <f t="shared" si="59"/>
        <v>0</v>
      </c>
      <c r="BO75" s="7">
        <f t="shared" si="59"/>
        <v>0</v>
      </c>
      <c r="BP75" s="7">
        <f t="shared" si="59"/>
        <v>0</v>
      </c>
      <c r="BQ75" s="7">
        <f t="shared" si="59"/>
        <v>0</v>
      </c>
      <c r="BR75" s="94">
        <f t="shared" ref="BR75" si="66">BR19</f>
        <v>0</v>
      </c>
    </row>
    <row r="76" spans="1:72" ht="17.399999999999999" x14ac:dyDescent="0.35">
      <c r="B76" s="19" t="s">
        <v>20</v>
      </c>
      <c r="C76" s="20"/>
      <c r="D76" s="21">
        <f t="shared" ref="D76:R76" si="67">SUM(D70:D75)</f>
        <v>0.02</v>
      </c>
      <c r="E76" s="21">
        <f t="shared" si="67"/>
        <v>0.04</v>
      </c>
      <c r="F76" s="21">
        <f t="shared" si="67"/>
        <v>1.0999999999999999E-2</v>
      </c>
      <c r="G76" s="21">
        <f t="shared" si="67"/>
        <v>0</v>
      </c>
      <c r="H76" s="21">
        <f t="shared" si="67"/>
        <v>0</v>
      </c>
      <c r="I76" s="21">
        <f t="shared" si="67"/>
        <v>0</v>
      </c>
      <c r="J76" s="21">
        <f t="shared" si="67"/>
        <v>0</v>
      </c>
      <c r="K76" s="21">
        <f t="shared" si="67"/>
        <v>2.5999999999999999E-3</v>
      </c>
      <c r="L76" s="21">
        <f t="shared" si="67"/>
        <v>0</v>
      </c>
      <c r="M76" s="21">
        <f t="shared" si="67"/>
        <v>0</v>
      </c>
      <c r="N76" s="21">
        <f t="shared" si="67"/>
        <v>0</v>
      </c>
      <c r="O76" s="21">
        <f t="shared" si="67"/>
        <v>0</v>
      </c>
      <c r="P76" s="21">
        <f t="shared" si="67"/>
        <v>0</v>
      </c>
      <c r="Q76" s="21">
        <f t="shared" si="67"/>
        <v>0</v>
      </c>
      <c r="R76" s="21">
        <f t="shared" si="67"/>
        <v>0</v>
      </c>
      <c r="S76" s="21">
        <f t="shared" ref="S76:AB76" si="68">SUM(S70:S75)</f>
        <v>0</v>
      </c>
      <c r="T76" s="21">
        <f t="shared" si="68"/>
        <v>0</v>
      </c>
      <c r="U76" s="21">
        <f t="shared" si="68"/>
        <v>0</v>
      </c>
      <c r="V76" s="21">
        <f t="shared" si="68"/>
        <v>0</v>
      </c>
      <c r="W76" s="21">
        <f t="shared" si="68"/>
        <v>0</v>
      </c>
      <c r="X76" s="21">
        <f t="shared" si="68"/>
        <v>0.05</v>
      </c>
      <c r="Y76" s="21">
        <f t="shared" si="68"/>
        <v>0</v>
      </c>
      <c r="Z76" s="21">
        <f t="shared" si="68"/>
        <v>0</v>
      </c>
      <c r="AA76" s="21">
        <f t="shared" si="68"/>
        <v>0</v>
      </c>
      <c r="AB76" s="21">
        <f t="shared" si="68"/>
        <v>0</v>
      </c>
      <c r="AC76" s="21">
        <f t="shared" ref="AC76:BQ76" si="69">SUM(AC70:AC75)</f>
        <v>1.2E-2</v>
      </c>
      <c r="AD76" s="21">
        <f t="shared" si="69"/>
        <v>0</v>
      </c>
      <c r="AE76" s="21">
        <f t="shared" si="69"/>
        <v>0</v>
      </c>
      <c r="AF76" s="21">
        <f t="shared" ref="AF76:AI76" si="70">SUM(AF70:AF75)</f>
        <v>0</v>
      </c>
      <c r="AG76" s="21">
        <f t="shared" si="70"/>
        <v>0</v>
      </c>
      <c r="AH76" s="21">
        <f t="shared" si="70"/>
        <v>0</v>
      </c>
      <c r="AI76" s="21">
        <f t="shared" si="70"/>
        <v>0</v>
      </c>
      <c r="AJ76" s="21">
        <f t="shared" si="69"/>
        <v>0</v>
      </c>
      <c r="AK76" s="21">
        <f t="shared" si="69"/>
        <v>0</v>
      </c>
      <c r="AL76" s="21">
        <f t="shared" si="69"/>
        <v>0</v>
      </c>
      <c r="AM76" s="21">
        <f t="shared" si="69"/>
        <v>8.0000000000000002E-3</v>
      </c>
      <c r="AN76" s="21">
        <f t="shared" si="69"/>
        <v>0</v>
      </c>
      <c r="AO76" s="21">
        <f t="shared" si="69"/>
        <v>0</v>
      </c>
      <c r="AP76" s="21">
        <f t="shared" si="69"/>
        <v>0</v>
      </c>
      <c r="AQ76" s="21">
        <f t="shared" si="69"/>
        <v>0</v>
      </c>
      <c r="AR76" s="21">
        <f t="shared" si="69"/>
        <v>0</v>
      </c>
      <c r="AS76" s="21">
        <f t="shared" si="69"/>
        <v>0</v>
      </c>
      <c r="AT76" s="21">
        <f t="shared" si="69"/>
        <v>0</v>
      </c>
      <c r="AU76" s="21">
        <f t="shared" si="69"/>
        <v>0</v>
      </c>
      <c r="AV76" s="21">
        <f t="shared" si="69"/>
        <v>0</v>
      </c>
      <c r="AW76" s="21">
        <f t="shared" si="69"/>
        <v>0</v>
      </c>
      <c r="AX76" s="21">
        <f t="shared" si="69"/>
        <v>0</v>
      </c>
      <c r="AY76" s="21">
        <f t="shared" si="69"/>
        <v>0</v>
      </c>
      <c r="AZ76" s="21">
        <f t="shared" si="69"/>
        <v>0</v>
      </c>
      <c r="BA76" s="21">
        <f t="shared" si="69"/>
        <v>0</v>
      </c>
      <c r="BB76" s="21">
        <f t="shared" si="69"/>
        <v>0</v>
      </c>
      <c r="BC76" s="21">
        <f t="shared" si="69"/>
        <v>0</v>
      </c>
      <c r="BD76" s="21">
        <f t="shared" si="69"/>
        <v>6.7000000000000004E-2</v>
      </c>
      <c r="BE76" s="21">
        <f t="shared" si="69"/>
        <v>0</v>
      </c>
      <c r="BF76" s="21">
        <f t="shared" si="69"/>
        <v>0</v>
      </c>
      <c r="BG76" s="21">
        <f t="shared" si="69"/>
        <v>0</v>
      </c>
      <c r="BH76" s="21">
        <f t="shared" si="69"/>
        <v>0</v>
      </c>
      <c r="BI76" s="21">
        <f t="shared" si="69"/>
        <v>0</v>
      </c>
      <c r="BJ76" s="21">
        <f t="shared" si="69"/>
        <v>0.13700000000000001</v>
      </c>
      <c r="BK76" s="21">
        <f t="shared" si="69"/>
        <v>3.2000000000000001E-2</v>
      </c>
      <c r="BL76" s="21">
        <f t="shared" si="69"/>
        <v>0.02</v>
      </c>
      <c r="BM76" s="21">
        <f t="shared" si="69"/>
        <v>0</v>
      </c>
      <c r="BN76" s="21">
        <f t="shared" si="69"/>
        <v>0</v>
      </c>
      <c r="BO76" s="21">
        <f t="shared" si="69"/>
        <v>0</v>
      </c>
      <c r="BP76" s="21">
        <f t="shared" si="69"/>
        <v>5.0000000000000001E-3</v>
      </c>
      <c r="BQ76" s="21">
        <f t="shared" si="69"/>
        <v>2E-3</v>
      </c>
      <c r="BR76" s="97">
        <f t="shared" ref="BR76" si="71">SUM(BR70:BR75)</f>
        <v>0</v>
      </c>
    </row>
    <row r="77" spans="1:72" ht="17.399999999999999" x14ac:dyDescent="0.35">
      <c r="B77" s="19" t="s">
        <v>21</v>
      </c>
      <c r="C77" s="20"/>
      <c r="D77" s="22">
        <f t="shared" ref="D77:R77" si="72">PRODUCT(D76,$E$6)</f>
        <v>0.02</v>
      </c>
      <c r="E77" s="22">
        <f t="shared" si="72"/>
        <v>0.04</v>
      </c>
      <c r="F77" s="22">
        <f t="shared" si="72"/>
        <v>1.0999999999999999E-2</v>
      </c>
      <c r="G77" s="22">
        <f t="shared" si="72"/>
        <v>0</v>
      </c>
      <c r="H77" s="22">
        <f t="shared" si="72"/>
        <v>0</v>
      </c>
      <c r="I77" s="22">
        <f t="shared" si="72"/>
        <v>0</v>
      </c>
      <c r="J77" s="22">
        <f t="shared" si="72"/>
        <v>0</v>
      </c>
      <c r="K77" s="22">
        <f t="shared" si="72"/>
        <v>2.5999999999999999E-3</v>
      </c>
      <c r="L77" s="22">
        <f t="shared" si="72"/>
        <v>0</v>
      </c>
      <c r="M77" s="22">
        <f t="shared" si="72"/>
        <v>0</v>
      </c>
      <c r="N77" s="22">
        <f t="shared" si="72"/>
        <v>0</v>
      </c>
      <c r="O77" s="22">
        <f t="shared" si="72"/>
        <v>0</v>
      </c>
      <c r="P77" s="22">
        <f t="shared" si="72"/>
        <v>0</v>
      </c>
      <c r="Q77" s="22">
        <f t="shared" si="72"/>
        <v>0</v>
      </c>
      <c r="R77" s="22">
        <f t="shared" si="72"/>
        <v>0</v>
      </c>
      <c r="S77" s="22">
        <f t="shared" ref="S77:AB77" si="73">PRODUCT(S76,$E$6)</f>
        <v>0</v>
      </c>
      <c r="T77" s="22">
        <f t="shared" si="73"/>
        <v>0</v>
      </c>
      <c r="U77" s="22">
        <f t="shared" si="73"/>
        <v>0</v>
      </c>
      <c r="V77" s="22">
        <f t="shared" si="73"/>
        <v>0</v>
      </c>
      <c r="W77" s="22">
        <f t="shared" si="73"/>
        <v>0</v>
      </c>
      <c r="X77" s="22">
        <f t="shared" si="73"/>
        <v>0.05</v>
      </c>
      <c r="Y77" s="22">
        <f t="shared" si="73"/>
        <v>0</v>
      </c>
      <c r="Z77" s="22">
        <f t="shared" si="73"/>
        <v>0</v>
      </c>
      <c r="AA77" s="22">
        <f t="shared" si="73"/>
        <v>0</v>
      </c>
      <c r="AB77" s="22">
        <f t="shared" si="73"/>
        <v>0</v>
      </c>
      <c r="AC77" s="22">
        <f t="shared" ref="AC77:BQ77" si="74">PRODUCT(AC76,$E$6)</f>
        <v>1.2E-2</v>
      </c>
      <c r="AD77" s="22">
        <f t="shared" si="74"/>
        <v>0</v>
      </c>
      <c r="AE77" s="22">
        <f t="shared" si="74"/>
        <v>0</v>
      </c>
      <c r="AF77" s="22">
        <f t="shared" ref="AF77:AI77" si="75">PRODUCT(AF76,$E$6)</f>
        <v>0</v>
      </c>
      <c r="AG77" s="22">
        <f t="shared" si="75"/>
        <v>0</v>
      </c>
      <c r="AH77" s="22">
        <f t="shared" si="75"/>
        <v>0</v>
      </c>
      <c r="AI77" s="22">
        <f t="shared" si="75"/>
        <v>0</v>
      </c>
      <c r="AJ77" s="22">
        <f t="shared" si="74"/>
        <v>0</v>
      </c>
      <c r="AK77" s="22">
        <f t="shared" si="74"/>
        <v>0</v>
      </c>
      <c r="AL77" s="22">
        <f t="shared" si="74"/>
        <v>0</v>
      </c>
      <c r="AM77" s="22">
        <f t="shared" si="74"/>
        <v>8.0000000000000002E-3</v>
      </c>
      <c r="AN77" s="22">
        <f t="shared" si="74"/>
        <v>0</v>
      </c>
      <c r="AO77" s="22">
        <f t="shared" si="74"/>
        <v>0</v>
      </c>
      <c r="AP77" s="22">
        <f t="shared" si="74"/>
        <v>0</v>
      </c>
      <c r="AQ77" s="22">
        <f t="shared" si="74"/>
        <v>0</v>
      </c>
      <c r="AR77" s="22">
        <f t="shared" si="74"/>
        <v>0</v>
      </c>
      <c r="AS77" s="22">
        <f t="shared" si="74"/>
        <v>0</v>
      </c>
      <c r="AT77" s="22">
        <f t="shared" si="74"/>
        <v>0</v>
      </c>
      <c r="AU77" s="22">
        <f t="shared" si="74"/>
        <v>0</v>
      </c>
      <c r="AV77" s="22">
        <f t="shared" si="74"/>
        <v>0</v>
      </c>
      <c r="AW77" s="22">
        <f t="shared" si="74"/>
        <v>0</v>
      </c>
      <c r="AX77" s="22">
        <f t="shared" si="74"/>
        <v>0</v>
      </c>
      <c r="AY77" s="22">
        <f t="shared" si="74"/>
        <v>0</v>
      </c>
      <c r="AZ77" s="22">
        <f t="shared" si="74"/>
        <v>0</v>
      </c>
      <c r="BA77" s="22">
        <f t="shared" si="74"/>
        <v>0</v>
      </c>
      <c r="BB77" s="22">
        <f t="shared" si="74"/>
        <v>0</v>
      </c>
      <c r="BC77" s="22">
        <f t="shared" si="74"/>
        <v>0</v>
      </c>
      <c r="BD77" s="22">
        <f t="shared" si="74"/>
        <v>6.7000000000000004E-2</v>
      </c>
      <c r="BE77" s="22">
        <f t="shared" si="74"/>
        <v>0</v>
      </c>
      <c r="BF77" s="22">
        <f t="shared" si="74"/>
        <v>0</v>
      </c>
      <c r="BG77" s="22">
        <f t="shared" si="74"/>
        <v>0</v>
      </c>
      <c r="BH77" s="22">
        <f t="shared" si="74"/>
        <v>0</v>
      </c>
      <c r="BI77" s="22">
        <f t="shared" si="74"/>
        <v>0</v>
      </c>
      <c r="BJ77" s="22">
        <f t="shared" si="74"/>
        <v>0.13700000000000001</v>
      </c>
      <c r="BK77" s="22">
        <f t="shared" si="74"/>
        <v>3.2000000000000001E-2</v>
      </c>
      <c r="BL77" s="22">
        <f t="shared" si="74"/>
        <v>0.02</v>
      </c>
      <c r="BM77" s="22">
        <f t="shared" si="74"/>
        <v>0</v>
      </c>
      <c r="BN77" s="22">
        <f t="shared" si="74"/>
        <v>0</v>
      </c>
      <c r="BO77" s="22">
        <f t="shared" si="74"/>
        <v>0</v>
      </c>
      <c r="BP77" s="22">
        <f t="shared" si="74"/>
        <v>5.0000000000000001E-3</v>
      </c>
      <c r="BQ77" s="22">
        <f t="shared" si="74"/>
        <v>2E-3</v>
      </c>
      <c r="BR77" s="96">
        <f t="shared" ref="BR77" si="76">PRODUCT(BR76,$E$6)</f>
        <v>0</v>
      </c>
    </row>
    <row r="79" spans="1:72" ht="17.399999999999999" x14ac:dyDescent="0.35">
      <c r="A79" s="26"/>
      <c r="B79" s="27" t="s">
        <v>22</v>
      </c>
      <c r="C79" s="28" t="s">
        <v>23</v>
      </c>
      <c r="D79" s="29">
        <f t="shared" ref="D79:BQ79" si="77">D62</f>
        <v>85.45</v>
      </c>
      <c r="E79" s="29">
        <f t="shared" si="77"/>
        <v>90</v>
      </c>
      <c r="F79" s="29">
        <f t="shared" si="77"/>
        <v>82</v>
      </c>
      <c r="G79" s="29">
        <f t="shared" si="77"/>
        <v>624</v>
      </c>
      <c r="H79" s="29">
        <f t="shared" si="77"/>
        <v>1490</v>
      </c>
      <c r="I79" s="29">
        <f t="shared" si="77"/>
        <v>720</v>
      </c>
      <c r="J79" s="29">
        <f t="shared" si="77"/>
        <v>90.57</v>
      </c>
      <c r="K79" s="29">
        <f t="shared" si="77"/>
        <v>1173.33</v>
      </c>
      <c r="L79" s="29">
        <f t="shared" si="77"/>
        <v>255.2</v>
      </c>
      <c r="M79" s="29">
        <f t="shared" si="77"/>
        <v>738</v>
      </c>
      <c r="N79" s="29">
        <f t="shared" si="77"/>
        <v>126.38</v>
      </c>
      <c r="O79" s="29">
        <f t="shared" si="77"/>
        <v>400.71</v>
      </c>
      <c r="P79" s="29">
        <f t="shared" si="77"/>
        <v>434.21</v>
      </c>
      <c r="Q79" s="29">
        <f t="shared" si="77"/>
        <v>400</v>
      </c>
      <c r="R79" s="29">
        <f t="shared" si="77"/>
        <v>1210</v>
      </c>
      <c r="S79" s="29">
        <f t="shared" si="77"/>
        <v>207.5</v>
      </c>
      <c r="T79" s="29">
        <f t="shared" si="77"/>
        <v>276.47000000000003</v>
      </c>
      <c r="U79" s="29">
        <f t="shared" si="77"/>
        <v>852</v>
      </c>
      <c r="V79" s="29">
        <f t="shared" si="77"/>
        <v>394.52</v>
      </c>
      <c r="W79" s="29">
        <f t="shared" si="77"/>
        <v>329</v>
      </c>
      <c r="X79" s="29">
        <f t="shared" si="77"/>
        <v>11</v>
      </c>
      <c r="Y79" s="29">
        <f t="shared" si="77"/>
        <v>0</v>
      </c>
      <c r="Z79" s="29">
        <f t="shared" si="77"/>
        <v>492</v>
      </c>
      <c r="AA79" s="29">
        <f t="shared" si="77"/>
        <v>382</v>
      </c>
      <c r="AB79" s="29">
        <f t="shared" si="77"/>
        <v>341</v>
      </c>
      <c r="AC79" s="29">
        <f t="shared" si="77"/>
        <v>261</v>
      </c>
      <c r="AD79" s="29">
        <f t="shared" si="77"/>
        <v>125</v>
      </c>
      <c r="AE79" s="29">
        <f t="shared" si="77"/>
        <v>607</v>
      </c>
      <c r="AF79" s="29"/>
      <c r="AG79" s="29"/>
      <c r="AH79" s="29">
        <f t="shared" si="77"/>
        <v>225</v>
      </c>
      <c r="AI79" s="29"/>
      <c r="AJ79" s="29">
        <f t="shared" si="77"/>
        <v>227.27</v>
      </c>
      <c r="AK79" s="29">
        <f t="shared" si="77"/>
        <v>89</v>
      </c>
      <c r="AL79" s="29">
        <f t="shared" si="77"/>
        <v>62</v>
      </c>
      <c r="AM79" s="29">
        <f t="shared" si="77"/>
        <v>44.6</v>
      </c>
      <c r="AN79" s="29">
        <f t="shared" si="77"/>
        <v>240</v>
      </c>
      <c r="AO79" s="29">
        <f t="shared" si="77"/>
        <v>262</v>
      </c>
      <c r="AP79" s="29">
        <f t="shared" si="77"/>
        <v>0</v>
      </c>
      <c r="AQ79" s="29">
        <f t="shared" si="77"/>
        <v>428</v>
      </c>
      <c r="AR79" s="29">
        <f t="shared" si="77"/>
        <v>0</v>
      </c>
      <c r="AS79" s="29">
        <f t="shared" si="77"/>
        <v>240.23</v>
      </c>
      <c r="AT79" s="29">
        <f t="shared" si="77"/>
        <v>72.5</v>
      </c>
      <c r="AU79" s="29">
        <f t="shared" si="77"/>
        <v>69.33</v>
      </c>
      <c r="AV79" s="29">
        <f t="shared" si="77"/>
        <v>60.67</v>
      </c>
      <c r="AW79" s="29">
        <f t="shared" si="77"/>
        <v>68.569999999999993</v>
      </c>
      <c r="AX79" s="29">
        <f t="shared" si="77"/>
        <v>75.709999999999994</v>
      </c>
      <c r="AY79" s="29">
        <f t="shared" si="77"/>
        <v>53.75</v>
      </c>
      <c r="AZ79" s="29">
        <f t="shared" si="77"/>
        <v>81.430000000000007</v>
      </c>
      <c r="BA79" s="29">
        <f t="shared" si="77"/>
        <v>68.67</v>
      </c>
      <c r="BB79" s="29">
        <f t="shared" si="77"/>
        <v>60</v>
      </c>
      <c r="BC79" s="29">
        <f t="shared" si="77"/>
        <v>137.33000000000001</v>
      </c>
      <c r="BD79" s="29">
        <f t="shared" si="77"/>
        <v>319</v>
      </c>
      <c r="BE79" s="29">
        <f t="shared" si="77"/>
        <v>499</v>
      </c>
      <c r="BF79" s="29">
        <f t="shared" si="77"/>
        <v>578</v>
      </c>
      <c r="BG79" s="29">
        <f t="shared" si="77"/>
        <v>276</v>
      </c>
      <c r="BH79" s="29">
        <f t="shared" si="77"/>
        <v>499</v>
      </c>
      <c r="BI79" s="29">
        <f t="shared" si="77"/>
        <v>0</v>
      </c>
      <c r="BJ79" s="29">
        <f t="shared" si="77"/>
        <v>55</v>
      </c>
      <c r="BK79" s="29">
        <f t="shared" si="77"/>
        <v>36</v>
      </c>
      <c r="BL79" s="29">
        <f t="shared" si="77"/>
        <v>39</v>
      </c>
      <c r="BM79" s="29">
        <f t="shared" si="77"/>
        <v>56</v>
      </c>
      <c r="BN79" s="29">
        <f t="shared" si="77"/>
        <v>59</v>
      </c>
      <c r="BO79" s="29">
        <f t="shared" si="77"/>
        <v>314</v>
      </c>
      <c r="BP79" s="29">
        <f t="shared" si="77"/>
        <v>165.56</v>
      </c>
      <c r="BQ79" s="29">
        <f t="shared" si="77"/>
        <v>22</v>
      </c>
      <c r="BR79" s="97">
        <f t="shared" ref="BR79" si="78">BR62</f>
        <v>0</v>
      </c>
    </row>
    <row r="80" spans="1:72" ht="17.399999999999999" x14ac:dyDescent="0.35">
      <c r="B80" s="19" t="s">
        <v>24</v>
      </c>
      <c r="C80" s="20" t="s">
        <v>23</v>
      </c>
      <c r="D80" s="21">
        <f t="shared" ref="D80:BQ80" si="79">D79/1000</f>
        <v>8.5449999999999998E-2</v>
      </c>
      <c r="E80" s="21">
        <f t="shared" si="79"/>
        <v>0.09</v>
      </c>
      <c r="F80" s="21">
        <f t="shared" si="79"/>
        <v>8.2000000000000003E-2</v>
      </c>
      <c r="G80" s="21">
        <f t="shared" si="79"/>
        <v>0.624</v>
      </c>
      <c r="H80" s="21">
        <f t="shared" si="79"/>
        <v>1.49</v>
      </c>
      <c r="I80" s="21">
        <f t="shared" si="79"/>
        <v>0.72</v>
      </c>
      <c r="J80" s="21">
        <f t="shared" si="79"/>
        <v>9.0569999999999998E-2</v>
      </c>
      <c r="K80" s="21">
        <f t="shared" si="79"/>
        <v>1.17333</v>
      </c>
      <c r="L80" s="21">
        <f t="shared" si="79"/>
        <v>0.25519999999999998</v>
      </c>
      <c r="M80" s="21">
        <f t="shared" si="79"/>
        <v>0.73799999999999999</v>
      </c>
      <c r="N80" s="21">
        <f t="shared" si="79"/>
        <v>0.12637999999999999</v>
      </c>
      <c r="O80" s="21">
        <f t="shared" si="79"/>
        <v>0.40070999999999996</v>
      </c>
      <c r="P80" s="21">
        <f t="shared" si="79"/>
        <v>0.43420999999999998</v>
      </c>
      <c r="Q80" s="21">
        <f t="shared" si="79"/>
        <v>0.4</v>
      </c>
      <c r="R80" s="21">
        <f t="shared" si="79"/>
        <v>1.21</v>
      </c>
      <c r="S80" s="21">
        <f t="shared" si="79"/>
        <v>0.20749999999999999</v>
      </c>
      <c r="T80" s="21">
        <f t="shared" si="79"/>
        <v>0.27647000000000005</v>
      </c>
      <c r="U80" s="21">
        <f t="shared" si="79"/>
        <v>0.85199999999999998</v>
      </c>
      <c r="V80" s="21">
        <f t="shared" si="79"/>
        <v>0.39451999999999998</v>
      </c>
      <c r="W80" s="21">
        <f t="shared" si="79"/>
        <v>0.32900000000000001</v>
      </c>
      <c r="X80" s="21">
        <f t="shared" si="79"/>
        <v>1.0999999999999999E-2</v>
      </c>
      <c r="Y80" s="21">
        <f t="shared" si="79"/>
        <v>0</v>
      </c>
      <c r="Z80" s="21">
        <f t="shared" si="79"/>
        <v>0.49199999999999999</v>
      </c>
      <c r="AA80" s="21">
        <f t="shared" si="79"/>
        <v>0.38200000000000001</v>
      </c>
      <c r="AB80" s="21">
        <f t="shared" si="79"/>
        <v>0.34100000000000003</v>
      </c>
      <c r="AC80" s="21">
        <f t="shared" si="79"/>
        <v>0.26100000000000001</v>
      </c>
      <c r="AD80" s="21">
        <f t="shared" si="79"/>
        <v>0.125</v>
      </c>
      <c r="AE80" s="21">
        <f t="shared" si="79"/>
        <v>0.60699999999999998</v>
      </c>
      <c r="AF80" s="21">
        <f t="shared" ref="AF80:AI80" si="80">AF79/1000</f>
        <v>0</v>
      </c>
      <c r="AG80" s="21">
        <f t="shared" si="80"/>
        <v>0</v>
      </c>
      <c r="AH80" s="21">
        <f t="shared" si="80"/>
        <v>0.22500000000000001</v>
      </c>
      <c r="AI80" s="21">
        <f t="shared" si="80"/>
        <v>0</v>
      </c>
      <c r="AJ80" s="21">
        <f t="shared" si="79"/>
        <v>0.22727</v>
      </c>
      <c r="AK80" s="21">
        <f t="shared" si="79"/>
        <v>8.8999999999999996E-2</v>
      </c>
      <c r="AL80" s="21">
        <f t="shared" si="79"/>
        <v>6.2E-2</v>
      </c>
      <c r="AM80" s="21">
        <f t="shared" si="79"/>
        <v>4.4600000000000001E-2</v>
      </c>
      <c r="AN80" s="21">
        <f t="shared" si="79"/>
        <v>0.24</v>
      </c>
      <c r="AO80" s="21">
        <f t="shared" si="79"/>
        <v>0.26200000000000001</v>
      </c>
      <c r="AP80" s="21">
        <f t="shared" si="79"/>
        <v>0</v>
      </c>
      <c r="AQ80" s="21">
        <f t="shared" si="79"/>
        <v>0.42799999999999999</v>
      </c>
      <c r="AR80" s="21">
        <f t="shared" si="79"/>
        <v>0</v>
      </c>
      <c r="AS80" s="21">
        <f t="shared" si="79"/>
        <v>0.24023</v>
      </c>
      <c r="AT80" s="21">
        <f t="shared" si="79"/>
        <v>7.2499999999999995E-2</v>
      </c>
      <c r="AU80" s="21">
        <f t="shared" si="79"/>
        <v>6.9330000000000003E-2</v>
      </c>
      <c r="AV80" s="21">
        <f t="shared" si="79"/>
        <v>6.0670000000000002E-2</v>
      </c>
      <c r="AW80" s="21">
        <f t="shared" si="79"/>
        <v>6.8569999999999992E-2</v>
      </c>
      <c r="AX80" s="21">
        <f t="shared" si="79"/>
        <v>7.571E-2</v>
      </c>
      <c r="AY80" s="21">
        <f t="shared" si="79"/>
        <v>5.3749999999999999E-2</v>
      </c>
      <c r="AZ80" s="21">
        <f t="shared" si="79"/>
        <v>8.1430000000000002E-2</v>
      </c>
      <c r="BA80" s="21">
        <f t="shared" si="79"/>
        <v>6.8669999999999995E-2</v>
      </c>
      <c r="BB80" s="21">
        <f t="shared" si="79"/>
        <v>0.06</v>
      </c>
      <c r="BC80" s="21">
        <f t="shared" si="79"/>
        <v>0.13733000000000001</v>
      </c>
      <c r="BD80" s="21">
        <f t="shared" si="79"/>
        <v>0.31900000000000001</v>
      </c>
      <c r="BE80" s="21">
        <f t="shared" si="79"/>
        <v>0.499</v>
      </c>
      <c r="BF80" s="21">
        <f t="shared" si="79"/>
        <v>0.57799999999999996</v>
      </c>
      <c r="BG80" s="21">
        <f t="shared" si="79"/>
        <v>0.27600000000000002</v>
      </c>
      <c r="BH80" s="21">
        <f t="shared" si="79"/>
        <v>0.499</v>
      </c>
      <c r="BI80" s="21">
        <f t="shared" si="79"/>
        <v>0</v>
      </c>
      <c r="BJ80" s="21">
        <f t="shared" si="79"/>
        <v>5.5E-2</v>
      </c>
      <c r="BK80" s="21">
        <f t="shared" si="79"/>
        <v>3.5999999999999997E-2</v>
      </c>
      <c r="BL80" s="21">
        <f t="shared" si="79"/>
        <v>3.9E-2</v>
      </c>
      <c r="BM80" s="21">
        <f t="shared" si="79"/>
        <v>5.6000000000000001E-2</v>
      </c>
      <c r="BN80" s="21">
        <f t="shared" si="79"/>
        <v>5.8999999999999997E-2</v>
      </c>
      <c r="BO80" s="21">
        <f t="shared" si="79"/>
        <v>0.314</v>
      </c>
      <c r="BP80" s="21">
        <f t="shared" si="79"/>
        <v>0.16556000000000001</v>
      </c>
      <c r="BQ80" s="21">
        <f t="shared" si="79"/>
        <v>2.1999999999999999E-2</v>
      </c>
      <c r="BR80" s="97">
        <f t="shared" ref="BR80" si="81">BR79/1000</f>
        <v>0</v>
      </c>
    </row>
    <row r="81" spans="1:72" ht="17.399999999999999" x14ac:dyDescent="0.35">
      <c r="A81" s="30"/>
      <c r="B81" s="31" t="s">
        <v>25</v>
      </c>
      <c r="C81" s="120"/>
      <c r="D81" s="32">
        <f t="shared" ref="D81:BQ81" si="82">D77*D79</f>
        <v>1.7090000000000001</v>
      </c>
      <c r="E81" s="32">
        <f t="shared" si="82"/>
        <v>3.6</v>
      </c>
      <c r="F81" s="32">
        <f t="shared" si="82"/>
        <v>0.90199999999999991</v>
      </c>
      <c r="G81" s="32">
        <f t="shared" si="82"/>
        <v>0</v>
      </c>
      <c r="H81" s="32">
        <f t="shared" si="82"/>
        <v>0</v>
      </c>
      <c r="I81" s="32">
        <f t="shared" si="82"/>
        <v>0</v>
      </c>
      <c r="J81" s="32">
        <f t="shared" si="82"/>
        <v>0</v>
      </c>
      <c r="K81" s="32">
        <f t="shared" si="82"/>
        <v>3.0506579999999999</v>
      </c>
      <c r="L81" s="32">
        <f t="shared" si="82"/>
        <v>0</v>
      </c>
      <c r="M81" s="32">
        <f t="shared" si="82"/>
        <v>0</v>
      </c>
      <c r="N81" s="32">
        <f t="shared" si="82"/>
        <v>0</v>
      </c>
      <c r="O81" s="32">
        <f t="shared" si="82"/>
        <v>0</v>
      </c>
      <c r="P81" s="32">
        <f t="shared" si="82"/>
        <v>0</v>
      </c>
      <c r="Q81" s="32">
        <f t="shared" si="82"/>
        <v>0</v>
      </c>
      <c r="R81" s="32">
        <f t="shared" si="82"/>
        <v>0</v>
      </c>
      <c r="S81" s="32">
        <f t="shared" si="82"/>
        <v>0</v>
      </c>
      <c r="T81" s="32">
        <f t="shared" si="82"/>
        <v>0</v>
      </c>
      <c r="U81" s="32">
        <f t="shared" si="82"/>
        <v>0</v>
      </c>
      <c r="V81" s="32">
        <f t="shared" si="82"/>
        <v>0</v>
      </c>
      <c r="W81" s="32">
        <f t="shared" si="82"/>
        <v>0</v>
      </c>
      <c r="X81" s="32">
        <f t="shared" si="82"/>
        <v>0.55000000000000004</v>
      </c>
      <c r="Y81" s="32">
        <f t="shared" si="82"/>
        <v>0</v>
      </c>
      <c r="Z81" s="32">
        <f t="shared" si="82"/>
        <v>0</v>
      </c>
      <c r="AA81" s="32">
        <f t="shared" si="82"/>
        <v>0</v>
      </c>
      <c r="AB81" s="32">
        <f t="shared" si="82"/>
        <v>0</v>
      </c>
      <c r="AC81" s="32">
        <f t="shared" si="82"/>
        <v>3.1320000000000001</v>
      </c>
      <c r="AD81" s="32">
        <f t="shared" si="82"/>
        <v>0</v>
      </c>
      <c r="AE81" s="32">
        <f t="shared" si="82"/>
        <v>0</v>
      </c>
      <c r="AF81" s="32">
        <f t="shared" ref="AF81:AI81" si="83">AF77*AF79</f>
        <v>0</v>
      </c>
      <c r="AG81" s="32">
        <f t="shared" si="83"/>
        <v>0</v>
      </c>
      <c r="AH81" s="32">
        <f t="shared" si="83"/>
        <v>0</v>
      </c>
      <c r="AI81" s="32">
        <f t="shared" si="83"/>
        <v>0</v>
      </c>
      <c r="AJ81" s="32">
        <f t="shared" si="82"/>
        <v>0</v>
      </c>
      <c r="AK81" s="32">
        <f t="shared" si="82"/>
        <v>0</v>
      </c>
      <c r="AL81" s="32">
        <f t="shared" si="82"/>
        <v>0</v>
      </c>
      <c r="AM81" s="32">
        <f t="shared" si="82"/>
        <v>0.35680000000000001</v>
      </c>
      <c r="AN81" s="32">
        <f t="shared" si="82"/>
        <v>0</v>
      </c>
      <c r="AO81" s="32">
        <f t="shared" si="82"/>
        <v>0</v>
      </c>
      <c r="AP81" s="32">
        <f t="shared" si="82"/>
        <v>0</v>
      </c>
      <c r="AQ81" s="32">
        <f t="shared" si="82"/>
        <v>0</v>
      </c>
      <c r="AR81" s="32">
        <f t="shared" si="82"/>
        <v>0</v>
      </c>
      <c r="AS81" s="32">
        <f t="shared" si="82"/>
        <v>0</v>
      </c>
      <c r="AT81" s="32">
        <f t="shared" si="82"/>
        <v>0</v>
      </c>
      <c r="AU81" s="32">
        <f t="shared" si="82"/>
        <v>0</v>
      </c>
      <c r="AV81" s="32">
        <f t="shared" si="82"/>
        <v>0</v>
      </c>
      <c r="AW81" s="32">
        <f t="shared" si="82"/>
        <v>0</v>
      </c>
      <c r="AX81" s="32">
        <f t="shared" si="82"/>
        <v>0</v>
      </c>
      <c r="AY81" s="32">
        <f t="shared" si="82"/>
        <v>0</v>
      </c>
      <c r="AZ81" s="32">
        <f t="shared" si="82"/>
        <v>0</v>
      </c>
      <c r="BA81" s="32">
        <f t="shared" si="82"/>
        <v>0</v>
      </c>
      <c r="BB81" s="32">
        <f t="shared" si="82"/>
        <v>0</v>
      </c>
      <c r="BC81" s="32">
        <f t="shared" si="82"/>
        <v>0</v>
      </c>
      <c r="BD81" s="32">
        <f t="shared" si="82"/>
        <v>21.373000000000001</v>
      </c>
      <c r="BE81" s="32">
        <f t="shared" si="82"/>
        <v>0</v>
      </c>
      <c r="BF81" s="32">
        <f t="shared" si="82"/>
        <v>0</v>
      </c>
      <c r="BG81" s="32">
        <f t="shared" si="82"/>
        <v>0</v>
      </c>
      <c r="BH81" s="32">
        <f t="shared" si="82"/>
        <v>0</v>
      </c>
      <c r="BI81" s="32">
        <f t="shared" si="82"/>
        <v>0</v>
      </c>
      <c r="BJ81" s="32">
        <f t="shared" si="82"/>
        <v>7.5350000000000001</v>
      </c>
      <c r="BK81" s="32">
        <f t="shared" si="82"/>
        <v>1.1520000000000001</v>
      </c>
      <c r="BL81" s="32">
        <f t="shared" si="82"/>
        <v>0.78</v>
      </c>
      <c r="BM81" s="32">
        <f t="shared" si="82"/>
        <v>0</v>
      </c>
      <c r="BN81" s="32">
        <f t="shared" si="82"/>
        <v>0</v>
      </c>
      <c r="BO81" s="32">
        <f t="shared" si="82"/>
        <v>0</v>
      </c>
      <c r="BP81" s="32">
        <f t="shared" si="82"/>
        <v>0.82779999999999998</v>
      </c>
      <c r="BQ81" s="32">
        <f t="shared" si="82"/>
        <v>4.3999999999999997E-2</v>
      </c>
      <c r="BR81" s="98">
        <f t="shared" ref="BR81" si="84">BR77*BR79</f>
        <v>0</v>
      </c>
      <c r="BS81" s="33">
        <f>SUM(D81:BQ81)</f>
        <v>45.01225800000001</v>
      </c>
      <c r="BT81" s="34">
        <f>BS81/$C$9</f>
        <v>45.01225800000001</v>
      </c>
    </row>
    <row r="82" spans="1:72" ht="17.399999999999999" x14ac:dyDescent="0.35">
      <c r="A82" s="30"/>
      <c r="B82" s="31" t="s">
        <v>26</v>
      </c>
      <c r="C82" s="120"/>
      <c r="D82" s="32">
        <f t="shared" ref="D82:BQ82" si="85">D77*D79</f>
        <v>1.7090000000000001</v>
      </c>
      <c r="E82" s="32">
        <f t="shared" si="85"/>
        <v>3.6</v>
      </c>
      <c r="F82" s="32">
        <f t="shared" si="85"/>
        <v>0.90199999999999991</v>
      </c>
      <c r="G82" s="32">
        <f t="shared" si="85"/>
        <v>0</v>
      </c>
      <c r="H82" s="32">
        <f t="shared" si="85"/>
        <v>0</v>
      </c>
      <c r="I82" s="32">
        <f t="shared" si="85"/>
        <v>0</v>
      </c>
      <c r="J82" s="32">
        <f t="shared" si="85"/>
        <v>0</v>
      </c>
      <c r="K82" s="32">
        <f t="shared" si="85"/>
        <v>3.0506579999999999</v>
      </c>
      <c r="L82" s="32">
        <f t="shared" si="85"/>
        <v>0</v>
      </c>
      <c r="M82" s="32">
        <f t="shared" si="85"/>
        <v>0</v>
      </c>
      <c r="N82" s="32">
        <f t="shared" si="85"/>
        <v>0</v>
      </c>
      <c r="O82" s="32">
        <f t="shared" si="85"/>
        <v>0</v>
      </c>
      <c r="P82" s="32">
        <f t="shared" si="85"/>
        <v>0</v>
      </c>
      <c r="Q82" s="32">
        <f t="shared" si="85"/>
        <v>0</v>
      </c>
      <c r="R82" s="32">
        <f t="shared" si="85"/>
        <v>0</v>
      </c>
      <c r="S82" s="32">
        <f t="shared" si="85"/>
        <v>0</v>
      </c>
      <c r="T82" s="32">
        <f t="shared" si="85"/>
        <v>0</v>
      </c>
      <c r="U82" s="32">
        <f t="shared" si="85"/>
        <v>0</v>
      </c>
      <c r="V82" s="32">
        <f t="shared" si="85"/>
        <v>0</v>
      </c>
      <c r="W82" s="32">
        <f t="shared" si="85"/>
        <v>0</v>
      </c>
      <c r="X82" s="32">
        <f t="shared" si="85"/>
        <v>0.55000000000000004</v>
      </c>
      <c r="Y82" s="32">
        <f t="shared" si="85"/>
        <v>0</v>
      </c>
      <c r="Z82" s="32">
        <f t="shared" si="85"/>
        <v>0</v>
      </c>
      <c r="AA82" s="32">
        <f t="shared" si="85"/>
        <v>0</v>
      </c>
      <c r="AB82" s="32">
        <f t="shared" si="85"/>
        <v>0</v>
      </c>
      <c r="AC82" s="32">
        <f t="shared" si="85"/>
        <v>3.1320000000000001</v>
      </c>
      <c r="AD82" s="32">
        <f t="shared" si="85"/>
        <v>0</v>
      </c>
      <c r="AE82" s="32">
        <f t="shared" si="85"/>
        <v>0</v>
      </c>
      <c r="AF82" s="32">
        <f t="shared" ref="AF82:AI82" si="86">AF77*AF79</f>
        <v>0</v>
      </c>
      <c r="AG82" s="32">
        <f t="shared" si="86"/>
        <v>0</v>
      </c>
      <c r="AH82" s="32">
        <f t="shared" si="86"/>
        <v>0</v>
      </c>
      <c r="AI82" s="32">
        <f t="shared" si="86"/>
        <v>0</v>
      </c>
      <c r="AJ82" s="32">
        <f t="shared" si="85"/>
        <v>0</v>
      </c>
      <c r="AK82" s="32">
        <f t="shared" si="85"/>
        <v>0</v>
      </c>
      <c r="AL82" s="32">
        <f t="shared" si="85"/>
        <v>0</v>
      </c>
      <c r="AM82" s="32">
        <f t="shared" si="85"/>
        <v>0.35680000000000001</v>
      </c>
      <c r="AN82" s="32">
        <f t="shared" si="85"/>
        <v>0</v>
      </c>
      <c r="AO82" s="32">
        <f t="shared" si="85"/>
        <v>0</v>
      </c>
      <c r="AP82" s="32">
        <f t="shared" si="85"/>
        <v>0</v>
      </c>
      <c r="AQ82" s="32">
        <f t="shared" si="85"/>
        <v>0</v>
      </c>
      <c r="AR82" s="32">
        <f t="shared" si="85"/>
        <v>0</v>
      </c>
      <c r="AS82" s="32">
        <f t="shared" si="85"/>
        <v>0</v>
      </c>
      <c r="AT82" s="32">
        <f t="shared" si="85"/>
        <v>0</v>
      </c>
      <c r="AU82" s="32">
        <f t="shared" si="85"/>
        <v>0</v>
      </c>
      <c r="AV82" s="32">
        <f t="shared" si="85"/>
        <v>0</v>
      </c>
      <c r="AW82" s="32">
        <f t="shared" si="85"/>
        <v>0</v>
      </c>
      <c r="AX82" s="32">
        <f t="shared" si="85"/>
        <v>0</v>
      </c>
      <c r="AY82" s="32">
        <f t="shared" si="85"/>
        <v>0</v>
      </c>
      <c r="AZ82" s="32">
        <f t="shared" si="85"/>
        <v>0</v>
      </c>
      <c r="BA82" s="32">
        <f t="shared" si="85"/>
        <v>0</v>
      </c>
      <c r="BB82" s="32">
        <f t="shared" si="85"/>
        <v>0</v>
      </c>
      <c r="BC82" s="32">
        <f t="shared" si="85"/>
        <v>0</v>
      </c>
      <c r="BD82" s="32">
        <f t="shared" si="85"/>
        <v>21.373000000000001</v>
      </c>
      <c r="BE82" s="32">
        <f t="shared" si="85"/>
        <v>0</v>
      </c>
      <c r="BF82" s="32">
        <f t="shared" si="85"/>
        <v>0</v>
      </c>
      <c r="BG82" s="32">
        <f t="shared" si="85"/>
        <v>0</v>
      </c>
      <c r="BH82" s="32">
        <f t="shared" si="85"/>
        <v>0</v>
      </c>
      <c r="BI82" s="32">
        <f t="shared" si="85"/>
        <v>0</v>
      </c>
      <c r="BJ82" s="32">
        <f t="shared" si="85"/>
        <v>7.5350000000000001</v>
      </c>
      <c r="BK82" s="32">
        <f t="shared" si="85"/>
        <v>1.1520000000000001</v>
      </c>
      <c r="BL82" s="32">
        <f t="shared" si="85"/>
        <v>0.78</v>
      </c>
      <c r="BM82" s="32">
        <f t="shared" si="85"/>
        <v>0</v>
      </c>
      <c r="BN82" s="32">
        <f t="shared" si="85"/>
        <v>0</v>
      </c>
      <c r="BO82" s="32">
        <f t="shared" si="85"/>
        <v>0</v>
      </c>
      <c r="BP82" s="32">
        <f t="shared" si="85"/>
        <v>0.82779999999999998</v>
      </c>
      <c r="BQ82" s="32">
        <f t="shared" si="85"/>
        <v>4.3999999999999997E-2</v>
      </c>
      <c r="BR82" s="98">
        <f t="shared" ref="BR82" si="87">BR77*BR79</f>
        <v>0</v>
      </c>
      <c r="BS82" s="33">
        <f>SUM(D82:BQ82)</f>
        <v>45.01225800000001</v>
      </c>
      <c r="BT82" s="34">
        <f>BS82/$C$9</f>
        <v>45.01225800000001</v>
      </c>
    </row>
    <row r="84" spans="1:72" x14ac:dyDescent="0.3">
      <c r="J84" t="s">
        <v>29</v>
      </c>
      <c r="K84" t="s">
        <v>2</v>
      </c>
      <c r="R84" s="2">
        <v>8</v>
      </c>
      <c r="S84" s="2"/>
      <c r="T84" s="2"/>
      <c r="U84" s="2"/>
      <c r="V84" s="2"/>
      <c r="W84" s="2"/>
      <c r="Y84" s="2"/>
      <c r="Z84" t="s">
        <v>30</v>
      </c>
    </row>
    <row r="85" spans="1:72" ht="15" customHeight="1" x14ac:dyDescent="0.3">
      <c r="A85" s="113"/>
      <c r="B85" s="5" t="s">
        <v>3</v>
      </c>
      <c r="C85" s="110" t="s">
        <v>4</v>
      </c>
      <c r="D85" s="112" t="str">
        <f t="shared" ref="D85:V85" si="88">D7</f>
        <v>Хлеб пшеничный</v>
      </c>
      <c r="E85" s="112" t="str">
        <f t="shared" si="88"/>
        <v>Хлеб ржано-пшеничный</v>
      </c>
      <c r="F85" s="112" t="str">
        <f t="shared" si="88"/>
        <v>Сахар</v>
      </c>
      <c r="G85" s="112" t="str">
        <f t="shared" si="88"/>
        <v>Чай</v>
      </c>
      <c r="H85" s="112" t="str">
        <f t="shared" si="88"/>
        <v>Какао</v>
      </c>
      <c r="I85" s="112" t="str">
        <f t="shared" si="88"/>
        <v>Кофейный напиток</v>
      </c>
      <c r="J85" s="112" t="str">
        <f t="shared" si="88"/>
        <v>Молоко 2,5%</v>
      </c>
      <c r="K85" s="112" t="str">
        <f t="shared" si="88"/>
        <v>Масло сливочное</v>
      </c>
      <c r="L85" s="112" t="str">
        <f t="shared" si="88"/>
        <v>Сметана 15%</v>
      </c>
      <c r="M85" s="112" t="str">
        <f t="shared" si="88"/>
        <v>Молоко сухое</v>
      </c>
      <c r="N85" s="112" t="str">
        <f t="shared" si="88"/>
        <v>Снежок 2,5 %</v>
      </c>
      <c r="O85" s="112" t="str">
        <f t="shared" si="88"/>
        <v>Творог 5%</v>
      </c>
      <c r="P85" s="112" t="str">
        <f t="shared" si="88"/>
        <v>Молоко сгущенное</v>
      </c>
      <c r="Q85" s="112" t="str">
        <f t="shared" si="88"/>
        <v xml:space="preserve">Джем Сава </v>
      </c>
      <c r="R85" s="112" t="str">
        <f t="shared" si="88"/>
        <v>Сыр</v>
      </c>
      <c r="S85" s="112" t="str">
        <f t="shared" si="88"/>
        <v>Зеленый горошек</v>
      </c>
      <c r="T85" s="112" t="str">
        <f t="shared" si="88"/>
        <v>Кукуруза консервирован.</v>
      </c>
      <c r="U85" s="112" t="str">
        <f t="shared" si="88"/>
        <v>Консервы рыбные</v>
      </c>
      <c r="V85" s="112" t="str">
        <f t="shared" si="88"/>
        <v>Огурцы консервирован.</v>
      </c>
      <c r="W85" s="38"/>
      <c r="X85" s="112" t="str">
        <f t="shared" ref="X85:BQ85" si="89">X7</f>
        <v>Яйцо</v>
      </c>
      <c r="Y85" s="112" t="str">
        <f t="shared" si="89"/>
        <v>Икра кабачковая</v>
      </c>
      <c r="Z85" s="112" t="str">
        <f t="shared" si="89"/>
        <v>Изюм</v>
      </c>
      <c r="AA85" s="112" t="str">
        <f t="shared" si="89"/>
        <v>Курага</v>
      </c>
      <c r="AB85" s="112" t="str">
        <f t="shared" si="89"/>
        <v>Чернослив</v>
      </c>
      <c r="AC85" s="112" t="str">
        <f t="shared" si="89"/>
        <v>Шиповник</v>
      </c>
      <c r="AD85" s="112" t="str">
        <f t="shared" si="89"/>
        <v>Сухофрукты</v>
      </c>
      <c r="AE85" s="112" t="str">
        <f t="shared" si="89"/>
        <v>Ягода свежемороженная</v>
      </c>
      <c r="AF85" s="112" t="str">
        <f t="shared" ref="AF85:AI85" si="90">AF7</f>
        <v>Апельсин</v>
      </c>
      <c r="AG85" s="112" t="str">
        <f t="shared" si="90"/>
        <v>Банан</v>
      </c>
      <c r="AH85" s="112" t="str">
        <f t="shared" si="90"/>
        <v>Лимон</v>
      </c>
      <c r="AI85" s="112" t="str">
        <f t="shared" si="90"/>
        <v>Яблоко</v>
      </c>
      <c r="AJ85" s="112" t="str">
        <f t="shared" si="89"/>
        <v>Кисель</v>
      </c>
      <c r="AK85" s="112" t="str">
        <f t="shared" si="89"/>
        <v xml:space="preserve">Сок </v>
      </c>
      <c r="AL85" s="112" t="str">
        <f t="shared" si="89"/>
        <v>Макаронные изделия</v>
      </c>
      <c r="AM85" s="112" t="str">
        <f t="shared" si="89"/>
        <v>Мука</v>
      </c>
      <c r="AN85" s="112" t="str">
        <f t="shared" si="89"/>
        <v>Дрожжи</v>
      </c>
      <c r="AO85" s="112" t="str">
        <f t="shared" si="89"/>
        <v>Печенье</v>
      </c>
      <c r="AP85" s="112" t="str">
        <f t="shared" si="89"/>
        <v>Кукуруз-ные палочки</v>
      </c>
      <c r="AQ85" s="112" t="str">
        <f t="shared" si="89"/>
        <v>Вафли</v>
      </c>
      <c r="AR85" s="112" t="str">
        <f t="shared" si="89"/>
        <v>Конфеты</v>
      </c>
      <c r="AS85" s="112" t="str">
        <f t="shared" si="89"/>
        <v>Повидло Сава</v>
      </c>
      <c r="AT85" s="112" t="str">
        <f t="shared" si="89"/>
        <v>Крупа геркулес</v>
      </c>
      <c r="AU85" s="112" t="str">
        <f t="shared" si="89"/>
        <v>Крупа горох</v>
      </c>
      <c r="AV85" s="112" t="str">
        <f t="shared" si="89"/>
        <v>Крупа гречневая</v>
      </c>
      <c r="AW85" s="112" t="str">
        <f t="shared" si="89"/>
        <v>Крупа кукурузная</v>
      </c>
      <c r="AX85" s="112" t="str">
        <f t="shared" si="89"/>
        <v>Крупа манная</v>
      </c>
      <c r="AY85" s="112" t="str">
        <f t="shared" si="89"/>
        <v>Крупа перловая</v>
      </c>
      <c r="AZ85" s="112" t="str">
        <f t="shared" si="89"/>
        <v>Крупа пшеничная</v>
      </c>
      <c r="BA85" s="112" t="str">
        <f t="shared" si="89"/>
        <v>Крупа пшено</v>
      </c>
      <c r="BB85" s="112" t="str">
        <f t="shared" si="89"/>
        <v>Крупа ячневая</v>
      </c>
      <c r="BC85" s="112" t="str">
        <f t="shared" si="89"/>
        <v>Рис</v>
      </c>
      <c r="BD85" s="112" t="str">
        <f t="shared" si="89"/>
        <v>Цыпленок бройлер</v>
      </c>
      <c r="BE85" s="112" t="str">
        <f t="shared" si="89"/>
        <v>Филе куриное</v>
      </c>
      <c r="BF85" s="112" t="str">
        <f t="shared" si="89"/>
        <v>Фарш говяжий</v>
      </c>
      <c r="BG85" s="112" t="str">
        <f t="shared" si="89"/>
        <v>Печень куриная</v>
      </c>
      <c r="BH85" s="112" t="str">
        <f t="shared" si="89"/>
        <v>Филе минтая</v>
      </c>
      <c r="BI85" s="112" t="str">
        <f t="shared" si="89"/>
        <v>Филе сельди слабосол.</v>
      </c>
      <c r="BJ85" s="112" t="str">
        <f t="shared" si="89"/>
        <v>Картофель</v>
      </c>
      <c r="BK85" s="112" t="str">
        <f t="shared" si="89"/>
        <v>Морковь</v>
      </c>
      <c r="BL85" s="112" t="str">
        <f t="shared" si="89"/>
        <v>Лук</v>
      </c>
      <c r="BM85" s="112" t="str">
        <f t="shared" si="89"/>
        <v>Капуста</v>
      </c>
      <c r="BN85" s="112" t="str">
        <f t="shared" si="89"/>
        <v>Свекла</v>
      </c>
      <c r="BO85" s="112" t="str">
        <f t="shared" si="89"/>
        <v>Томатная паста</v>
      </c>
      <c r="BP85" s="112" t="str">
        <f t="shared" si="89"/>
        <v>Масло растительное</v>
      </c>
      <c r="BQ85" s="112" t="str">
        <f t="shared" si="89"/>
        <v>Соль</v>
      </c>
      <c r="BR85" s="126" t="str">
        <f t="shared" ref="BR85" si="91">BR7</f>
        <v>Лимонная кислота</v>
      </c>
      <c r="BS85" s="121" t="s">
        <v>5</v>
      </c>
      <c r="BT85" s="121" t="s">
        <v>6</v>
      </c>
    </row>
    <row r="86" spans="1:72" ht="36" customHeight="1" x14ac:dyDescent="0.3">
      <c r="A86" s="114"/>
      <c r="B86" s="6" t="s">
        <v>7</v>
      </c>
      <c r="C86" s="111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38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26"/>
      <c r="BS86" s="121"/>
      <c r="BT86" s="121"/>
    </row>
    <row r="87" spans="1:72" x14ac:dyDescent="0.3">
      <c r="A87" s="122" t="s">
        <v>16</v>
      </c>
      <c r="B87" s="7" t="str">
        <f>B21</f>
        <v>Молоко</v>
      </c>
      <c r="C87" s="123">
        <f>$E$6</f>
        <v>1</v>
      </c>
      <c r="D87" s="7">
        <f t="shared" ref="D87:BQ91" si="92">D21</f>
        <v>0</v>
      </c>
      <c r="E87" s="7">
        <f t="shared" si="92"/>
        <v>0</v>
      </c>
      <c r="F87" s="7">
        <f t="shared" si="92"/>
        <v>0</v>
      </c>
      <c r="G87" s="7">
        <f t="shared" si="92"/>
        <v>0</v>
      </c>
      <c r="H87" s="7">
        <f t="shared" si="92"/>
        <v>0</v>
      </c>
      <c r="I87" s="7">
        <f t="shared" si="92"/>
        <v>0</v>
      </c>
      <c r="J87" s="7">
        <f t="shared" si="92"/>
        <v>0.15</v>
      </c>
      <c r="K87" s="7">
        <f t="shared" si="92"/>
        <v>0</v>
      </c>
      <c r="L87" s="7">
        <f t="shared" si="92"/>
        <v>0</v>
      </c>
      <c r="M87" s="7">
        <f t="shared" si="92"/>
        <v>0</v>
      </c>
      <c r="N87" s="7">
        <f t="shared" si="92"/>
        <v>0</v>
      </c>
      <c r="O87" s="7">
        <f t="shared" si="92"/>
        <v>0</v>
      </c>
      <c r="P87" s="7">
        <f t="shared" si="92"/>
        <v>0</v>
      </c>
      <c r="Q87" s="7">
        <f t="shared" si="92"/>
        <v>0</v>
      </c>
      <c r="R87" s="7">
        <f t="shared" si="92"/>
        <v>0</v>
      </c>
      <c r="S87" s="7">
        <f t="shared" si="92"/>
        <v>0</v>
      </c>
      <c r="T87" s="7">
        <f t="shared" si="92"/>
        <v>0</v>
      </c>
      <c r="U87" s="7">
        <f t="shared" si="92"/>
        <v>0</v>
      </c>
      <c r="V87" s="7">
        <f t="shared" si="92"/>
        <v>0</v>
      </c>
      <c r="W87" s="7">
        <f t="shared" si="92"/>
        <v>0</v>
      </c>
      <c r="X87" s="7">
        <f t="shared" si="92"/>
        <v>0</v>
      </c>
      <c r="Y87" s="7">
        <f t="shared" si="92"/>
        <v>0</v>
      </c>
      <c r="Z87" s="7">
        <f t="shared" si="92"/>
        <v>0</v>
      </c>
      <c r="AA87" s="7">
        <f t="shared" si="92"/>
        <v>0</v>
      </c>
      <c r="AB87" s="7">
        <f t="shared" si="92"/>
        <v>0</v>
      </c>
      <c r="AC87" s="7">
        <f t="shared" si="92"/>
        <v>0</v>
      </c>
      <c r="AD87" s="7">
        <f t="shared" si="92"/>
        <v>0</v>
      </c>
      <c r="AE87" s="7">
        <f t="shared" si="92"/>
        <v>0</v>
      </c>
      <c r="AF87" s="7">
        <f t="shared" ref="AF87:AI90" si="93">AF21</f>
        <v>0</v>
      </c>
      <c r="AG87" s="7">
        <f t="shared" si="93"/>
        <v>0</v>
      </c>
      <c r="AH87" s="7">
        <f t="shared" si="93"/>
        <v>0</v>
      </c>
      <c r="AI87" s="7">
        <f t="shared" si="93"/>
        <v>0</v>
      </c>
      <c r="AJ87" s="7">
        <f t="shared" si="92"/>
        <v>0</v>
      </c>
      <c r="AK87" s="7">
        <f t="shared" si="92"/>
        <v>0</v>
      </c>
      <c r="AL87" s="7">
        <f t="shared" si="92"/>
        <v>0</v>
      </c>
      <c r="AM87" s="7">
        <f t="shared" si="92"/>
        <v>0</v>
      </c>
      <c r="AN87" s="7">
        <f t="shared" si="92"/>
        <v>0</v>
      </c>
      <c r="AO87" s="7">
        <f t="shared" si="92"/>
        <v>0</v>
      </c>
      <c r="AP87" s="7">
        <f t="shared" si="92"/>
        <v>0</v>
      </c>
      <c r="AQ87" s="7">
        <f t="shared" si="92"/>
        <v>0</v>
      </c>
      <c r="AR87" s="7">
        <f t="shared" si="92"/>
        <v>0</v>
      </c>
      <c r="AS87" s="7">
        <f t="shared" si="92"/>
        <v>0</v>
      </c>
      <c r="AT87" s="7">
        <f t="shared" si="92"/>
        <v>0</v>
      </c>
      <c r="AU87" s="7">
        <f t="shared" si="92"/>
        <v>0</v>
      </c>
      <c r="AV87" s="7">
        <f t="shared" si="92"/>
        <v>0</v>
      </c>
      <c r="AW87" s="7">
        <f t="shared" si="92"/>
        <v>0</v>
      </c>
      <c r="AX87" s="7">
        <f t="shared" si="92"/>
        <v>0</v>
      </c>
      <c r="AY87" s="7">
        <f t="shared" si="92"/>
        <v>0</v>
      </c>
      <c r="AZ87" s="7">
        <f t="shared" si="92"/>
        <v>0</v>
      </c>
      <c r="BA87" s="7">
        <f t="shared" si="92"/>
        <v>0</v>
      </c>
      <c r="BB87" s="7">
        <f t="shared" si="92"/>
        <v>0</v>
      </c>
      <c r="BC87" s="7">
        <f t="shared" si="92"/>
        <v>0</v>
      </c>
      <c r="BD87" s="7">
        <f t="shared" si="92"/>
        <v>0</v>
      </c>
      <c r="BE87" s="7">
        <f t="shared" si="92"/>
        <v>0</v>
      </c>
      <c r="BF87" s="7">
        <f t="shared" si="92"/>
        <v>0</v>
      </c>
      <c r="BG87" s="7">
        <f t="shared" si="92"/>
        <v>0</v>
      </c>
      <c r="BH87" s="7">
        <f t="shared" si="92"/>
        <v>0</v>
      </c>
      <c r="BI87" s="7">
        <f t="shared" si="92"/>
        <v>0</v>
      </c>
      <c r="BJ87" s="7">
        <f t="shared" si="92"/>
        <v>0</v>
      </c>
      <c r="BK87" s="7">
        <f t="shared" si="92"/>
        <v>0</v>
      </c>
      <c r="BL87" s="7">
        <f t="shared" si="92"/>
        <v>0</v>
      </c>
      <c r="BM87" s="7">
        <f t="shared" si="92"/>
        <v>0</v>
      </c>
      <c r="BN87" s="7">
        <f t="shared" si="92"/>
        <v>0</v>
      </c>
      <c r="BO87" s="7">
        <f t="shared" si="92"/>
        <v>0</v>
      </c>
      <c r="BP87" s="7">
        <f t="shared" si="92"/>
        <v>0</v>
      </c>
      <c r="BQ87" s="7">
        <f t="shared" si="92"/>
        <v>0</v>
      </c>
      <c r="BR87" s="94">
        <f t="shared" ref="BR87:BR90" si="94">BR21</f>
        <v>0</v>
      </c>
    </row>
    <row r="88" spans="1:72" x14ac:dyDescent="0.3">
      <c r="A88" s="122"/>
      <c r="B88" s="7" t="str">
        <f>B22</f>
        <v>Печенье</v>
      </c>
      <c r="C88" s="118"/>
      <c r="D88" s="7">
        <f t="shared" si="92"/>
        <v>0</v>
      </c>
      <c r="E88" s="7">
        <f t="shared" si="92"/>
        <v>0</v>
      </c>
      <c r="F88" s="7">
        <f t="shared" si="92"/>
        <v>0</v>
      </c>
      <c r="G88" s="7">
        <f t="shared" si="92"/>
        <v>0</v>
      </c>
      <c r="H88" s="7">
        <f t="shared" si="92"/>
        <v>0</v>
      </c>
      <c r="I88" s="7">
        <f t="shared" si="92"/>
        <v>0</v>
      </c>
      <c r="J88" s="7">
        <f t="shared" si="92"/>
        <v>0</v>
      </c>
      <c r="K88" s="7">
        <f t="shared" si="92"/>
        <v>0</v>
      </c>
      <c r="L88" s="7">
        <f t="shared" si="92"/>
        <v>0</v>
      </c>
      <c r="M88" s="7">
        <f t="shared" si="92"/>
        <v>0</v>
      </c>
      <c r="N88" s="7">
        <f t="shared" si="92"/>
        <v>0</v>
      </c>
      <c r="O88" s="7">
        <f t="shared" si="92"/>
        <v>0</v>
      </c>
      <c r="P88" s="7">
        <f t="shared" si="92"/>
        <v>0</v>
      </c>
      <c r="Q88" s="7">
        <f t="shared" si="92"/>
        <v>0</v>
      </c>
      <c r="R88" s="7">
        <f t="shared" si="92"/>
        <v>0</v>
      </c>
      <c r="S88" s="7">
        <f t="shared" si="92"/>
        <v>0</v>
      </c>
      <c r="T88" s="7">
        <f t="shared" si="92"/>
        <v>0</v>
      </c>
      <c r="U88" s="7">
        <f t="shared" si="92"/>
        <v>0</v>
      </c>
      <c r="V88" s="7">
        <f t="shared" si="92"/>
        <v>0</v>
      </c>
      <c r="W88" s="7">
        <f t="shared" si="92"/>
        <v>0</v>
      </c>
      <c r="X88" s="7">
        <f t="shared" si="92"/>
        <v>0</v>
      </c>
      <c r="Y88" s="7">
        <f t="shared" si="92"/>
        <v>0</v>
      </c>
      <c r="Z88" s="7">
        <f t="shared" si="92"/>
        <v>0</v>
      </c>
      <c r="AA88" s="7">
        <f t="shared" si="92"/>
        <v>0</v>
      </c>
      <c r="AB88" s="7">
        <f t="shared" si="92"/>
        <v>0</v>
      </c>
      <c r="AC88" s="7">
        <f t="shared" si="92"/>
        <v>0</v>
      </c>
      <c r="AD88" s="7">
        <f t="shared" si="92"/>
        <v>0</v>
      </c>
      <c r="AE88" s="7">
        <f t="shared" si="92"/>
        <v>0</v>
      </c>
      <c r="AF88" s="7">
        <f t="shared" si="93"/>
        <v>0</v>
      </c>
      <c r="AG88" s="7">
        <f t="shared" si="93"/>
        <v>0</v>
      </c>
      <c r="AH88" s="7">
        <f t="shared" si="93"/>
        <v>0</v>
      </c>
      <c r="AI88" s="7">
        <f t="shared" si="93"/>
        <v>0</v>
      </c>
      <c r="AJ88" s="7">
        <f t="shared" si="92"/>
        <v>0</v>
      </c>
      <c r="AK88" s="7">
        <f t="shared" si="92"/>
        <v>0</v>
      </c>
      <c r="AL88" s="7">
        <f t="shared" si="92"/>
        <v>0</v>
      </c>
      <c r="AM88" s="7">
        <f t="shared" si="92"/>
        <v>0</v>
      </c>
      <c r="AN88" s="7">
        <f t="shared" si="92"/>
        <v>0</v>
      </c>
      <c r="AO88" s="7">
        <f t="shared" si="92"/>
        <v>0.02</v>
      </c>
      <c r="AP88" s="7">
        <f t="shared" si="92"/>
        <v>0</v>
      </c>
      <c r="AQ88" s="7">
        <f t="shared" si="92"/>
        <v>0</v>
      </c>
      <c r="AR88" s="7">
        <f t="shared" si="92"/>
        <v>0</v>
      </c>
      <c r="AS88" s="7">
        <f t="shared" si="92"/>
        <v>0</v>
      </c>
      <c r="AT88" s="7">
        <f t="shared" si="92"/>
        <v>0</v>
      </c>
      <c r="AU88" s="7">
        <f t="shared" si="92"/>
        <v>0</v>
      </c>
      <c r="AV88" s="7">
        <f t="shared" si="92"/>
        <v>0</v>
      </c>
      <c r="AW88" s="7">
        <f t="shared" si="92"/>
        <v>0</v>
      </c>
      <c r="AX88" s="7">
        <f t="shared" si="92"/>
        <v>0</v>
      </c>
      <c r="AY88" s="7">
        <f t="shared" si="92"/>
        <v>0</v>
      </c>
      <c r="AZ88" s="7">
        <f t="shared" si="92"/>
        <v>0</v>
      </c>
      <c r="BA88" s="7">
        <f t="shared" si="92"/>
        <v>0</v>
      </c>
      <c r="BB88" s="7">
        <f t="shared" si="92"/>
        <v>0</v>
      </c>
      <c r="BC88" s="7">
        <f t="shared" si="92"/>
        <v>0</v>
      </c>
      <c r="BD88" s="7">
        <f t="shared" si="92"/>
        <v>0</v>
      </c>
      <c r="BE88" s="7">
        <f t="shared" si="92"/>
        <v>0</v>
      </c>
      <c r="BF88" s="7">
        <f t="shared" si="92"/>
        <v>0</v>
      </c>
      <c r="BG88" s="7">
        <f t="shared" si="92"/>
        <v>0</v>
      </c>
      <c r="BH88" s="7">
        <f t="shared" si="92"/>
        <v>0</v>
      </c>
      <c r="BI88" s="7">
        <f t="shared" si="92"/>
        <v>0</v>
      </c>
      <c r="BJ88" s="7">
        <f t="shared" si="92"/>
        <v>0</v>
      </c>
      <c r="BK88" s="7">
        <f t="shared" si="92"/>
        <v>0</v>
      </c>
      <c r="BL88" s="7">
        <f t="shared" si="92"/>
        <v>0</v>
      </c>
      <c r="BM88" s="7">
        <f t="shared" si="92"/>
        <v>0</v>
      </c>
      <c r="BN88" s="7">
        <f t="shared" si="92"/>
        <v>0</v>
      </c>
      <c r="BO88" s="7">
        <f t="shared" si="92"/>
        <v>0</v>
      </c>
      <c r="BP88" s="7">
        <f t="shared" si="92"/>
        <v>0</v>
      </c>
      <c r="BQ88" s="7">
        <f t="shared" si="92"/>
        <v>0</v>
      </c>
      <c r="BR88" s="94">
        <f t="shared" si="94"/>
        <v>0</v>
      </c>
    </row>
    <row r="89" spans="1:72" x14ac:dyDescent="0.3">
      <c r="A89" s="122"/>
      <c r="B89" s="7"/>
      <c r="C89" s="118"/>
      <c r="D89" s="7">
        <f t="shared" si="92"/>
        <v>0</v>
      </c>
      <c r="E89" s="7">
        <f t="shared" si="92"/>
        <v>0</v>
      </c>
      <c r="F89" s="7">
        <f t="shared" si="92"/>
        <v>0</v>
      </c>
      <c r="G89" s="7">
        <f t="shared" si="92"/>
        <v>0</v>
      </c>
      <c r="H89" s="7">
        <f t="shared" si="92"/>
        <v>0</v>
      </c>
      <c r="I89" s="7">
        <f t="shared" si="92"/>
        <v>0</v>
      </c>
      <c r="J89" s="7">
        <f t="shared" si="92"/>
        <v>0</v>
      </c>
      <c r="K89" s="7">
        <f t="shared" si="92"/>
        <v>0</v>
      </c>
      <c r="L89" s="7">
        <f t="shared" si="92"/>
        <v>0</v>
      </c>
      <c r="M89" s="7">
        <f t="shared" si="92"/>
        <v>0</v>
      </c>
      <c r="N89" s="7">
        <f t="shared" si="92"/>
        <v>0</v>
      </c>
      <c r="O89" s="7">
        <f t="shared" si="92"/>
        <v>0</v>
      </c>
      <c r="P89" s="7">
        <f t="shared" si="92"/>
        <v>0</v>
      </c>
      <c r="Q89" s="7">
        <f t="shared" si="92"/>
        <v>0</v>
      </c>
      <c r="R89" s="7">
        <f t="shared" si="92"/>
        <v>0</v>
      </c>
      <c r="S89" s="7">
        <f t="shared" si="92"/>
        <v>0</v>
      </c>
      <c r="T89" s="7">
        <f t="shared" si="92"/>
        <v>0</v>
      </c>
      <c r="U89" s="7">
        <f t="shared" si="92"/>
        <v>0</v>
      </c>
      <c r="V89" s="7">
        <f t="shared" si="92"/>
        <v>0</v>
      </c>
      <c r="W89" s="7">
        <f t="shared" si="92"/>
        <v>0</v>
      </c>
      <c r="X89" s="7">
        <f t="shared" si="92"/>
        <v>0</v>
      </c>
      <c r="Y89" s="7">
        <f t="shared" si="92"/>
        <v>0</v>
      </c>
      <c r="Z89" s="7">
        <f t="shared" si="92"/>
        <v>0</v>
      </c>
      <c r="AA89" s="7">
        <f t="shared" si="92"/>
        <v>0</v>
      </c>
      <c r="AB89" s="7">
        <f t="shared" si="92"/>
        <v>0</v>
      </c>
      <c r="AC89" s="7">
        <f t="shared" si="92"/>
        <v>0</v>
      </c>
      <c r="AD89" s="7">
        <f t="shared" si="92"/>
        <v>0</v>
      </c>
      <c r="AE89" s="7">
        <f t="shared" si="92"/>
        <v>0</v>
      </c>
      <c r="AF89" s="7">
        <f t="shared" si="93"/>
        <v>0</v>
      </c>
      <c r="AG89" s="7">
        <f t="shared" si="93"/>
        <v>0</v>
      </c>
      <c r="AH89" s="7">
        <f t="shared" si="93"/>
        <v>0</v>
      </c>
      <c r="AI89" s="7">
        <f t="shared" si="93"/>
        <v>0</v>
      </c>
      <c r="AJ89" s="7">
        <f t="shared" si="92"/>
        <v>0</v>
      </c>
      <c r="AK89" s="7">
        <f t="shared" si="92"/>
        <v>0</v>
      </c>
      <c r="AL89" s="7">
        <f t="shared" si="92"/>
        <v>0</v>
      </c>
      <c r="AM89" s="7">
        <f t="shared" si="92"/>
        <v>0</v>
      </c>
      <c r="AN89" s="7">
        <f t="shared" si="92"/>
        <v>0</v>
      </c>
      <c r="AO89" s="7">
        <f t="shared" si="92"/>
        <v>0</v>
      </c>
      <c r="AP89" s="7">
        <f t="shared" si="92"/>
        <v>0</v>
      </c>
      <c r="AQ89" s="7">
        <f t="shared" si="92"/>
        <v>0</v>
      </c>
      <c r="AR89" s="7">
        <f t="shared" si="92"/>
        <v>0</v>
      </c>
      <c r="AS89" s="7">
        <f t="shared" si="92"/>
        <v>0</v>
      </c>
      <c r="AT89" s="7">
        <f t="shared" si="92"/>
        <v>0</v>
      </c>
      <c r="AU89" s="7">
        <f t="shared" si="92"/>
        <v>0</v>
      </c>
      <c r="AV89" s="7">
        <f t="shared" si="92"/>
        <v>0</v>
      </c>
      <c r="AW89" s="7">
        <f t="shared" si="92"/>
        <v>0</v>
      </c>
      <c r="AX89" s="7">
        <f t="shared" si="92"/>
        <v>0</v>
      </c>
      <c r="AY89" s="7">
        <f t="shared" si="92"/>
        <v>0</v>
      </c>
      <c r="AZ89" s="7">
        <f t="shared" si="92"/>
        <v>0</v>
      </c>
      <c r="BA89" s="7">
        <f t="shared" si="92"/>
        <v>0</v>
      </c>
      <c r="BB89" s="7">
        <f t="shared" si="92"/>
        <v>0</v>
      </c>
      <c r="BC89" s="7">
        <f t="shared" si="92"/>
        <v>0</v>
      </c>
      <c r="BD89" s="7">
        <f t="shared" si="92"/>
        <v>0</v>
      </c>
      <c r="BE89" s="7">
        <f t="shared" si="92"/>
        <v>0</v>
      </c>
      <c r="BF89" s="7">
        <f t="shared" si="92"/>
        <v>0</v>
      </c>
      <c r="BG89" s="7">
        <f t="shared" si="92"/>
        <v>0</v>
      </c>
      <c r="BH89" s="7">
        <f t="shared" si="92"/>
        <v>0</v>
      </c>
      <c r="BI89" s="7">
        <f t="shared" si="92"/>
        <v>0</v>
      </c>
      <c r="BJ89" s="7">
        <f t="shared" si="92"/>
        <v>0</v>
      </c>
      <c r="BK89" s="7">
        <f t="shared" si="92"/>
        <v>0</v>
      </c>
      <c r="BL89" s="7">
        <f t="shared" si="92"/>
        <v>0</v>
      </c>
      <c r="BM89" s="7">
        <f t="shared" si="92"/>
        <v>0</v>
      </c>
      <c r="BN89" s="7">
        <f t="shared" si="92"/>
        <v>0</v>
      </c>
      <c r="BO89" s="7">
        <f t="shared" si="92"/>
        <v>0</v>
      </c>
      <c r="BP89" s="7">
        <f t="shared" si="92"/>
        <v>0</v>
      </c>
      <c r="BQ89" s="7">
        <f t="shared" si="92"/>
        <v>0</v>
      </c>
      <c r="BR89" s="94">
        <f t="shared" si="94"/>
        <v>0</v>
      </c>
    </row>
    <row r="90" spans="1:72" x14ac:dyDescent="0.3">
      <c r="A90" s="122"/>
      <c r="B90" s="7"/>
      <c r="C90" s="118"/>
      <c r="D90" s="7">
        <f t="shared" si="92"/>
        <v>0</v>
      </c>
      <c r="E90" s="7">
        <f t="shared" si="92"/>
        <v>0</v>
      </c>
      <c r="F90" s="7">
        <f t="shared" si="92"/>
        <v>0</v>
      </c>
      <c r="G90" s="7">
        <f t="shared" si="92"/>
        <v>0</v>
      </c>
      <c r="H90" s="7">
        <f t="shared" si="92"/>
        <v>0</v>
      </c>
      <c r="I90" s="7">
        <f t="shared" si="92"/>
        <v>0</v>
      </c>
      <c r="J90" s="7">
        <f t="shared" si="92"/>
        <v>0</v>
      </c>
      <c r="K90" s="7">
        <f t="shared" si="92"/>
        <v>0</v>
      </c>
      <c r="L90" s="7">
        <f t="shared" si="92"/>
        <v>0</v>
      </c>
      <c r="M90" s="7">
        <f t="shared" si="92"/>
        <v>0</v>
      </c>
      <c r="N90" s="7">
        <f t="shared" si="92"/>
        <v>0</v>
      </c>
      <c r="O90" s="7">
        <f t="shared" si="92"/>
        <v>0</v>
      </c>
      <c r="P90" s="7">
        <f t="shared" si="92"/>
        <v>0</v>
      </c>
      <c r="Q90" s="7">
        <f t="shared" si="92"/>
        <v>0</v>
      </c>
      <c r="R90" s="7">
        <f t="shared" si="92"/>
        <v>0</v>
      </c>
      <c r="S90" s="7">
        <f t="shared" si="92"/>
        <v>0</v>
      </c>
      <c r="T90" s="7">
        <f t="shared" si="92"/>
        <v>0</v>
      </c>
      <c r="U90" s="7">
        <f t="shared" si="92"/>
        <v>0</v>
      </c>
      <c r="V90" s="7">
        <f t="shared" si="92"/>
        <v>0</v>
      </c>
      <c r="W90" s="7">
        <f t="shared" si="92"/>
        <v>0</v>
      </c>
      <c r="X90" s="7">
        <f t="shared" si="92"/>
        <v>0</v>
      </c>
      <c r="Y90" s="7">
        <f t="shared" si="92"/>
        <v>0</v>
      </c>
      <c r="Z90" s="7">
        <f t="shared" si="92"/>
        <v>0</v>
      </c>
      <c r="AA90" s="7">
        <f t="shared" si="92"/>
        <v>0</v>
      </c>
      <c r="AB90" s="7">
        <f t="shared" si="92"/>
        <v>0</v>
      </c>
      <c r="AC90" s="7">
        <f t="shared" si="92"/>
        <v>0</v>
      </c>
      <c r="AD90" s="7">
        <f t="shared" si="92"/>
        <v>0</v>
      </c>
      <c r="AE90" s="7">
        <f t="shared" si="92"/>
        <v>0</v>
      </c>
      <c r="AF90" s="7">
        <f t="shared" si="93"/>
        <v>0</v>
      </c>
      <c r="AG90" s="7">
        <f t="shared" si="93"/>
        <v>0</v>
      </c>
      <c r="AH90" s="7">
        <f t="shared" si="93"/>
        <v>0</v>
      </c>
      <c r="AI90" s="7">
        <f t="shared" si="93"/>
        <v>0</v>
      </c>
      <c r="AJ90" s="7">
        <f t="shared" si="92"/>
        <v>0</v>
      </c>
      <c r="AK90" s="7">
        <f t="shared" si="92"/>
        <v>0</v>
      </c>
      <c r="AL90" s="7">
        <f t="shared" si="92"/>
        <v>0</v>
      </c>
      <c r="AM90" s="7">
        <f t="shared" si="92"/>
        <v>0</v>
      </c>
      <c r="AN90" s="7">
        <f t="shared" si="92"/>
        <v>0</v>
      </c>
      <c r="AO90" s="7">
        <f t="shared" si="92"/>
        <v>0</v>
      </c>
      <c r="AP90" s="7">
        <f t="shared" si="92"/>
        <v>0</v>
      </c>
      <c r="AQ90" s="7">
        <f t="shared" si="92"/>
        <v>0</v>
      </c>
      <c r="AR90" s="7">
        <f t="shared" si="92"/>
        <v>0</v>
      </c>
      <c r="AS90" s="7">
        <f t="shared" si="92"/>
        <v>0</v>
      </c>
      <c r="AT90" s="7">
        <f t="shared" si="92"/>
        <v>0</v>
      </c>
      <c r="AU90" s="7">
        <f t="shared" si="92"/>
        <v>0</v>
      </c>
      <c r="AV90" s="7">
        <f t="shared" si="92"/>
        <v>0</v>
      </c>
      <c r="AW90" s="7">
        <f t="shared" si="92"/>
        <v>0</v>
      </c>
      <c r="AX90" s="7">
        <f t="shared" si="92"/>
        <v>0</v>
      </c>
      <c r="AY90" s="7">
        <f t="shared" si="92"/>
        <v>0</v>
      </c>
      <c r="AZ90" s="7">
        <f t="shared" si="92"/>
        <v>0</v>
      </c>
      <c r="BA90" s="7">
        <f t="shared" si="92"/>
        <v>0</v>
      </c>
      <c r="BB90" s="7">
        <f t="shared" si="92"/>
        <v>0</v>
      </c>
      <c r="BC90" s="7">
        <f t="shared" si="92"/>
        <v>0</v>
      </c>
      <c r="BD90" s="7">
        <f t="shared" si="92"/>
        <v>0</v>
      </c>
      <c r="BE90" s="7">
        <f t="shared" si="92"/>
        <v>0</v>
      </c>
      <c r="BF90" s="7">
        <f t="shared" si="92"/>
        <v>0</v>
      </c>
      <c r="BG90" s="7">
        <f t="shared" si="92"/>
        <v>0</v>
      </c>
      <c r="BH90" s="7">
        <f t="shared" si="92"/>
        <v>0</v>
      </c>
      <c r="BI90" s="7">
        <f t="shared" si="92"/>
        <v>0</v>
      </c>
      <c r="BJ90" s="7">
        <f t="shared" si="92"/>
        <v>0</v>
      </c>
      <c r="BK90" s="7">
        <f t="shared" si="92"/>
        <v>0</v>
      </c>
      <c r="BL90" s="7">
        <f t="shared" si="92"/>
        <v>0</v>
      </c>
      <c r="BM90" s="7">
        <f t="shared" si="92"/>
        <v>0</v>
      </c>
      <c r="BN90" s="7">
        <f t="shared" si="92"/>
        <v>0</v>
      </c>
      <c r="BO90" s="7">
        <f t="shared" si="92"/>
        <v>0</v>
      </c>
      <c r="BP90" s="7">
        <f t="shared" si="92"/>
        <v>0</v>
      </c>
      <c r="BQ90" s="7">
        <f t="shared" si="92"/>
        <v>0</v>
      </c>
      <c r="BR90" s="94">
        <f t="shared" si="94"/>
        <v>0</v>
      </c>
    </row>
    <row r="91" spans="1:72" x14ac:dyDescent="0.3">
      <c r="A91" s="122"/>
      <c r="B91" s="7"/>
      <c r="C91" s="119"/>
      <c r="D91" s="7">
        <f t="shared" si="92"/>
        <v>0</v>
      </c>
      <c r="E91" s="7">
        <f t="shared" si="92"/>
        <v>0</v>
      </c>
      <c r="F91" s="7">
        <f t="shared" si="92"/>
        <v>0</v>
      </c>
      <c r="G91" s="7">
        <f t="shared" ref="G91:BQ91" si="95">G25</f>
        <v>0</v>
      </c>
      <c r="H91" s="7">
        <f t="shared" si="95"/>
        <v>0</v>
      </c>
      <c r="I91" s="7">
        <f t="shared" si="95"/>
        <v>0</v>
      </c>
      <c r="J91" s="7">
        <f t="shared" si="95"/>
        <v>0</v>
      </c>
      <c r="K91" s="7">
        <f t="shared" si="95"/>
        <v>0</v>
      </c>
      <c r="L91" s="7">
        <f t="shared" si="95"/>
        <v>0</v>
      </c>
      <c r="M91" s="7">
        <f t="shared" si="95"/>
        <v>0</v>
      </c>
      <c r="N91" s="7">
        <f t="shared" si="95"/>
        <v>0</v>
      </c>
      <c r="O91" s="7">
        <f t="shared" si="95"/>
        <v>0</v>
      </c>
      <c r="P91" s="7">
        <f t="shared" si="95"/>
        <v>0</v>
      </c>
      <c r="Q91" s="7">
        <f t="shared" si="95"/>
        <v>0</v>
      </c>
      <c r="R91" s="7">
        <f t="shared" si="95"/>
        <v>0</v>
      </c>
      <c r="S91" s="7">
        <f t="shared" si="95"/>
        <v>0</v>
      </c>
      <c r="T91" s="7">
        <f t="shared" si="95"/>
        <v>0</v>
      </c>
      <c r="U91" s="7">
        <f t="shared" si="95"/>
        <v>0</v>
      </c>
      <c r="V91" s="7">
        <f t="shared" si="95"/>
        <v>0</v>
      </c>
      <c r="W91" s="7">
        <f t="shared" si="95"/>
        <v>0</v>
      </c>
      <c r="X91" s="7">
        <f t="shared" si="95"/>
        <v>0</v>
      </c>
      <c r="Y91" s="7">
        <f t="shared" si="95"/>
        <v>0</v>
      </c>
      <c r="Z91" s="7">
        <f t="shared" si="95"/>
        <v>0</v>
      </c>
      <c r="AA91" s="7">
        <f t="shared" si="95"/>
        <v>0</v>
      </c>
      <c r="AB91" s="7">
        <f t="shared" si="95"/>
        <v>0</v>
      </c>
      <c r="AC91" s="7">
        <f t="shared" si="95"/>
        <v>0</v>
      </c>
      <c r="AD91" s="7">
        <f t="shared" si="95"/>
        <v>0</v>
      </c>
      <c r="AE91" s="7">
        <f t="shared" si="95"/>
        <v>0</v>
      </c>
      <c r="AF91" s="7">
        <f t="shared" ref="AF91:AI91" si="96">AF25</f>
        <v>0</v>
      </c>
      <c r="AG91" s="7">
        <f t="shared" si="96"/>
        <v>0</v>
      </c>
      <c r="AH91" s="7">
        <f t="shared" si="96"/>
        <v>0</v>
      </c>
      <c r="AI91" s="7">
        <f t="shared" si="96"/>
        <v>0</v>
      </c>
      <c r="AJ91" s="7">
        <f t="shared" si="95"/>
        <v>0</v>
      </c>
      <c r="AK91" s="7">
        <f t="shared" si="95"/>
        <v>0</v>
      </c>
      <c r="AL91" s="7">
        <f t="shared" si="95"/>
        <v>0</v>
      </c>
      <c r="AM91" s="7">
        <f t="shared" si="95"/>
        <v>0</v>
      </c>
      <c r="AN91" s="7">
        <f t="shared" si="95"/>
        <v>0</v>
      </c>
      <c r="AO91" s="7">
        <f t="shared" si="95"/>
        <v>0</v>
      </c>
      <c r="AP91" s="7">
        <f t="shared" si="95"/>
        <v>0</v>
      </c>
      <c r="AQ91" s="7">
        <f t="shared" si="95"/>
        <v>0</v>
      </c>
      <c r="AR91" s="7">
        <f t="shared" si="95"/>
        <v>0</v>
      </c>
      <c r="AS91" s="7">
        <f t="shared" si="95"/>
        <v>0</v>
      </c>
      <c r="AT91" s="7">
        <f t="shared" si="95"/>
        <v>0</v>
      </c>
      <c r="AU91" s="7">
        <f t="shared" si="95"/>
        <v>0</v>
      </c>
      <c r="AV91" s="7">
        <f t="shared" si="95"/>
        <v>0</v>
      </c>
      <c r="AW91" s="7">
        <f t="shared" si="95"/>
        <v>0</v>
      </c>
      <c r="AX91" s="7">
        <f t="shared" si="95"/>
        <v>0</v>
      </c>
      <c r="AY91" s="7">
        <f t="shared" si="95"/>
        <v>0</v>
      </c>
      <c r="AZ91" s="7">
        <f t="shared" si="95"/>
        <v>0</v>
      </c>
      <c r="BA91" s="7">
        <f t="shared" si="95"/>
        <v>0</v>
      </c>
      <c r="BB91" s="7">
        <f t="shared" si="95"/>
        <v>0</v>
      </c>
      <c r="BC91" s="7">
        <f t="shared" si="95"/>
        <v>0</v>
      </c>
      <c r="BD91" s="7">
        <f t="shared" si="95"/>
        <v>0</v>
      </c>
      <c r="BE91" s="7">
        <f t="shared" si="95"/>
        <v>0</v>
      </c>
      <c r="BF91" s="7">
        <f t="shared" si="95"/>
        <v>0</v>
      </c>
      <c r="BG91" s="7">
        <f t="shared" si="95"/>
        <v>0</v>
      </c>
      <c r="BH91" s="7">
        <f t="shared" si="95"/>
        <v>0</v>
      </c>
      <c r="BI91" s="7">
        <f t="shared" si="95"/>
        <v>0</v>
      </c>
      <c r="BJ91" s="7">
        <f t="shared" si="95"/>
        <v>0</v>
      </c>
      <c r="BK91" s="7">
        <f t="shared" si="95"/>
        <v>0</v>
      </c>
      <c r="BL91" s="7">
        <f t="shared" si="95"/>
        <v>0</v>
      </c>
      <c r="BM91" s="7">
        <f t="shared" si="95"/>
        <v>0</v>
      </c>
      <c r="BN91" s="7">
        <f t="shared" si="95"/>
        <v>0</v>
      </c>
      <c r="BO91" s="7">
        <f t="shared" si="95"/>
        <v>0</v>
      </c>
      <c r="BP91" s="7">
        <f t="shared" si="95"/>
        <v>0</v>
      </c>
      <c r="BQ91" s="7">
        <f t="shared" si="95"/>
        <v>0</v>
      </c>
      <c r="BR91" s="94">
        <f t="shared" ref="BR91" si="97">BR25</f>
        <v>0</v>
      </c>
    </row>
    <row r="92" spans="1:72" ht="17.399999999999999" x14ac:dyDescent="0.35">
      <c r="B92" s="19" t="s">
        <v>20</v>
      </c>
      <c r="C92" s="20"/>
      <c r="D92" s="21">
        <f t="shared" ref="D92:BQ92" si="98">SUM(D87:D91)</f>
        <v>0</v>
      </c>
      <c r="E92" s="21">
        <f t="shared" si="98"/>
        <v>0</v>
      </c>
      <c r="F92" s="21">
        <f t="shared" si="98"/>
        <v>0</v>
      </c>
      <c r="G92" s="21">
        <f t="shared" si="98"/>
        <v>0</v>
      </c>
      <c r="H92" s="21">
        <f t="shared" si="98"/>
        <v>0</v>
      </c>
      <c r="I92" s="21">
        <f t="shared" si="98"/>
        <v>0</v>
      </c>
      <c r="J92" s="21">
        <f t="shared" si="98"/>
        <v>0.15</v>
      </c>
      <c r="K92" s="21">
        <f t="shared" si="98"/>
        <v>0</v>
      </c>
      <c r="L92" s="21">
        <f t="shared" si="98"/>
        <v>0</v>
      </c>
      <c r="M92" s="21">
        <f t="shared" si="98"/>
        <v>0</v>
      </c>
      <c r="N92" s="21">
        <f t="shared" si="98"/>
        <v>0</v>
      </c>
      <c r="O92" s="21">
        <f t="shared" si="98"/>
        <v>0</v>
      </c>
      <c r="P92" s="21">
        <f t="shared" si="98"/>
        <v>0</v>
      </c>
      <c r="Q92" s="21">
        <f t="shared" si="98"/>
        <v>0</v>
      </c>
      <c r="R92" s="21">
        <f t="shared" si="98"/>
        <v>0</v>
      </c>
      <c r="S92" s="21">
        <f t="shared" si="98"/>
        <v>0</v>
      </c>
      <c r="T92" s="21">
        <f t="shared" si="98"/>
        <v>0</v>
      </c>
      <c r="U92" s="21">
        <f t="shared" si="98"/>
        <v>0</v>
      </c>
      <c r="V92" s="21">
        <f t="shared" si="98"/>
        <v>0</v>
      </c>
      <c r="W92" s="21">
        <f t="shared" si="98"/>
        <v>0</v>
      </c>
      <c r="X92" s="21">
        <f t="shared" si="98"/>
        <v>0</v>
      </c>
      <c r="Y92" s="21">
        <f t="shared" si="98"/>
        <v>0</v>
      </c>
      <c r="Z92" s="21">
        <f t="shared" si="98"/>
        <v>0</v>
      </c>
      <c r="AA92" s="21">
        <f t="shared" si="98"/>
        <v>0</v>
      </c>
      <c r="AB92" s="21">
        <f t="shared" si="98"/>
        <v>0</v>
      </c>
      <c r="AC92" s="21">
        <f t="shared" si="98"/>
        <v>0</v>
      </c>
      <c r="AD92" s="21">
        <f t="shared" si="98"/>
        <v>0</v>
      </c>
      <c r="AE92" s="21">
        <f t="shared" si="98"/>
        <v>0</v>
      </c>
      <c r="AF92" s="21">
        <f t="shared" ref="AF92:AI92" si="99">SUM(AF87:AF91)</f>
        <v>0</v>
      </c>
      <c r="AG92" s="21">
        <f t="shared" si="99"/>
        <v>0</v>
      </c>
      <c r="AH92" s="21">
        <f t="shared" si="99"/>
        <v>0</v>
      </c>
      <c r="AI92" s="21">
        <f t="shared" si="99"/>
        <v>0</v>
      </c>
      <c r="AJ92" s="21">
        <f t="shared" si="98"/>
        <v>0</v>
      </c>
      <c r="AK92" s="21">
        <f t="shared" si="98"/>
        <v>0</v>
      </c>
      <c r="AL92" s="21">
        <f t="shared" si="98"/>
        <v>0</v>
      </c>
      <c r="AM92" s="21">
        <f t="shared" si="98"/>
        <v>0</v>
      </c>
      <c r="AN92" s="21">
        <f t="shared" si="98"/>
        <v>0</v>
      </c>
      <c r="AO92" s="21">
        <f t="shared" si="98"/>
        <v>0.02</v>
      </c>
      <c r="AP92" s="21">
        <f t="shared" si="98"/>
        <v>0</v>
      </c>
      <c r="AQ92" s="21">
        <f t="shared" si="98"/>
        <v>0</v>
      </c>
      <c r="AR92" s="21">
        <f t="shared" si="98"/>
        <v>0</v>
      </c>
      <c r="AS92" s="21">
        <f t="shared" si="98"/>
        <v>0</v>
      </c>
      <c r="AT92" s="21">
        <f t="shared" si="98"/>
        <v>0</v>
      </c>
      <c r="AU92" s="21">
        <f t="shared" si="98"/>
        <v>0</v>
      </c>
      <c r="AV92" s="21">
        <f t="shared" si="98"/>
        <v>0</v>
      </c>
      <c r="AW92" s="21">
        <f t="shared" si="98"/>
        <v>0</v>
      </c>
      <c r="AX92" s="21">
        <f t="shared" si="98"/>
        <v>0</v>
      </c>
      <c r="AY92" s="21">
        <f t="shared" si="98"/>
        <v>0</v>
      </c>
      <c r="AZ92" s="21">
        <f t="shared" si="98"/>
        <v>0</v>
      </c>
      <c r="BA92" s="21">
        <f t="shared" si="98"/>
        <v>0</v>
      </c>
      <c r="BB92" s="21">
        <f t="shared" si="98"/>
        <v>0</v>
      </c>
      <c r="BC92" s="21">
        <f t="shared" si="98"/>
        <v>0</v>
      </c>
      <c r="BD92" s="21">
        <f t="shared" si="98"/>
        <v>0</v>
      </c>
      <c r="BE92" s="21">
        <f t="shared" si="98"/>
        <v>0</v>
      </c>
      <c r="BF92" s="21">
        <f t="shared" si="98"/>
        <v>0</v>
      </c>
      <c r="BG92" s="21">
        <f t="shared" si="98"/>
        <v>0</v>
      </c>
      <c r="BH92" s="21">
        <f t="shared" si="98"/>
        <v>0</v>
      </c>
      <c r="BI92" s="21">
        <f t="shared" si="98"/>
        <v>0</v>
      </c>
      <c r="BJ92" s="21">
        <f t="shared" si="98"/>
        <v>0</v>
      </c>
      <c r="BK92" s="21">
        <f t="shared" si="98"/>
        <v>0</v>
      </c>
      <c r="BL92" s="21">
        <f t="shared" si="98"/>
        <v>0</v>
      </c>
      <c r="BM92" s="21">
        <f t="shared" si="98"/>
        <v>0</v>
      </c>
      <c r="BN92" s="21">
        <f t="shared" si="98"/>
        <v>0</v>
      </c>
      <c r="BO92" s="21">
        <f t="shared" si="98"/>
        <v>0</v>
      </c>
      <c r="BP92" s="21">
        <f t="shared" si="98"/>
        <v>0</v>
      </c>
      <c r="BQ92" s="21">
        <f t="shared" si="98"/>
        <v>0</v>
      </c>
      <c r="BR92" s="97">
        <f t="shared" ref="BR92" si="100">SUM(BR87:BR91)</f>
        <v>0</v>
      </c>
    </row>
    <row r="93" spans="1:72" ht="17.399999999999999" x14ac:dyDescent="0.35">
      <c r="B93" s="19" t="s">
        <v>21</v>
      </c>
      <c r="C93" s="20"/>
      <c r="D93" s="22">
        <f t="shared" ref="D93:BQ93" si="101">PRODUCT(D92,$E$6)</f>
        <v>0</v>
      </c>
      <c r="E93" s="22">
        <f t="shared" si="101"/>
        <v>0</v>
      </c>
      <c r="F93" s="22">
        <f t="shared" si="101"/>
        <v>0</v>
      </c>
      <c r="G93" s="22">
        <f t="shared" si="101"/>
        <v>0</v>
      </c>
      <c r="H93" s="22">
        <f t="shared" si="101"/>
        <v>0</v>
      </c>
      <c r="I93" s="22">
        <f t="shared" si="101"/>
        <v>0</v>
      </c>
      <c r="J93" s="22">
        <f t="shared" si="101"/>
        <v>0.15</v>
      </c>
      <c r="K93" s="22">
        <f t="shared" si="101"/>
        <v>0</v>
      </c>
      <c r="L93" s="22">
        <f t="shared" si="101"/>
        <v>0</v>
      </c>
      <c r="M93" s="22">
        <f t="shared" si="101"/>
        <v>0</v>
      </c>
      <c r="N93" s="22">
        <f t="shared" si="101"/>
        <v>0</v>
      </c>
      <c r="O93" s="22">
        <f t="shared" si="101"/>
        <v>0</v>
      </c>
      <c r="P93" s="22">
        <f t="shared" si="101"/>
        <v>0</v>
      </c>
      <c r="Q93" s="22">
        <f t="shared" si="101"/>
        <v>0</v>
      </c>
      <c r="R93" s="22">
        <f t="shared" si="101"/>
        <v>0</v>
      </c>
      <c r="S93" s="22">
        <f t="shared" si="101"/>
        <v>0</v>
      </c>
      <c r="T93" s="22">
        <f t="shared" si="101"/>
        <v>0</v>
      </c>
      <c r="U93" s="22">
        <f t="shared" si="101"/>
        <v>0</v>
      </c>
      <c r="V93" s="22">
        <f t="shared" si="101"/>
        <v>0</v>
      </c>
      <c r="W93" s="22">
        <f t="shared" si="101"/>
        <v>0</v>
      </c>
      <c r="X93" s="22">
        <f t="shared" si="101"/>
        <v>0</v>
      </c>
      <c r="Y93" s="22">
        <f t="shared" si="101"/>
        <v>0</v>
      </c>
      <c r="Z93" s="22">
        <f t="shared" si="101"/>
        <v>0</v>
      </c>
      <c r="AA93" s="22">
        <f t="shared" si="101"/>
        <v>0</v>
      </c>
      <c r="AB93" s="22">
        <f t="shared" si="101"/>
        <v>0</v>
      </c>
      <c r="AC93" s="22">
        <f t="shared" si="101"/>
        <v>0</v>
      </c>
      <c r="AD93" s="22">
        <f t="shared" si="101"/>
        <v>0</v>
      </c>
      <c r="AE93" s="22">
        <f t="shared" si="101"/>
        <v>0</v>
      </c>
      <c r="AF93" s="22">
        <f t="shared" ref="AF93:AI93" si="102">PRODUCT(AF92,$E$6)</f>
        <v>0</v>
      </c>
      <c r="AG93" s="22">
        <f t="shared" si="102"/>
        <v>0</v>
      </c>
      <c r="AH93" s="22">
        <f t="shared" si="102"/>
        <v>0</v>
      </c>
      <c r="AI93" s="22">
        <f t="shared" si="102"/>
        <v>0</v>
      </c>
      <c r="AJ93" s="22">
        <f t="shared" si="101"/>
        <v>0</v>
      </c>
      <c r="AK93" s="22">
        <f t="shared" si="101"/>
        <v>0</v>
      </c>
      <c r="AL93" s="22">
        <f t="shared" si="101"/>
        <v>0</v>
      </c>
      <c r="AM93" s="22">
        <f t="shared" si="101"/>
        <v>0</v>
      </c>
      <c r="AN93" s="22">
        <f t="shared" si="101"/>
        <v>0</v>
      </c>
      <c r="AO93" s="22">
        <f t="shared" si="101"/>
        <v>0.02</v>
      </c>
      <c r="AP93" s="22">
        <f t="shared" si="101"/>
        <v>0</v>
      </c>
      <c r="AQ93" s="22">
        <f t="shared" si="101"/>
        <v>0</v>
      </c>
      <c r="AR93" s="22">
        <f t="shared" si="101"/>
        <v>0</v>
      </c>
      <c r="AS93" s="22">
        <f t="shared" si="101"/>
        <v>0</v>
      </c>
      <c r="AT93" s="22">
        <f t="shared" si="101"/>
        <v>0</v>
      </c>
      <c r="AU93" s="22">
        <f t="shared" si="101"/>
        <v>0</v>
      </c>
      <c r="AV93" s="22">
        <f t="shared" si="101"/>
        <v>0</v>
      </c>
      <c r="AW93" s="22">
        <f t="shared" si="101"/>
        <v>0</v>
      </c>
      <c r="AX93" s="22">
        <f t="shared" si="101"/>
        <v>0</v>
      </c>
      <c r="AY93" s="22">
        <f t="shared" si="101"/>
        <v>0</v>
      </c>
      <c r="AZ93" s="22">
        <f t="shared" si="101"/>
        <v>0</v>
      </c>
      <c r="BA93" s="22">
        <f t="shared" si="101"/>
        <v>0</v>
      </c>
      <c r="BB93" s="22">
        <f t="shared" si="101"/>
        <v>0</v>
      </c>
      <c r="BC93" s="22">
        <f t="shared" si="101"/>
        <v>0</v>
      </c>
      <c r="BD93" s="22">
        <f t="shared" si="101"/>
        <v>0</v>
      </c>
      <c r="BE93" s="22">
        <f t="shared" si="101"/>
        <v>0</v>
      </c>
      <c r="BF93" s="22">
        <f t="shared" si="101"/>
        <v>0</v>
      </c>
      <c r="BG93" s="22">
        <f t="shared" si="101"/>
        <v>0</v>
      </c>
      <c r="BH93" s="22">
        <f t="shared" si="101"/>
        <v>0</v>
      </c>
      <c r="BI93" s="22">
        <f t="shared" si="101"/>
        <v>0</v>
      </c>
      <c r="BJ93" s="22">
        <f t="shared" si="101"/>
        <v>0</v>
      </c>
      <c r="BK93" s="22">
        <f t="shared" si="101"/>
        <v>0</v>
      </c>
      <c r="BL93" s="22">
        <f t="shared" si="101"/>
        <v>0</v>
      </c>
      <c r="BM93" s="22">
        <f t="shared" si="101"/>
        <v>0</v>
      </c>
      <c r="BN93" s="22">
        <f t="shared" si="101"/>
        <v>0</v>
      </c>
      <c r="BO93" s="22">
        <f t="shared" si="101"/>
        <v>0</v>
      </c>
      <c r="BP93" s="22">
        <f t="shared" si="101"/>
        <v>0</v>
      </c>
      <c r="BQ93" s="22">
        <f t="shared" si="101"/>
        <v>0</v>
      </c>
      <c r="BR93" s="96">
        <f t="shared" ref="BR93" si="103">PRODUCT(BR92,$E$6)</f>
        <v>0</v>
      </c>
    </row>
    <row r="95" spans="1:72" ht="17.399999999999999" x14ac:dyDescent="0.35">
      <c r="A95" s="26"/>
      <c r="B95" s="27" t="s">
        <v>22</v>
      </c>
      <c r="C95" s="28" t="s">
        <v>23</v>
      </c>
      <c r="D95" s="29">
        <f t="shared" ref="D95:BQ95" si="104">D79</f>
        <v>85.45</v>
      </c>
      <c r="E95" s="29">
        <f t="shared" si="104"/>
        <v>90</v>
      </c>
      <c r="F95" s="29">
        <f t="shared" si="104"/>
        <v>82</v>
      </c>
      <c r="G95" s="29">
        <f t="shared" si="104"/>
        <v>624</v>
      </c>
      <c r="H95" s="29">
        <f t="shared" si="104"/>
        <v>1490</v>
      </c>
      <c r="I95" s="29">
        <f t="shared" si="104"/>
        <v>720</v>
      </c>
      <c r="J95" s="29">
        <f t="shared" si="104"/>
        <v>90.57</v>
      </c>
      <c r="K95" s="29">
        <f t="shared" si="104"/>
        <v>1173.33</v>
      </c>
      <c r="L95" s="29">
        <f t="shared" si="104"/>
        <v>255.2</v>
      </c>
      <c r="M95" s="29">
        <f t="shared" si="104"/>
        <v>738</v>
      </c>
      <c r="N95" s="29">
        <f t="shared" si="104"/>
        <v>126.38</v>
      </c>
      <c r="O95" s="29">
        <f t="shared" si="104"/>
        <v>400.71</v>
      </c>
      <c r="P95" s="29">
        <f t="shared" si="104"/>
        <v>434.21</v>
      </c>
      <c r="Q95" s="29">
        <f t="shared" si="104"/>
        <v>400</v>
      </c>
      <c r="R95" s="29">
        <f t="shared" si="104"/>
        <v>1210</v>
      </c>
      <c r="S95" s="29">
        <f t="shared" si="104"/>
        <v>207.5</v>
      </c>
      <c r="T95" s="29">
        <f t="shared" si="104"/>
        <v>276.47000000000003</v>
      </c>
      <c r="U95" s="29">
        <f t="shared" si="104"/>
        <v>852</v>
      </c>
      <c r="V95" s="29">
        <f t="shared" si="104"/>
        <v>394.52</v>
      </c>
      <c r="W95" s="29">
        <f t="shared" si="104"/>
        <v>329</v>
      </c>
      <c r="X95" s="29">
        <f t="shared" si="104"/>
        <v>11</v>
      </c>
      <c r="Y95" s="29">
        <f t="shared" si="104"/>
        <v>0</v>
      </c>
      <c r="Z95" s="29">
        <f t="shared" si="104"/>
        <v>492</v>
      </c>
      <c r="AA95" s="29">
        <f t="shared" si="104"/>
        <v>382</v>
      </c>
      <c r="AB95" s="29">
        <f t="shared" si="104"/>
        <v>341</v>
      </c>
      <c r="AC95" s="29">
        <f t="shared" si="104"/>
        <v>261</v>
      </c>
      <c r="AD95" s="29">
        <f t="shared" si="104"/>
        <v>125</v>
      </c>
      <c r="AE95" s="29">
        <f t="shared" si="104"/>
        <v>607</v>
      </c>
      <c r="AF95" s="29"/>
      <c r="AG95" s="29"/>
      <c r="AH95" s="29">
        <f t="shared" si="104"/>
        <v>225</v>
      </c>
      <c r="AI95" s="29"/>
      <c r="AJ95" s="29">
        <f t="shared" si="104"/>
        <v>227.27</v>
      </c>
      <c r="AK95" s="29">
        <f t="shared" si="104"/>
        <v>89</v>
      </c>
      <c r="AL95" s="29">
        <f t="shared" si="104"/>
        <v>62</v>
      </c>
      <c r="AM95" s="29">
        <f t="shared" si="104"/>
        <v>44.6</v>
      </c>
      <c r="AN95" s="29">
        <f t="shared" si="104"/>
        <v>240</v>
      </c>
      <c r="AO95" s="29">
        <f t="shared" si="104"/>
        <v>262</v>
      </c>
      <c r="AP95" s="29">
        <f t="shared" si="104"/>
        <v>0</v>
      </c>
      <c r="AQ95" s="29">
        <f t="shared" si="104"/>
        <v>428</v>
      </c>
      <c r="AR95" s="29">
        <f t="shared" si="104"/>
        <v>0</v>
      </c>
      <c r="AS95" s="29">
        <f t="shared" si="104"/>
        <v>240.23</v>
      </c>
      <c r="AT95" s="29">
        <f t="shared" si="104"/>
        <v>72.5</v>
      </c>
      <c r="AU95" s="29">
        <f t="shared" si="104"/>
        <v>69.33</v>
      </c>
      <c r="AV95" s="29">
        <f t="shared" si="104"/>
        <v>60.67</v>
      </c>
      <c r="AW95" s="29">
        <f t="shared" si="104"/>
        <v>68.569999999999993</v>
      </c>
      <c r="AX95" s="29">
        <f t="shared" si="104"/>
        <v>75.709999999999994</v>
      </c>
      <c r="AY95" s="29">
        <f t="shared" si="104"/>
        <v>53.75</v>
      </c>
      <c r="AZ95" s="29">
        <f t="shared" si="104"/>
        <v>81.430000000000007</v>
      </c>
      <c r="BA95" s="29">
        <f t="shared" si="104"/>
        <v>68.67</v>
      </c>
      <c r="BB95" s="29">
        <f t="shared" si="104"/>
        <v>60</v>
      </c>
      <c r="BC95" s="29">
        <f t="shared" si="104"/>
        <v>137.33000000000001</v>
      </c>
      <c r="BD95" s="29">
        <f t="shared" si="104"/>
        <v>319</v>
      </c>
      <c r="BE95" s="29">
        <f t="shared" si="104"/>
        <v>499</v>
      </c>
      <c r="BF95" s="29">
        <f t="shared" si="104"/>
        <v>578</v>
      </c>
      <c r="BG95" s="29">
        <f t="shared" si="104"/>
        <v>276</v>
      </c>
      <c r="BH95" s="29">
        <f t="shared" si="104"/>
        <v>499</v>
      </c>
      <c r="BI95" s="29">
        <f t="shared" si="104"/>
        <v>0</v>
      </c>
      <c r="BJ95" s="29">
        <f t="shared" si="104"/>
        <v>55</v>
      </c>
      <c r="BK95" s="29">
        <f t="shared" si="104"/>
        <v>36</v>
      </c>
      <c r="BL95" s="29">
        <f t="shared" si="104"/>
        <v>39</v>
      </c>
      <c r="BM95" s="29">
        <f t="shared" si="104"/>
        <v>56</v>
      </c>
      <c r="BN95" s="29">
        <f t="shared" si="104"/>
        <v>59</v>
      </c>
      <c r="BO95" s="29">
        <f t="shared" si="104"/>
        <v>314</v>
      </c>
      <c r="BP95" s="29">
        <f t="shared" si="104"/>
        <v>165.56</v>
      </c>
      <c r="BQ95" s="29">
        <f t="shared" si="104"/>
        <v>22</v>
      </c>
      <c r="BR95" s="97">
        <f t="shared" ref="BR95" si="105">BR79</f>
        <v>0</v>
      </c>
    </row>
    <row r="96" spans="1:72" ht="17.399999999999999" x14ac:dyDescent="0.35">
      <c r="B96" s="19" t="s">
        <v>24</v>
      </c>
      <c r="C96" s="20" t="s">
        <v>23</v>
      </c>
      <c r="D96" s="21">
        <f t="shared" ref="D96:BQ96" si="106">D95/1000</f>
        <v>8.5449999999999998E-2</v>
      </c>
      <c r="E96" s="21">
        <f t="shared" si="106"/>
        <v>0.09</v>
      </c>
      <c r="F96" s="21">
        <f t="shared" si="106"/>
        <v>8.2000000000000003E-2</v>
      </c>
      <c r="G96" s="21">
        <f t="shared" si="106"/>
        <v>0.624</v>
      </c>
      <c r="H96" s="21">
        <f t="shared" si="106"/>
        <v>1.49</v>
      </c>
      <c r="I96" s="21">
        <f t="shared" si="106"/>
        <v>0.72</v>
      </c>
      <c r="J96" s="21">
        <f t="shared" si="106"/>
        <v>9.0569999999999998E-2</v>
      </c>
      <c r="K96" s="21">
        <f t="shared" si="106"/>
        <v>1.17333</v>
      </c>
      <c r="L96" s="21">
        <f t="shared" si="106"/>
        <v>0.25519999999999998</v>
      </c>
      <c r="M96" s="21">
        <f t="shared" si="106"/>
        <v>0.73799999999999999</v>
      </c>
      <c r="N96" s="21">
        <f t="shared" si="106"/>
        <v>0.12637999999999999</v>
      </c>
      <c r="O96" s="21">
        <f t="shared" si="106"/>
        <v>0.40070999999999996</v>
      </c>
      <c r="P96" s="21">
        <f t="shared" si="106"/>
        <v>0.43420999999999998</v>
      </c>
      <c r="Q96" s="21">
        <f t="shared" si="106"/>
        <v>0.4</v>
      </c>
      <c r="R96" s="21">
        <f t="shared" si="106"/>
        <v>1.21</v>
      </c>
      <c r="S96" s="21">
        <f t="shared" si="106"/>
        <v>0.20749999999999999</v>
      </c>
      <c r="T96" s="21">
        <f t="shared" si="106"/>
        <v>0.27647000000000005</v>
      </c>
      <c r="U96" s="21">
        <f t="shared" si="106"/>
        <v>0.85199999999999998</v>
      </c>
      <c r="V96" s="21">
        <f t="shared" si="106"/>
        <v>0.39451999999999998</v>
      </c>
      <c r="W96" s="21">
        <f t="shared" si="106"/>
        <v>0.32900000000000001</v>
      </c>
      <c r="X96" s="21">
        <f t="shared" si="106"/>
        <v>1.0999999999999999E-2</v>
      </c>
      <c r="Y96" s="21">
        <f t="shared" si="106"/>
        <v>0</v>
      </c>
      <c r="Z96" s="21">
        <f t="shared" si="106"/>
        <v>0.49199999999999999</v>
      </c>
      <c r="AA96" s="21">
        <f t="shared" si="106"/>
        <v>0.38200000000000001</v>
      </c>
      <c r="AB96" s="21">
        <f t="shared" si="106"/>
        <v>0.34100000000000003</v>
      </c>
      <c r="AC96" s="21">
        <f t="shared" si="106"/>
        <v>0.26100000000000001</v>
      </c>
      <c r="AD96" s="21">
        <f t="shared" si="106"/>
        <v>0.125</v>
      </c>
      <c r="AE96" s="21">
        <f t="shared" si="106"/>
        <v>0.60699999999999998</v>
      </c>
      <c r="AF96" s="21">
        <f t="shared" ref="AF96:AI96" si="107">AF95/1000</f>
        <v>0</v>
      </c>
      <c r="AG96" s="21">
        <f t="shared" si="107"/>
        <v>0</v>
      </c>
      <c r="AH96" s="21">
        <f t="shared" si="107"/>
        <v>0.22500000000000001</v>
      </c>
      <c r="AI96" s="21">
        <f t="shared" si="107"/>
        <v>0</v>
      </c>
      <c r="AJ96" s="21">
        <f t="shared" si="106"/>
        <v>0.22727</v>
      </c>
      <c r="AK96" s="21">
        <f t="shared" si="106"/>
        <v>8.8999999999999996E-2</v>
      </c>
      <c r="AL96" s="21">
        <f t="shared" si="106"/>
        <v>6.2E-2</v>
      </c>
      <c r="AM96" s="21">
        <f t="shared" si="106"/>
        <v>4.4600000000000001E-2</v>
      </c>
      <c r="AN96" s="21">
        <f t="shared" si="106"/>
        <v>0.24</v>
      </c>
      <c r="AO96" s="21">
        <f t="shared" si="106"/>
        <v>0.26200000000000001</v>
      </c>
      <c r="AP96" s="21">
        <f t="shared" si="106"/>
        <v>0</v>
      </c>
      <c r="AQ96" s="21">
        <f t="shared" si="106"/>
        <v>0.42799999999999999</v>
      </c>
      <c r="AR96" s="21">
        <f t="shared" si="106"/>
        <v>0</v>
      </c>
      <c r="AS96" s="21">
        <f t="shared" si="106"/>
        <v>0.24023</v>
      </c>
      <c r="AT96" s="21">
        <f t="shared" si="106"/>
        <v>7.2499999999999995E-2</v>
      </c>
      <c r="AU96" s="21">
        <f t="shared" si="106"/>
        <v>6.9330000000000003E-2</v>
      </c>
      <c r="AV96" s="21">
        <f t="shared" si="106"/>
        <v>6.0670000000000002E-2</v>
      </c>
      <c r="AW96" s="21">
        <f t="shared" si="106"/>
        <v>6.8569999999999992E-2</v>
      </c>
      <c r="AX96" s="21">
        <f t="shared" si="106"/>
        <v>7.571E-2</v>
      </c>
      <c r="AY96" s="21">
        <f t="shared" si="106"/>
        <v>5.3749999999999999E-2</v>
      </c>
      <c r="AZ96" s="21">
        <f t="shared" si="106"/>
        <v>8.1430000000000002E-2</v>
      </c>
      <c r="BA96" s="21">
        <f t="shared" si="106"/>
        <v>6.8669999999999995E-2</v>
      </c>
      <c r="BB96" s="21">
        <f t="shared" si="106"/>
        <v>0.06</v>
      </c>
      <c r="BC96" s="21">
        <f t="shared" si="106"/>
        <v>0.13733000000000001</v>
      </c>
      <c r="BD96" s="21">
        <f t="shared" si="106"/>
        <v>0.31900000000000001</v>
      </c>
      <c r="BE96" s="21">
        <f t="shared" si="106"/>
        <v>0.499</v>
      </c>
      <c r="BF96" s="21">
        <f t="shared" si="106"/>
        <v>0.57799999999999996</v>
      </c>
      <c r="BG96" s="21">
        <f t="shared" si="106"/>
        <v>0.27600000000000002</v>
      </c>
      <c r="BH96" s="21">
        <f t="shared" si="106"/>
        <v>0.499</v>
      </c>
      <c r="BI96" s="21">
        <f t="shared" si="106"/>
        <v>0</v>
      </c>
      <c r="BJ96" s="21">
        <f t="shared" si="106"/>
        <v>5.5E-2</v>
      </c>
      <c r="BK96" s="21">
        <f t="shared" si="106"/>
        <v>3.5999999999999997E-2</v>
      </c>
      <c r="BL96" s="21">
        <f t="shared" si="106"/>
        <v>3.9E-2</v>
      </c>
      <c r="BM96" s="21">
        <f t="shared" si="106"/>
        <v>5.6000000000000001E-2</v>
      </c>
      <c r="BN96" s="21">
        <f t="shared" si="106"/>
        <v>5.8999999999999997E-2</v>
      </c>
      <c r="BO96" s="21">
        <f t="shared" si="106"/>
        <v>0.314</v>
      </c>
      <c r="BP96" s="21">
        <f t="shared" si="106"/>
        <v>0.16556000000000001</v>
      </c>
      <c r="BQ96" s="21">
        <f t="shared" si="106"/>
        <v>2.1999999999999999E-2</v>
      </c>
      <c r="BR96" s="97">
        <f t="shared" ref="BR96" si="108">BR95/1000</f>
        <v>0</v>
      </c>
    </row>
    <row r="97" spans="1:72" ht="17.399999999999999" x14ac:dyDescent="0.35">
      <c r="A97" s="30"/>
      <c r="B97" s="31" t="s">
        <v>25</v>
      </c>
      <c r="C97" s="120"/>
      <c r="D97" s="32">
        <f t="shared" ref="D97:BQ97" si="109">D93*D95</f>
        <v>0</v>
      </c>
      <c r="E97" s="32">
        <f t="shared" si="109"/>
        <v>0</v>
      </c>
      <c r="F97" s="32">
        <f t="shared" si="109"/>
        <v>0</v>
      </c>
      <c r="G97" s="32">
        <f t="shared" si="109"/>
        <v>0</v>
      </c>
      <c r="H97" s="32">
        <f t="shared" si="109"/>
        <v>0</v>
      </c>
      <c r="I97" s="32">
        <f t="shared" si="109"/>
        <v>0</v>
      </c>
      <c r="J97" s="32">
        <f t="shared" si="109"/>
        <v>13.585499999999998</v>
      </c>
      <c r="K97" s="32">
        <f t="shared" si="109"/>
        <v>0</v>
      </c>
      <c r="L97" s="32">
        <f t="shared" si="109"/>
        <v>0</v>
      </c>
      <c r="M97" s="32">
        <f t="shared" si="109"/>
        <v>0</v>
      </c>
      <c r="N97" s="32">
        <f t="shared" si="109"/>
        <v>0</v>
      </c>
      <c r="O97" s="32">
        <f t="shared" si="109"/>
        <v>0</v>
      </c>
      <c r="P97" s="32">
        <f t="shared" si="109"/>
        <v>0</v>
      </c>
      <c r="Q97" s="32">
        <f t="shared" si="109"/>
        <v>0</v>
      </c>
      <c r="R97" s="32">
        <f t="shared" si="109"/>
        <v>0</v>
      </c>
      <c r="S97" s="32">
        <f t="shared" si="109"/>
        <v>0</v>
      </c>
      <c r="T97" s="32">
        <f t="shared" si="109"/>
        <v>0</v>
      </c>
      <c r="U97" s="32">
        <f t="shared" si="109"/>
        <v>0</v>
      </c>
      <c r="V97" s="32">
        <f t="shared" si="109"/>
        <v>0</v>
      </c>
      <c r="W97" s="32">
        <f t="shared" si="109"/>
        <v>0</v>
      </c>
      <c r="X97" s="32">
        <f t="shared" si="109"/>
        <v>0</v>
      </c>
      <c r="Y97" s="32">
        <f t="shared" si="109"/>
        <v>0</v>
      </c>
      <c r="Z97" s="32">
        <f t="shared" si="109"/>
        <v>0</v>
      </c>
      <c r="AA97" s="32">
        <f t="shared" si="109"/>
        <v>0</v>
      </c>
      <c r="AB97" s="32">
        <f t="shared" si="109"/>
        <v>0</v>
      </c>
      <c r="AC97" s="32">
        <f t="shared" si="109"/>
        <v>0</v>
      </c>
      <c r="AD97" s="32">
        <f t="shared" si="109"/>
        <v>0</v>
      </c>
      <c r="AE97" s="32">
        <f t="shared" si="109"/>
        <v>0</v>
      </c>
      <c r="AF97" s="32">
        <f t="shared" ref="AF97:AI97" si="110">AF93*AF95</f>
        <v>0</v>
      </c>
      <c r="AG97" s="32">
        <f t="shared" si="110"/>
        <v>0</v>
      </c>
      <c r="AH97" s="32">
        <f t="shared" si="110"/>
        <v>0</v>
      </c>
      <c r="AI97" s="32">
        <f t="shared" si="110"/>
        <v>0</v>
      </c>
      <c r="AJ97" s="32">
        <f t="shared" si="109"/>
        <v>0</v>
      </c>
      <c r="AK97" s="32">
        <f t="shared" si="109"/>
        <v>0</v>
      </c>
      <c r="AL97" s="32">
        <f t="shared" si="109"/>
        <v>0</v>
      </c>
      <c r="AM97" s="32">
        <f t="shared" si="109"/>
        <v>0</v>
      </c>
      <c r="AN97" s="32">
        <f t="shared" si="109"/>
        <v>0</v>
      </c>
      <c r="AO97" s="32">
        <f t="shared" si="109"/>
        <v>5.24</v>
      </c>
      <c r="AP97" s="32">
        <f t="shared" si="109"/>
        <v>0</v>
      </c>
      <c r="AQ97" s="32">
        <f t="shared" si="109"/>
        <v>0</v>
      </c>
      <c r="AR97" s="32">
        <f t="shared" si="109"/>
        <v>0</v>
      </c>
      <c r="AS97" s="32">
        <f t="shared" si="109"/>
        <v>0</v>
      </c>
      <c r="AT97" s="32">
        <f t="shared" si="109"/>
        <v>0</v>
      </c>
      <c r="AU97" s="32">
        <f t="shared" si="109"/>
        <v>0</v>
      </c>
      <c r="AV97" s="32">
        <f t="shared" si="109"/>
        <v>0</v>
      </c>
      <c r="AW97" s="32">
        <f t="shared" si="109"/>
        <v>0</v>
      </c>
      <c r="AX97" s="32">
        <f t="shared" si="109"/>
        <v>0</v>
      </c>
      <c r="AY97" s="32">
        <f t="shared" si="109"/>
        <v>0</v>
      </c>
      <c r="AZ97" s="32">
        <f t="shared" si="109"/>
        <v>0</v>
      </c>
      <c r="BA97" s="32">
        <f t="shared" si="109"/>
        <v>0</v>
      </c>
      <c r="BB97" s="32">
        <f t="shared" si="109"/>
        <v>0</v>
      </c>
      <c r="BC97" s="32">
        <f t="shared" si="109"/>
        <v>0</v>
      </c>
      <c r="BD97" s="32">
        <f t="shared" si="109"/>
        <v>0</v>
      </c>
      <c r="BE97" s="32">
        <f t="shared" si="109"/>
        <v>0</v>
      </c>
      <c r="BF97" s="32">
        <f t="shared" si="109"/>
        <v>0</v>
      </c>
      <c r="BG97" s="32">
        <f t="shared" si="109"/>
        <v>0</v>
      </c>
      <c r="BH97" s="32">
        <f t="shared" si="109"/>
        <v>0</v>
      </c>
      <c r="BI97" s="32">
        <f t="shared" si="109"/>
        <v>0</v>
      </c>
      <c r="BJ97" s="32">
        <f t="shared" si="109"/>
        <v>0</v>
      </c>
      <c r="BK97" s="32">
        <f t="shared" si="109"/>
        <v>0</v>
      </c>
      <c r="BL97" s="32">
        <f t="shared" si="109"/>
        <v>0</v>
      </c>
      <c r="BM97" s="32">
        <f t="shared" si="109"/>
        <v>0</v>
      </c>
      <c r="BN97" s="32">
        <f t="shared" si="109"/>
        <v>0</v>
      </c>
      <c r="BO97" s="32">
        <f t="shared" si="109"/>
        <v>0</v>
      </c>
      <c r="BP97" s="32">
        <f t="shared" si="109"/>
        <v>0</v>
      </c>
      <c r="BQ97" s="32">
        <f t="shared" si="109"/>
        <v>0</v>
      </c>
      <c r="BR97" s="98">
        <f t="shared" ref="BR97" si="111">BR93*BR95</f>
        <v>0</v>
      </c>
      <c r="BS97" s="33">
        <f>SUM(D97:BQ97)</f>
        <v>18.825499999999998</v>
      </c>
      <c r="BT97" s="34">
        <f>BS97/$C$9</f>
        <v>18.825499999999998</v>
      </c>
    </row>
    <row r="98" spans="1:72" ht="17.399999999999999" x14ac:dyDescent="0.35">
      <c r="A98" s="30"/>
      <c r="B98" s="31" t="s">
        <v>26</v>
      </c>
      <c r="C98" s="120"/>
      <c r="D98" s="32">
        <f t="shared" ref="D98:BQ98" si="112">D93*D95</f>
        <v>0</v>
      </c>
      <c r="E98" s="32">
        <f t="shared" si="112"/>
        <v>0</v>
      </c>
      <c r="F98" s="32">
        <f t="shared" si="112"/>
        <v>0</v>
      </c>
      <c r="G98" s="32">
        <f t="shared" si="112"/>
        <v>0</v>
      </c>
      <c r="H98" s="32">
        <f t="shared" si="112"/>
        <v>0</v>
      </c>
      <c r="I98" s="32">
        <f t="shared" si="112"/>
        <v>0</v>
      </c>
      <c r="J98" s="32">
        <f t="shared" si="112"/>
        <v>13.585499999999998</v>
      </c>
      <c r="K98" s="32">
        <f t="shared" si="112"/>
        <v>0</v>
      </c>
      <c r="L98" s="32">
        <f t="shared" si="112"/>
        <v>0</v>
      </c>
      <c r="M98" s="32">
        <f t="shared" si="112"/>
        <v>0</v>
      </c>
      <c r="N98" s="32">
        <f t="shared" si="112"/>
        <v>0</v>
      </c>
      <c r="O98" s="32">
        <f t="shared" si="112"/>
        <v>0</v>
      </c>
      <c r="P98" s="32">
        <f t="shared" si="112"/>
        <v>0</v>
      </c>
      <c r="Q98" s="32">
        <f t="shared" si="112"/>
        <v>0</v>
      </c>
      <c r="R98" s="32">
        <f t="shared" si="112"/>
        <v>0</v>
      </c>
      <c r="S98" s="32">
        <f t="shared" si="112"/>
        <v>0</v>
      </c>
      <c r="T98" s="32">
        <f t="shared" si="112"/>
        <v>0</v>
      </c>
      <c r="U98" s="32">
        <f t="shared" si="112"/>
        <v>0</v>
      </c>
      <c r="V98" s="32">
        <f t="shared" si="112"/>
        <v>0</v>
      </c>
      <c r="W98" s="32">
        <f t="shared" si="112"/>
        <v>0</v>
      </c>
      <c r="X98" s="32">
        <f t="shared" si="112"/>
        <v>0</v>
      </c>
      <c r="Y98" s="32">
        <f t="shared" si="112"/>
        <v>0</v>
      </c>
      <c r="Z98" s="32">
        <f t="shared" si="112"/>
        <v>0</v>
      </c>
      <c r="AA98" s="32">
        <f t="shared" si="112"/>
        <v>0</v>
      </c>
      <c r="AB98" s="32">
        <f t="shared" si="112"/>
        <v>0</v>
      </c>
      <c r="AC98" s="32">
        <f t="shared" si="112"/>
        <v>0</v>
      </c>
      <c r="AD98" s="32">
        <f t="shared" si="112"/>
        <v>0</v>
      </c>
      <c r="AE98" s="32">
        <f t="shared" si="112"/>
        <v>0</v>
      </c>
      <c r="AF98" s="32">
        <f t="shared" ref="AF98:AI98" si="113">AF93*AF95</f>
        <v>0</v>
      </c>
      <c r="AG98" s="32">
        <f t="shared" si="113"/>
        <v>0</v>
      </c>
      <c r="AH98" s="32">
        <f t="shared" si="113"/>
        <v>0</v>
      </c>
      <c r="AI98" s="32">
        <f t="shared" si="113"/>
        <v>0</v>
      </c>
      <c r="AJ98" s="32">
        <f t="shared" si="112"/>
        <v>0</v>
      </c>
      <c r="AK98" s="32">
        <f t="shared" si="112"/>
        <v>0</v>
      </c>
      <c r="AL98" s="32">
        <f t="shared" si="112"/>
        <v>0</v>
      </c>
      <c r="AM98" s="32">
        <f t="shared" si="112"/>
        <v>0</v>
      </c>
      <c r="AN98" s="32">
        <f t="shared" si="112"/>
        <v>0</v>
      </c>
      <c r="AO98" s="32">
        <f t="shared" si="112"/>
        <v>5.24</v>
      </c>
      <c r="AP98" s="32">
        <f t="shared" si="112"/>
        <v>0</v>
      </c>
      <c r="AQ98" s="32">
        <f t="shared" si="112"/>
        <v>0</v>
      </c>
      <c r="AR98" s="32">
        <f t="shared" si="112"/>
        <v>0</v>
      </c>
      <c r="AS98" s="32">
        <f t="shared" si="112"/>
        <v>0</v>
      </c>
      <c r="AT98" s="32">
        <f t="shared" si="112"/>
        <v>0</v>
      </c>
      <c r="AU98" s="32">
        <f t="shared" si="112"/>
        <v>0</v>
      </c>
      <c r="AV98" s="32">
        <f t="shared" si="112"/>
        <v>0</v>
      </c>
      <c r="AW98" s="32">
        <f t="shared" si="112"/>
        <v>0</v>
      </c>
      <c r="AX98" s="32">
        <f t="shared" si="112"/>
        <v>0</v>
      </c>
      <c r="AY98" s="32">
        <f t="shared" si="112"/>
        <v>0</v>
      </c>
      <c r="AZ98" s="32">
        <f t="shared" si="112"/>
        <v>0</v>
      </c>
      <c r="BA98" s="32">
        <f t="shared" si="112"/>
        <v>0</v>
      </c>
      <c r="BB98" s="32">
        <f t="shared" si="112"/>
        <v>0</v>
      </c>
      <c r="BC98" s="32">
        <f t="shared" si="112"/>
        <v>0</v>
      </c>
      <c r="BD98" s="32">
        <f t="shared" si="112"/>
        <v>0</v>
      </c>
      <c r="BE98" s="32">
        <f t="shared" si="112"/>
        <v>0</v>
      </c>
      <c r="BF98" s="32">
        <f t="shared" si="112"/>
        <v>0</v>
      </c>
      <c r="BG98" s="32">
        <f t="shared" si="112"/>
        <v>0</v>
      </c>
      <c r="BH98" s="32">
        <f t="shared" si="112"/>
        <v>0</v>
      </c>
      <c r="BI98" s="32">
        <f t="shared" si="112"/>
        <v>0</v>
      </c>
      <c r="BJ98" s="32">
        <f t="shared" si="112"/>
        <v>0</v>
      </c>
      <c r="BK98" s="32">
        <f t="shared" si="112"/>
        <v>0</v>
      </c>
      <c r="BL98" s="32">
        <f t="shared" si="112"/>
        <v>0</v>
      </c>
      <c r="BM98" s="32">
        <f t="shared" si="112"/>
        <v>0</v>
      </c>
      <c r="BN98" s="32">
        <f t="shared" si="112"/>
        <v>0</v>
      </c>
      <c r="BO98" s="32">
        <f t="shared" si="112"/>
        <v>0</v>
      </c>
      <c r="BP98" s="32">
        <f t="shared" si="112"/>
        <v>0</v>
      </c>
      <c r="BQ98" s="32">
        <f t="shared" si="112"/>
        <v>0</v>
      </c>
      <c r="BR98" s="98">
        <f t="shared" ref="BR98" si="114">BR93*BR95</f>
        <v>0</v>
      </c>
      <c r="BS98" s="33">
        <f>SUM(D98:BQ98)</f>
        <v>18.825499999999998</v>
      </c>
      <c r="BT98" s="34">
        <f>BS98/$C$9</f>
        <v>18.825499999999998</v>
      </c>
    </row>
    <row r="100" spans="1:72" x14ac:dyDescent="0.3">
      <c r="J100" t="s">
        <v>29</v>
      </c>
      <c r="K100" t="s">
        <v>2</v>
      </c>
      <c r="R100" s="2">
        <v>8</v>
      </c>
      <c r="S100" s="2"/>
      <c r="T100" s="2"/>
      <c r="U100" s="2"/>
      <c r="V100" s="2"/>
      <c r="W100" s="2"/>
      <c r="Y100" s="2"/>
      <c r="Z100" t="s">
        <v>30</v>
      </c>
    </row>
    <row r="101" spans="1:72" ht="15" customHeight="1" x14ac:dyDescent="0.3">
      <c r="A101" s="113"/>
      <c r="B101" s="5" t="s">
        <v>3</v>
      </c>
      <c r="C101" s="110" t="s">
        <v>4</v>
      </c>
      <c r="D101" s="112" t="str">
        <f t="shared" ref="D101:V101" si="115">D7</f>
        <v>Хлеб пшеничный</v>
      </c>
      <c r="E101" s="112" t="str">
        <f t="shared" si="115"/>
        <v>Хлеб ржано-пшеничный</v>
      </c>
      <c r="F101" s="112" t="str">
        <f t="shared" si="115"/>
        <v>Сахар</v>
      </c>
      <c r="G101" s="112" t="str">
        <f t="shared" si="115"/>
        <v>Чай</v>
      </c>
      <c r="H101" s="112" t="str">
        <f t="shared" si="115"/>
        <v>Какао</v>
      </c>
      <c r="I101" s="112" t="str">
        <f t="shared" si="115"/>
        <v>Кофейный напиток</v>
      </c>
      <c r="J101" s="112" t="str">
        <f t="shared" si="115"/>
        <v>Молоко 2,5%</v>
      </c>
      <c r="K101" s="112" t="str">
        <f t="shared" si="115"/>
        <v>Масло сливочное</v>
      </c>
      <c r="L101" s="112" t="str">
        <f t="shared" si="115"/>
        <v>Сметана 15%</v>
      </c>
      <c r="M101" s="112" t="str">
        <f t="shared" si="115"/>
        <v>Молоко сухое</v>
      </c>
      <c r="N101" s="112" t="str">
        <f t="shared" si="115"/>
        <v>Снежок 2,5 %</v>
      </c>
      <c r="O101" s="112" t="str">
        <f t="shared" si="115"/>
        <v>Творог 5%</v>
      </c>
      <c r="P101" s="112" t="str">
        <f t="shared" si="115"/>
        <v>Молоко сгущенное</v>
      </c>
      <c r="Q101" s="112" t="str">
        <f t="shared" si="115"/>
        <v xml:space="preserve">Джем Сава </v>
      </c>
      <c r="R101" s="112" t="str">
        <f t="shared" si="115"/>
        <v>Сыр</v>
      </c>
      <c r="S101" s="112" t="str">
        <f t="shared" si="115"/>
        <v>Зеленый горошек</v>
      </c>
      <c r="T101" s="112" t="str">
        <f t="shared" si="115"/>
        <v>Кукуруза консервирован.</v>
      </c>
      <c r="U101" s="112" t="str">
        <f t="shared" si="115"/>
        <v>Консервы рыбные</v>
      </c>
      <c r="V101" s="112" t="str">
        <f t="shared" si="115"/>
        <v>Огурцы консервирован.</v>
      </c>
      <c r="W101" s="38"/>
      <c r="X101" s="112" t="str">
        <f t="shared" ref="X101:BQ101" si="116">X7</f>
        <v>Яйцо</v>
      </c>
      <c r="Y101" s="112" t="str">
        <f t="shared" si="116"/>
        <v>Икра кабачковая</v>
      </c>
      <c r="Z101" s="112" t="str">
        <f t="shared" si="116"/>
        <v>Изюм</v>
      </c>
      <c r="AA101" s="112" t="str">
        <f t="shared" si="116"/>
        <v>Курага</v>
      </c>
      <c r="AB101" s="112" t="str">
        <f t="shared" si="116"/>
        <v>Чернослив</v>
      </c>
      <c r="AC101" s="112" t="str">
        <f t="shared" si="116"/>
        <v>Шиповник</v>
      </c>
      <c r="AD101" s="112" t="str">
        <f t="shared" si="116"/>
        <v>Сухофрукты</v>
      </c>
      <c r="AE101" s="112" t="str">
        <f t="shared" si="116"/>
        <v>Ягода свежемороженная</v>
      </c>
      <c r="AF101" s="112" t="str">
        <f t="shared" ref="AF101:AI101" si="117">AF7</f>
        <v>Апельсин</v>
      </c>
      <c r="AG101" s="112" t="str">
        <f t="shared" si="117"/>
        <v>Банан</v>
      </c>
      <c r="AH101" s="112" t="str">
        <f t="shared" si="117"/>
        <v>Лимон</v>
      </c>
      <c r="AI101" s="112" t="str">
        <f t="shared" si="117"/>
        <v>Яблоко</v>
      </c>
      <c r="AJ101" s="112" t="str">
        <f t="shared" si="116"/>
        <v>Кисель</v>
      </c>
      <c r="AK101" s="112" t="str">
        <f t="shared" si="116"/>
        <v xml:space="preserve">Сок </v>
      </c>
      <c r="AL101" s="112" t="str">
        <f t="shared" si="116"/>
        <v>Макаронные изделия</v>
      </c>
      <c r="AM101" s="112" t="str">
        <f t="shared" si="116"/>
        <v>Мука</v>
      </c>
      <c r="AN101" s="112" t="str">
        <f t="shared" si="116"/>
        <v>Дрожжи</v>
      </c>
      <c r="AO101" s="112" t="str">
        <f t="shared" si="116"/>
        <v>Печенье</v>
      </c>
      <c r="AP101" s="112" t="str">
        <f t="shared" si="116"/>
        <v>Кукуруз-ные палочки</v>
      </c>
      <c r="AQ101" s="112" t="str">
        <f t="shared" si="116"/>
        <v>Вафли</v>
      </c>
      <c r="AR101" s="112" t="str">
        <f t="shared" si="116"/>
        <v>Конфеты</v>
      </c>
      <c r="AS101" s="112" t="str">
        <f t="shared" si="116"/>
        <v>Повидло Сава</v>
      </c>
      <c r="AT101" s="112" t="str">
        <f t="shared" si="116"/>
        <v>Крупа геркулес</v>
      </c>
      <c r="AU101" s="112" t="str">
        <f t="shared" si="116"/>
        <v>Крупа горох</v>
      </c>
      <c r="AV101" s="112" t="str">
        <f t="shared" si="116"/>
        <v>Крупа гречневая</v>
      </c>
      <c r="AW101" s="112" t="str">
        <f t="shared" si="116"/>
        <v>Крупа кукурузная</v>
      </c>
      <c r="AX101" s="112" t="str">
        <f t="shared" si="116"/>
        <v>Крупа манная</v>
      </c>
      <c r="AY101" s="112" t="str">
        <f t="shared" si="116"/>
        <v>Крупа перловая</v>
      </c>
      <c r="AZ101" s="112" t="str">
        <f t="shared" si="116"/>
        <v>Крупа пшеничная</v>
      </c>
      <c r="BA101" s="112" t="str">
        <f t="shared" si="116"/>
        <v>Крупа пшено</v>
      </c>
      <c r="BB101" s="112" t="str">
        <f t="shared" si="116"/>
        <v>Крупа ячневая</v>
      </c>
      <c r="BC101" s="112" t="str">
        <f t="shared" si="116"/>
        <v>Рис</v>
      </c>
      <c r="BD101" s="112" t="str">
        <f t="shared" si="116"/>
        <v>Цыпленок бройлер</v>
      </c>
      <c r="BE101" s="112" t="str">
        <f t="shared" si="116"/>
        <v>Филе куриное</v>
      </c>
      <c r="BF101" s="112" t="str">
        <f t="shared" si="116"/>
        <v>Фарш говяжий</v>
      </c>
      <c r="BG101" s="112" t="str">
        <f t="shared" si="116"/>
        <v>Печень куриная</v>
      </c>
      <c r="BH101" s="112" t="str">
        <f t="shared" si="116"/>
        <v>Филе минтая</v>
      </c>
      <c r="BI101" s="112" t="str">
        <f t="shared" si="116"/>
        <v>Филе сельди слабосол.</v>
      </c>
      <c r="BJ101" s="112" t="str">
        <f t="shared" si="116"/>
        <v>Картофель</v>
      </c>
      <c r="BK101" s="112" t="str">
        <f t="shared" si="116"/>
        <v>Морковь</v>
      </c>
      <c r="BL101" s="112" t="str">
        <f t="shared" si="116"/>
        <v>Лук</v>
      </c>
      <c r="BM101" s="112" t="str">
        <f t="shared" si="116"/>
        <v>Капуста</v>
      </c>
      <c r="BN101" s="112" t="str">
        <f t="shared" si="116"/>
        <v>Свекла</v>
      </c>
      <c r="BO101" s="112" t="str">
        <f t="shared" si="116"/>
        <v>Томатная паста</v>
      </c>
      <c r="BP101" s="112" t="str">
        <f t="shared" si="116"/>
        <v>Масло растительное</v>
      </c>
      <c r="BQ101" s="112" t="str">
        <f t="shared" si="116"/>
        <v>Соль</v>
      </c>
      <c r="BR101" s="126" t="str">
        <f t="shared" ref="BR101" si="118">BR7</f>
        <v>Лимонная кислота</v>
      </c>
      <c r="BS101" s="121" t="s">
        <v>5</v>
      </c>
      <c r="BT101" s="121" t="s">
        <v>6</v>
      </c>
    </row>
    <row r="102" spans="1:72" ht="36" customHeight="1" x14ac:dyDescent="0.3">
      <c r="A102" s="114"/>
      <c r="B102" s="6" t="s">
        <v>7</v>
      </c>
      <c r="C102" s="111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38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26"/>
      <c r="BS102" s="121"/>
      <c r="BT102" s="121"/>
    </row>
    <row r="103" spans="1:72" ht="28.8" x14ac:dyDescent="0.3">
      <c r="A103" s="122" t="s">
        <v>18</v>
      </c>
      <c r="B103" s="40" t="str">
        <f>B26</f>
        <v>Запеканка из творога со сгущ. молоком</v>
      </c>
      <c r="C103" s="123">
        <f>$E$6</f>
        <v>1</v>
      </c>
      <c r="D103" s="7">
        <f t="shared" ref="D103:BQ106" si="119">D26</f>
        <v>0</v>
      </c>
      <c r="E103" s="7">
        <f t="shared" si="119"/>
        <v>0</v>
      </c>
      <c r="F103" s="7">
        <f t="shared" si="119"/>
        <v>6.0000000000000001E-3</v>
      </c>
      <c r="G103" s="7">
        <f t="shared" si="119"/>
        <v>0</v>
      </c>
      <c r="H103" s="7">
        <f t="shared" si="119"/>
        <v>0</v>
      </c>
      <c r="I103" s="7">
        <f t="shared" si="119"/>
        <v>0</v>
      </c>
      <c r="J103" s="7">
        <f t="shared" si="119"/>
        <v>0</v>
      </c>
      <c r="K103" s="7">
        <f t="shared" si="119"/>
        <v>4.0000000000000001E-3</v>
      </c>
      <c r="L103" s="7">
        <f t="shared" si="119"/>
        <v>4.0000000000000001E-3</v>
      </c>
      <c r="M103" s="7">
        <f t="shared" si="119"/>
        <v>0</v>
      </c>
      <c r="N103" s="7">
        <f t="shared" si="119"/>
        <v>0</v>
      </c>
      <c r="O103" s="7">
        <f t="shared" si="119"/>
        <v>7.0000000000000007E-2</v>
      </c>
      <c r="P103" s="7">
        <f t="shared" si="119"/>
        <v>5.0000000000000001E-3</v>
      </c>
      <c r="Q103" s="7">
        <f t="shared" si="119"/>
        <v>0</v>
      </c>
      <c r="R103" s="7">
        <f t="shared" si="119"/>
        <v>0</v>
      </c>
      <c r="S103" s="7">
        <f t="shared" si="119"/>
        <v>0</v>
      </c>
      <c r="T103" s="7">
        <f t="shared" si="119"/>
        <v>0</v>
      </c>
      <c r="U103" s="7">
        <f t="shared" si="119"/>
        <v>0</v>
      </c>
      <c r="V103" s="7">
        <f t="shared" si="119"/>
        <v>0</v>
      </c>
      <c r="W103" s="7">
        <f t="shared" si="119"/>
        <v>0</v>
      </c>
      <c r="X103" s="7">
        <f t="shared" si="119"/>
        <v>7.6920000000000002E-2</v>
      </c>
      <c r="Y103" s="7">
        <f t="shared" si="119"/>
        <v>0</v>
      </c>
      <c r="Z103" s="7">
        <f t="shared" si="119"/>
        <v>0</v>
      </c>
      <c r="AA103" s="7">
        <f t="shared" si="119"/>
        <v>0</v>
      </c>
      <c r="AB103" s="7">
        <f t="shared" si="119"/>
        <v>0</v>
      </c>
      <c r="AC103" s="7">
        <f t="shared" si="119"/>
        <v>0</v>
      </c>
      <c r="AD103" s="7">
        <f t="shared" si="119"/>
        <v>0</v>
      </c>
      <c r="AE103" s="7">
        <f t="shared" si="119"/>
        <v>0</v>
      </c>
      <c r="AF103" s="7">
        <f t="shared" ref="AF103:AI103" si="120">AF26</f>
        <v>0</v>
      </c>
      <c r="AG103" s="7">
        <f t="shared" si="120"/>
        <v>0</v>
      </c>
      <c r="AH103" s="7">
        <f t="shared" si="120"/>
        <v>0</v>
      </c>
      <c r="AI103" s="7">
        <f t="shared" si="120"/>
        <v>0</v>
      </c>
      <c r="AJ103" s="7">
        <f t="shared" si="119"/>
        <v>0</v>
      </c>
      <c r="AK103" s="7">
        <f t="shared" si="119"/>
        <v>0</v>
      </c>
      <c r="AL103" s="7">
        <f t="shared" si="119"/>
        <v>0</v>
      </c>
      <c r="AM103" s="7">
        <f t="shared" si="119"/>
        <v>0</v>
      </c>
      <c r="AN103" s="7">
        <f t="shared" si="119"/>
        <v>0</v>
      </c>
      <c r="AO103" s="7">
        <f t="shared" si="119"/>
        <v>0</v>
      </c>
      <c r="AP103" s="7">
        <f t="shared" si="119"/>
        <v>0</v>
      </c>
      <c r="AQ103" s="7">
        <f t="shared" si="119"/>
        <v>0</v>
      </c>
      <c r="AR103" s="7">
        <f t="shared" si="119"/>
        <v>0</v>
      </c>
      <c r="AS103" s="7">
        <f t="shared" si="119"/>
        <v>0</v>
      </c>
      <c r="AT103" s="7">
        <f t="shared" si="119"/>
        <v>0</v>
      </c>
      <c r="AU103" s="7">
        <f t="shared" si="119"/>
        <v>0</v>
      </c>
      <c r="AV103" s="7">
        <f t="shared" si="119"/>
        <v>0</v>
      </c>
      <c r="AW103" s="7">
        <f t="shared" si="119"/>
        <v>0</v>
      </c>
      <c r="AX103" s="7">
        <f t="shared" si="119"/>
        <v>6.0000000000000001E-3</v>
      </c>
      <c r="AY103" s="7">
        <f t="shared" si="119"/>
        <v>0</v>
      </c>
      <c r="AZ103" s="7">
        <f t="shared" si="119"/>
        <v>0</v>
      </c>
      <c r="BA103" s="7">
        <f t="shared" si="119"/>
        <v>0</v>
      </c>
      <c r="BB103" s="7">
        <f t="shared" si="119"/>
        <v>0</v>
      </c>
      <c r="BC103" s="7">
        <f t="shared" si="119"/>
        <v>0</v>
      </c>
      <c r="BD103" s="7">
        <f t="shared" si="119"/>
        <v>0</v>
      </c>
      <c r="BE103" s="7">
        <f t="shared" si="119"/>
        <v>0</v>
      </c>
      <c r="BF103" s="7">
        <f t="shared" si="119"/>
        <v>0</v>
      </c>
      <c r="BG103" s="7">
        <f t="shared" si="119"/>
        <v>0</v>
      </c>
      <c r="BH103" s="7">
        <f t="shared" si="119"/>
        <v>0</v>
      </c>
      <c r="BI103" s="7">
        <f t="shared" si="119"/>
        <v>0</v>
      </c>
      <c r="BJ103" s="7">
        <f t="shared" si="119"/>
        <v>0</v>
      </c>
      <c r="BK103" s="7">
        <f t="shared" si="119"/>
        <v>0</v>
      </c>
      <c r="BL103" s="7">
        <f t="shared" si="119"/>
        <v>0</v>
      </c>
      <c r="BM103" s="7">
        <f t="shared" si="119"/>
        <v>0</v>
      </c>
      <c r="BN103" s="7">
        <f t="shared" si="119"/>
        <v>0</v>
      </c>
      <c r="BO103" s="7">
        <f t="shared" si="119"/>
        <v>0</v>
      </c>
      <c r="BP103" s="7">
        <f t="shared" si="119"/>
        <v>0</v>
      </c>
      <c r="BQ103" s="7">
        <f t="shared" si="119"/>
        <v>5.0000000000000001E-4</v>
      </c>
      <c r="BR103" s="94">
        <f t="shared" ref="BR103" si="121">BR26</f>
        <v>0</v>
      </c>
    </row>
    <row r="104" spans="1:72" x14ac:dyDescent="0.3">
      <c r="A104" s="122"/>
      <c r="B104" s="40" t="str">
        <f>B27</f>
        <v>Хлеб пшеничный</v>
      </c>
      <c r="C104" s="118"/>
      <c r="D104" s="7">
        <f t="shared" si="119"/>
        <v>0.02</v>
      </c>
      <c r="E104" s="7">
        <f t="shared" si="119"/>
        <v>0</v>
      </c>
      <c r="F104" s="7">
        <f t="shared" si="119"/>
        <v>0</v>
      </c>
      <c r="G104" s="7">
        <f t="shared" si="119"/>
        <v>0</v>
      </c>
      <c r="H104" s="7">
        <f t="shared" si="119"/>
        <v>0</v>
      </c>
      <c r="I104" s="7">
        <f t="shared" si="119"/>
        <v>0</v>
      </c>
      <c r="J104" s="7">
        <f t="shared" si="119"/>
        <v>0</v>
      </c>
      <c r="K104" s="7">
        <f t="shared" si="119"/>
        <v>0</v>
      </c>
      <c r="L104" s="7">
        <f t="shared" si="119"/>
        <v>0</v>
      </c>
      <c r="M104" s="7">
        <f t="shared" si="119"/>
        <v>0</v>
      </c>
      <c r="N104" s="7">
        <f t="shared" si="119"/>
        <v>0</v>
      </c>
      <c r="O104" s="7">
        <f t="shared" si="119"/>
        <v>0</v>
      </c>
      <c r="P104" s="7">
        <f t="shared" si="119"/>
        <v>0</v>
      </c>
      <c r="Q104" s="7">
        <f t="shared" si="119"/>
        <v>0</v>
      </c>
      <c r="R104" s="7">
        <f t="shared" si="119"/>
        <v>0</v>
      </c>
      <c r="S104" s="7">
        <f t="shared" si="119"/>
        <v>0</v>
      </c>
      <c r="T104" s="7">
        <f t="shared" si="119"/>
        <v>0</v>
      </c>
      <c r="U104" s="7">
        <f t="shared" si="119"/>
        <v>0</v>
      </c>
      <c r="V104" s="7">
        <f t="shared" si="119"/>
        <v>0</v>
      </c>
      <c r="W104" s="7">
        <f t="shared" si="119"/>
        <v>0</v>
      </c>
      <c r="X104" s="7">
        <f t="shared" si="119"/>
        <v>0</v>
      </c>
      <c r="Y104" s="7">
        <f t="shared" si="119"/>
        <v>0</v>
      </c>
      <c r="Z104" s="7">
        <f t="shared" si="119"/>
        <v>0</v>
      </c>
      <c r="AA104" s="7">
        <f t="shared" si="119"/>
        <v>0</v>
      </c>
      <c r="AB104" s="7">
        <f t="shared" si="119"/>
        <v>0</v>
      </c>
      <c r="AC104" s="7">
        <f t="shared" si="119"/>
        <v>0</v>
      </c>
      <c r="AD104" s="7">
        <f t="shared" si="119"/>
        <v>0</v>
      </c>
      <c r="AE104" s="7">
        <f t="shared" si="119"/>
        <v>0</v>
      </c>
      <c r="AF104" s="7">
        <f t="shared" ref="AF104:AI104" si="122">AF27</f>
        <v>0</v>
      </c>
      <c r="AG104" s="7">
        <f t="shared" si="122"/>
        <v>0</v>
      </c>
      <c r="AH104" s="7">
        <f t="shared" si="122"/>
        <v>0</v>
      </c>
      <c r="AI104" s="7">
        <f t="shared" si="122"/>
        <v>0</v>
      </c>
      <c r="AJ104" s="7">
        <f t="shared" si="119"/>
        <v>0</v>
      </c>
      <c r="AK104" s="7">
        <f t="shared" si="119"/>
        <v>0</v>
      </c>
      <c r="AL104" s="7">
        <f t="shared" si="119"/>
        <v>0</v>
      </c>
      <c r="AM104" s="7">
        <f t="shared" si="119"/>
        <v>0</v>
      </c>
      <c r="AN104" s="7">
        <f t="shared" si="119"/>
        <v>0</v>
      </c>
      <c r="AO104" s="7">
        <f t="shared" si="119"/>
        <v>0</v>
      </c>
      <c r="AP104" s="7">
        <f t="shared" si="119"/>
        <v>0</v>
      </c>
      <c r="AQ104" s="7">
        <f t="shared" si="119"/>
        <v>0</v>
      </c>
      <c r="AR104" s="7">
        <f t="shared" si="119"/>
        <v>0</v>
      </c>
      <c r="AS104" s="7">
        <f t="shared" si="119"/>
        <v>0</v>
      </c>
      <c r="AT104" s="7">
        <f t="shared" si="119"/>
        <v>0</v>
      </c>
      <c r="AU104" s="7">
        <f t="shared" si="119"/>
        <v>0</v>
      </c>
      <c r="AV104" s="7">
        <f t="shared" si="119"/>
        <v>0</v>
      </c>
      <c r="AW104" s="7">
        <f t="shared" si="119"/>
        <v>0</v>
      </c>
      <c r="AX104" s="7">
        <f t="shared" si="119"/>
        <v>0</v>
      </c>
      <c r="AY104" s="7">
        <f t="shared" si="119"/>
        <v>0</v>
      </c>
      <c r="AZ104" s="7">
        <f t="shared" si="119"/>
        <v>0</v>
      </c>
      <c r="BA104" s="7">
        <f t="shared" si="119"/>
        <v>0</v>
      </c>
      <c r="BB104" s="7">
        <f t="shared" si="119"/>
        <v>0</v>
      </c>
      <c r="BC104" s="7">
        <f t="shared" si="119"/>
        <v>0</v>
      </c>
      <c r="BD104" s="7">
        <f t="shared" si="119"/>
        <v>0</v>
      </c>
      <c r="BE104" s="7">
        <f t="shared" si="119"/>
        <v>0</v>
      </c>
      <c r="BF104" s="7">
        <f t="shared" si="119"/>
        <v>0</v>
      </c>
      <c r="BG104" s="7">
        <f t="shared" si="119"/>
        <v>0</v>
      </c>
      <c r="BH104" s="7">
        <f t="shared" si="119"/>
        <v>0</v>
      </c>
      <c r="BI104" s="7">
        <f t="shared" si="119"/>
        <v>0</v>
      </c>
      <c r="BJ104" s="7">
        <f t="shared" si="119"/>
        <v>0</v>
      </c>
      <c r="BK104" s="7">
        <f t="shared" si="119"/>
        <v>0</v>
      </c>
      <c r="BL104" s="7">
        <f t="shared" si="119"/>
        <v>0</v>
      </c>
      <c r="BM104" s="7">
        <f t="shared" si="119"/>
        <v>0</v>
      </c>
      <c r="BN104" s="7">
        <f t="shared" si="119"/>
        <v>0</v>
      </c>
      <c r="BO104" s="7">
        <f t="shared" si="119"/>
        <v>0</v>
      </c>
      <c r="BP104" s="7">
        <f t="shared" si="119"/>
        <v>0</v>
      </c>
      <c r="BQ104" s="7">
        <f t="shared" si="119"/>
        <v>0</v>
      </c>
      <c r="BR104" s="94">
        <f t="shared" ref="BR104" si="123">BR27</f>
        <v>0</v>
      </c>
    </row>
    <row r="105" spans="1:72" x14ac:dyDescent="0.3">
      <c r="A105" s="122"/>
      <c r="B105" s="40" t="str">
        <f>B28</f>
        <v>Чай с сахаром</v>
      </c>
      <c r="C105" s="118"/>
      <c r="D105" s="7">
        <f t="shared" si="119"/>
        <v>0</v>
      </c>
      <c r="E105" s="7">
        <f t="shared" si="119"/>
        <v>0</v>
      </c>
      <c r="F105" s="7">
        <f t="shared" si="119"/>
        <v>8.9999999999999993E-3</v>
      </c>
      <c r="G105" s="7">
        <f t="shared" si="119"/>
        <v>5.0000000000000001E-4</v>
      </c>
      <c r="H105" s="7">
        <f t="shared" si="119"/>
        <v>0</v>
      </c>
      <c r="I105" s="7">
        <f t="shared" si="119"/>
        <v>0</v>
      </c>
      <c r="J105" s="7">
        <f t="shared" si="119"/>
        <v>0</v>
      </c>
      <c r="K105" s="7">
        <f t="shared" si="119"/>
        <v>0</v>
      </c>
      <c r="L105" s="7">
        <f t="shared" si="119"/>
        <v>0</v>
      </c>
      <c r="M105" s="7">
        <f t="shared" si="119"/>
        <v>0</v>
      </c>
      <c r="N105" s="7">
        <f t="shared" si="119"/>
        <v>0</v>
      </c>
      <c r="O105" s="7">
        <f t="shared" si="119"/>
        <v>0</v>
      </c>
      <c r="P105" s="7">
        <f t="shared" si="119"/>
        <v>0</v>
      </c>
      <c r="Q105" s="7">
        <f t="shared" si="119"/>
        <v>0</v>
      </c>
      <c r="R105" s="7">
        <f t="shared" si="119"/>
        <v>0</v>
      </c>
      <c r="S105" s="7">
        <f t="shared" si="119"/>
        <v>0</v>
      </c>
      <c r="T105" s="7">
        <f t="shared" si="119"/>
        <v>0</v>
      </c>
      <c r="U105" s="7">
        <f t="shared" si="119"/>
        <v>0</v>
      </c>
      <c r="V105" s="7">
        <f t="shared" si="119"/>
        <v>0</v>
      </c>
      <c r="W105" s="7">
        <f t="shared" si="119"/>
        <v>0</v>
      </c>
      <c r="X105" s="7">
        <f t="shared" si="119"/>
        <v>0</v>
      </c>
      <c r="Y105" s="7">
        <f t="shared" si="119"/>
        <v>0</v>
      </c>
      <c r="Z105" s="7">
        <f t="shared" si="119"/>
        <v>0</v>
      </c>
      <c r="AA105" s="7">
        <f t="shared" si="119"/>
        <v>0</v>
      </c>
      <c r="AB105" s="7">
        <f t="shared" si="119"/>
        <v>0</v>
      </c>
      <c r="AC105" s="7">
        <f t="shared" si="119"/>
        <v>0</v>
      </c>
      <c r="AD105" s="7">
        <f t="shared" si="119"/>
        <v>0</v>
      </c>
      <c r="AE105" s="7">
        <f t="shared" si="119"/>
        <v>0</v>
      </c>
      <c r="AF105" s="7">
        <f t="shared" ref="AF105:AI105" si="124">AF28</f>
        <v>0</v>
      </c>
      <c r="AG105" s="7">
        <f t="shared" si="124"/>
        <v>0</v>
      </c>
      <c r="AH105" s="7">
        <f t="shared" si="124"/>
        <v>0</v>
      </c>
      <c r="AI105" s="7">
        <f t="shared" si="124"/>
        <v>0</v>
      </c>
      <c r="AJ105" s="7">
        <f t="shared" si="119"/>
        <v>0</v>
      </c>
      <c r="AK105" s="7">
        <f t="shared" si="119"/>
        <v>0</v>
      </c>
      <c r="AL105" s="7">
        <f t="shared" si="119"/>
        <v>0</v>
      </c>
      <c r="AM105" s="7">
        <f t="shared" si="119"/>
        <v>0</v>
      </c>
      <c r="AN105" s="7">
        <f t="shared" si="119"/>
        <v>0</v>
      </c>
      <c r="AO105" s="7">
        <f t="shared" si="119"/>
        <v>0</v>
      </c>
      <c r="AP105" s="7">
        <f t="shared" si="119"/>
        <v>0</v>
      </c>
      <c r="AQ105" s="7">
        <f t="shared" si="119"/>
        <v>0</v>
      </c>
      <c r="AR105" s="7">
        <f t="shared" si="119"/>
        <v>0</v>
      </c>
      <c r="AS105" s="7">
        <f t="shared" si="119"/>
        <v>0</v>
      </c>
      <c r="AT105" s="7">
        <f t="shared" si="119"/>
        <v>0</v>
      </c>
      <c r="AU105" s="7">
        <f t="shared" si="119"/>
        <v>0</v>
      </c>
      <c r="AV105" s="7">
        <f t="shared" si="119"/>
        <v>0</v>
      </c>
      <c r="AW105" s="7">
        <f t="shared" si="119"/>
        <v>0</v>
      </c>
      <c r="AX105" s="7">
        <f t="shared" si="119"/>
        <v>0</v>
      </c>
      <c r="AY105" s="7">
        <f t="shared" si="119"/>
        <v>0</v>
      </c>
      <c r="AZ105" s="7">
        <f t="shared" si="119"/>
        <v>0</v>
      </c>
      <c r="BA105" s="7">
        <f t="shared" si="119"/>
        <v>0</v>
      </c>
      <c r="BB105" s="7">
        <f t="shared" si="119"/>
        <v>0</v>
      </c>
      <c r="BC105" s="7">
        <f t="shared" si="119"/>
        <v>0</v>
      </c>
      <c r="BD105" s="7">
        <f t="shared" si="119"/>
        <v>0</v>
      </c>
      <c r="BE105" s="7">
        <f t="shared" si="119"/>
        <v>0</v>
      </c>
      <c r="BF105" s="7">
        <f t="shared" si="119"/>
        <v>0</v>
      </c>
      <c r="BG105" s="7">
        <f t="shared" si="119"/>
        <v>0</v>
      </c>
      <c r="BH105" s="7">
        <f t="shared" si="119"/>
        <v>0</v>
      </c>
      <c r="BI105" s="7">
        <f t="shared" si="119"/>
        <v>0</v>
      </c>
      <c r="BJ105" s="7">
        <f t="shared" si="119"/>
        <v>0</v>
      </c>
      <c r="BK105" s="7">
        <f t="shared" si="119"/>
        <v>0</v>
      </c>
      <c r="BL105" s="7">
        <f t="shared" si="119"/>
        <v>0</v>
      </c>
      <c r="BM105" s="7">
        <f t="shared" si="119"/>
        <v>0</v>
      </c>
      <c r="BN105" s="7">
        <f t="shared" si="119"/>
        <v>0</v>
      </c>
      <c r="BO105" s="7">
        <f t="shared" si="119"/>
        <v>0</v>
      </c>
      <c r="BP105" s="7">
        <f t="shared" si="119"/>
        <v>0</v>
      </c>
      <c r="BQ105" s="7">
        <f t="shared" si="119"/>
        <v>0</v>
      </c>
      <c r="BR105" s="94">
        <f t="shared" ref="BR105" si="125">BR28</f>
        <v>0</v>
      </c>
    </row>
    <row r="106" spans="1:72" x14ac:dyDescent="0.3">
      <c r="A106" s="122"/>
      <c r="B106" s="40">
        <f>B29</f>
        <v>0</v>
      </c>
      <c r="C106" s="118"/>
      <c r="D106" s="7">
        <f t="shared" si="119"/>
        <v>0</v>
      </c>
      <c r="E106" s="7">
        <f t="shared" si="119"/>
        <v>0</v>
      </c>
      <c r="F106" s="7">
        <f t="shared" si="119"/>
        <v>0</v>
      </c>
      <c r="G106" s="7">
        <f t="shared" si="119"/>
        <v>0</v>
      </c>
      <c r="H106" s="7">
        <f t="shared" si="119"/>
        <v>0</v>
      </c>
      <c r="I106" s="7">
        <f t="shared" si="119"/>
        <v>0</v>
      </c>
      <c r="J106" s="7">
        <f t="shared" si="119"/>
        <v>0</v>
      </c>
      <c r="K106" s="7">
        <f t="shared" si="119"/>
        <v>0</v>
      </c>
      <c r="L106" s="7">
        <f t="shared" si="119"/>
        <v>0</v>
      </c>
      <c r="M106" s="7">
        <f t="shared" si="119"/>
        <v>0</v>
      </c>
      <c r="N106" s="7">
        <f t="shared" si="119"/>
        <v>0</v>
      </c>
      <c r="O106" s="7">
        <f t="shared" si="119"/>
        <v>0</v>
      </c>
      <c r="P106" s="7">
        <f t="shared" si="119"/>
        <v>0</v>
      </c>
      <c r="Q106" s="7">
        <f t="shared" si="119"/>
        <v>0</v>
      </c>
      <c r="R106" s="7">
        <f t="shared" si="119"/>
        <v>0</v>
      </c>
      <c r="S106" s="7">
        <f t="shared" si="119"/>
        <v>0</v>
      </c>
      <c r="T106" s="7">
        <f t="shared" si="119"/>
        <v>0</v>
      </c>
      <c r="U106" s="7">
        <f t="shared" si="119"/>
        <v>0</v>
      </c>
      <c r="V106" s="7">
        <f t="shared" si="119"/>
        <v>0</v>
      </c>
      <c r="W106" s="7">
        <f t="shared" si="119"/>
        <v>0</v>
      </c>
      <c r="X106" s="7">
        <f t="shared" si="119"/>
        <v>0</v>
      </c>
      <c r="Y106" s="7">
        <f t="shared" si="119"/>
        <v>0</v>
      </c>
      <c r="Z106" s="7">
        <f t="shared" si="119"/>
        <v>0</v>
      </c>
      <c r="AA106" s="7">
        <f t="shared" si="119"/>
        <v>0</v>
      </c>
      <c r="AB106" s="7">
        <f t="shared" si="119"/>
        <v>0</v>
      </c>
      <c r="AC106" s="7">
        <f t="shared" si="119"/>
        <v>0</v>
      </c>
      <c r="AD106" s="7">
        <f t="shared" si="119"/>
        <v>0</v>
      </c>
      <c r="AE106" s="7">
        <f t="shared" si="119"/>
        <v>0</v>
      </c>
      <c r="AF106" s="7">
        <f t="shared" ref="AF106:AI106" si="126">AF29</f>
        <v>0</v>
      </c>
      <c r="AG106" s="7">
        <f t="shared" si="126"/>
        <v>0</v>
      </c>
      <c r="AH106" s="7">
        <f t="shared" si="126"/>
        <v>0</v>
      </c>
      <c r="AI106" s="7">
        <f t="shared" si="126"/>
        <v>0</v>
      </c>
      <c r="AJ106" s="7">
        <f t="shared" si="119"/>
        <v>0</v>
      </c>
      <c r="AK106" s="7">
        <f t="shared" si="119"/>
        <v>0</v>
      </c>
      <c r="AL106" s="7">
        <f t="shared" si="119"/>
        <v>0</v>
      </c>
      <c r="AM106" s="7">
        <f t="shared" si="119"/>
        <v>0</v>
      </c>
      <c r="AN106" s="7">
        <f t="shared" si="119"/>
        <v>0</v>
      </c>
      <c r="AO106" s="7">
        <f t="shared" si="119"/>
        <v>0</v>
      </c>
      <c r="AP106" s="7">
        <f t="shared" si="119"/>
        <v>0</v>
      </c>
      <c r="AQ106" s="7">
        <f t="shared" si="119"/>
        <v>0</v>
      </c>
      <c r="AR106" s="7">
        <f t="shared" si="119"/>
        <v>0</v>
      </c>
      <c r="AS106" s="7">
        <f t="shared" si="119"/>
        <v>0</v>
      </c>
      <c r="AT106" s="7">
        <f t="shared" si="119"/>
        <v>0</v>
      </c>
      <c r="AU106" s="7">
        <f t="shared" si="119"/>
        <v>0</v>
      </c>
      <c r="AV106" s="7">
        <f t="shared" si="119"/>
        <v>0</v>
      </c>
      <c r="AW106" s="7">
        <f t="shared" si="119"/>
        <v>0</v>
      </c>
      <c r="AX106" s="7">
        <f t="shared" si="119"/>
        <v>0</v>
      </c>
      <c r="AY106" s="7">
        <f t="shared" si="119"/>
        <v>0</v>
      </c>
      <c r="AZ106" s="7">
        <f t="shared" si="119"/>
        <v>0</v>
      </c>
      <c r="BA106" s="7">
        <f t="shared" si="119"/>
        <v>0</v>
      </c>
      <c r="BB106" s="7">
        <f t="shared" si="119"/>
        <v>0</v>
      </c>
      <c r="BC106" s="7">
        <f t="shared" si="119"/>
        <v>0</v>
      </c>
      <c r="BD106" s="7">
        <f t="shared" si="119"/>
        <v>0</v>
      </c>
      <c r="BE106" s="7">
        <f t="shared" si="119"/>
        <v>0</v>
      </c>
      <c r="BF106" s="7">
        <f t="shared" si="119"/>
        <v>0</v>
      </c>
      <c r="BG106" s="7">
        <f t="shared" si="119"/>
        <v>0</v>
      </c>
      <c r="BH106" s="7">
        <f t="shared" si="119"/>
        <v>0</v>
      </c>
      <c r="BI106" s="7">
        <f t="shared" si="119"/>
        <v>0</v>
      </c>
      <c r="BJ106" s="7">
        <f t="shared" si="119"/>
        <v>0</v>
      </c>
      <c r="BK106" s="7">
        <f t="shared" si="119"/>
        <v>0</v>
      </c>
      <c r="BL106" s="7">
        <f t="shared" si="119"/>
        <v>0</v>
      </c>
      <c r="BM106" s="7">
        <f t="shared" si="119"/>
        <v>0</v>
      </c>
      <c r="BN106" s="7">
        <f t="shared" si="119"/>
        <v>0</v>
      </c>
      <c r="BO106" s="7">
        <f t="shared" si="119"/>
        <v>0</v>
      </c>
      <c r="BP106" s="7">
        <f t="shared" si="119"/>
        <v>0</v>
      </c>
      <c r="BQ106" s="7">
        <f t="shared" si="119"/>
        <v>0</v>
      </c>
      <c r="BR106" s="94">
        <f t="shared" ref="BR106" si="127">BR29</f>
        <v>0</v>
      </c>
    </row>
    <row r="107" spans="1:72" ht="17.399999999999999" x14ac:dyDescent="0.35">
      <c r="B107" s="19" t="s">
        <v>20</v>
      </c>
      <c r="C107" s="20"/>
      <c r="D107" s="21">
        <f t="shared" ref="D107:BQ107" si="128">SUM(D103:D106)</f>
        <v>0.02</v>
      </c>
      <c r="E107" s="21">
        <f t="shared" si="128"/>
        <v>0</v>
      </c>
      <c r="F107" s="21">
        <f t="shared" si="128"/>
        <v>1.4999999999999999E-2</v>
      </c>
      <c r="G107" s="21">
        <f t="shared" si="128"/>
        <v>5.0000000000000001E-4</v>
      </c>
      <c r="H107" s="21">
        <f t="shared" si="128"/>
        <v>0</v>
      </c>
      <c r="I107" s="21">
        <f t="shared" si="128"/>
        <v>0</v>
      </c>
      <c r="J107" s="21">
        <f t="shared" si="128"/>
        <v>0</v>
      </c>
      <c r="K107" s="21">
        <f t="shared" si="128"/>
        <v>4.0000000000000001E-3</v>
      </c>
      <c r="L107" s="21">
        <f t="shared" si="128"/>
        <v>4.0000000000000001E-3</v>
      </c>
      <c r="M107" s="21">
        <f t="shared" si="128"/>
        <v>0</v>
      </c>
      <c r="N107" s="21">
        <f t="shared" si="128"/>
        <v>0</v>
      </c>
      <c r="O107" s="21">
        <f t="shared" si="128"/>
        <v>7.0000000000000007E-2</v>
      </c>
      <c r="P107" s="21">
        <f t="shared" si="128"/>
        <v>5.0000000000000001E-3</v>
      </c>
      <c r="Q107" s="21">
        <f t="shared" si="128"/>
        <v>0</v>
      </c>
      <c r="R107" s="21">
        <f t="shared" si="128"/>
        <v>0</v>
      </c>
      <c r="S107" s="21">
        <f t="shared" ref="S107:X107" si="129">SUM(S103:S106)</f>
        <v>0</v>
      </c>
      <c r="T107" s="21">
        <f t="shared" si="129"/>
        <v>0</v>
      </c>
      <c r="U107" s="21">
        <f t="shared" si="129"/>
        <v>0</v>
      </c>
      <c r="V107" s="21">
        <f t="shared" si="129"/>
        <v>0</v>
      </c>
      <c r="W107" s="21">
        <f t="shared" si="129"/>
        <v>0</v>
      </c>
      <c r="X107" s="21">
        <f t="shared" si="129"/>
        <v>7.6920000000000002E-2</v>
      </c>
      <c r="Y107" s="21">
        <f t="shared" si="128"/>
        <v>0</v>
      </c>
      <c r="Z107" s="21">
        <f t="shared" si="128"/>
        <v>0</v>
      </c>
      <c r="AA107" s="21">
        <f t="shared" si="128"/>
        <v>0</v>
      </c>
      <c r="AB107" s="21">
        <f t="shared" si="128"/>
        <v>0</v>
      </c>
      <c r="AC107" s="21">
        <f t="shared" si="128"/>
        <v>0</v>
      </c>
      <c r="AD107" s="21">
        <f t="shared" si="128"/>
        <v>0</v>
      </c>
      <c r="AE107" s="21">
        <f t="shared" si="128"/>
        <v>0</v>
      </c>
      <c r="AF107" s="21">
        <f t="shared" ref="AF107:AI107" si="130">SUM(AF103:AF106)</f>
        <v>0</v>
      </c>
      <c r="AG107" s="21">
        <f t="shared" si="130"/>
        <v>0</v>
      </c>
      <c r="AH107" s="21">
        <f t="shared" si="130"/>
        <v>0</v>
      </c>
      <c r="AI107" s="21">
        <f t="shared" si="130"/>
        <v>0</v>
      </c>
      <c r="AJ107" s="21">
        <f t="shared" si="128"/>
        <v>0</v>
      </c>
      <c r="AK107" s="21">
        <f t="shared" si="128"/>
        <v>0</v>
      </c>
      <c r="AL107" s="21">
        <f t="shared" si="128"/>
        <v>0</v>
      </c>
      <c r="AM107" s="21">
        <f t="shared" si="128"/>
        <v>0</v>
      </c>
      <c r="AN107" s="21">
        <f t="shared" si="128"/>
        <v>0</v>
      </c>
      <c r="AO107" s="21">
        <f t="shared" si="128"/>
        <v>0</v>
      </c>
      <c r="AP107" s="21">
        <f t="shared" si="128"/>
        <v>0</v>
      </c>
      <c r="AQ107" s="21">
        <f t="shared" si="128"/>
        <v>0</v>
      </c>
      <c r="AR107" s="21">
        <f t="shared" si="128"/>
        <v>0</v>
      </c>
      <c r="AS107" s="21">
        <f t="shared" si="128"/>
        <v>0</v>
      </c>
      <c r="AT107" s="21">
        <f t="shared" si="128"/>
        <v>0</v>
      </c>
      <c r="AU107" s="21">
        <f t="shared" si="128"/>
        <v>0</v>
      </c>
      <c r="AV107" s="21">
        <f t="shared" si="128"/>
        <v>0</v>
      </c>
      <c r="AW107" s="21">
        <f t="shared" si="128"/>
        <v>0</v>
      </c>
      <c r="AX107" s="21">
        <f t="shared" si="128"/>
        <v>6.0000000000000001E-3</v>
      </c>
      <c r="AY107" s="21">
        <f t="shared" si="128"/>
        <v>0</v>
      </c>
      <c r="AZ107" s="21">
        <f t="shared" si="128"/>
        <v>0</v>
      </c>
      <c r="BA107" s="21">
        <f t="shared" si="128"/>
        <v>0</v>
      </c>
      <c r="BB107" s="21">
        <f t="shared" si="128"/>
        <v>0</v>
      </c>
      <c r="BC107" s="21">
        <f t="shared" si="128"/>
        <v>0</v>
      </c>
      <c r="BD107" s="21">
        <f t="shared" si="128"/>
        <v>0</v>
      </c>
      <c r="BE107" s="21">
        <f t="shared" si="128"/>
        <v>0</v>
      </c>
      <c r="BF107" s="21">
        <f t="shared" si="128"/>
        <v>0</v>
      </c>
      <c r="BG107" s="21">
        <f t="shared" si="128"/>
        <v>0</v>
      </c>
      <c r="BH107" s="21">
        <f t="shared" si="128"/>
        <v>0</v>
      </c>
      <c r="BI107" s="21">
        <f t="shared" si="128"/>
        <v>0</v>
      </c>
      <c r="BJ107" s="21">
        <f t="shared" si="128"/>
        <v>0</v>
      </c>
      <c r="BK107" s="21">
        <f t="shared" si="128"/>
        <v>0</v>
      </c>
      <c r="BL107" s="21">
        <f t="shared" si="128"/>
        <v>0</v>
      </c>
      <c r="BM107" s="21">
        <f t="shared" si="128"/>
        <v>0</v>
      </c>
      <c r="BN107" s="21">
        <f t="shared" si="128"/>
        <v>0</v>
      </c>
      <c r="BO107" s="21">
        <f t="shared" si="128"/>
        <v>0</v>
      </c>
      <c r="BP107" s="21">
        <f t="shared" si="128"/>
        <v>0</v>
      </c>
      <c r="BQ107" s="21">
        <f t="shared" si="128"/>
        <v>5.0000000000000001E-4</v>
      </c>
      <c r="BR107" s="97">
        <f t="shared" ref="BR107" si="131">SUM(BR103:BR106)</f>
        <v>0</v>
      </c>
    </row>
    <row r="108" spans="1:72" ht="17.399999999999999" x14ac:dyDescent="0.35">
      <c r="B108" s="19" t="s">
        <v>21</v>
      </c>
      <c r="C108" s="20"/>
      <c r="D108" s="22">
        <f t="shared" ref="D108:R108" si="132">PRODUCT(D107,$E$6)</f>
        <v>0.02</v>
      </c>
      <c r="E108" s="22">
        <f t="shared" si="132"/>
        <v>0</v>
      </c>
      <c r="F108" s="22">
        <f t="shared" si="132"/>
        <v>1.4999999999999999E-2</v>
      </c>
      <c r="G108" s="22">
        <f t="shared" si="132"/>
        <v>5.0000000000000001E-4</v>
      </c>
      <c r="H108" s="22">
        <f t="shared" si="132"/>
        <v>0</v>
      </c>
      <c r="I108" s="22">
        <f t="shared" si="132"/>
        <v>0</v>
      </c>
      <c r="J108" s="22">
        <f t="shared" si="132"/>
        <v>0</v>
      </c>
      <c r="K108" s="22">
        <f t="shared" si="132"/>
        <v>4.0000000000000001E-3</v>
      </c>
      <c r="L108" s="22">
        <f t="shared" si="132"/>
        <v>4.0000000000000001E-3</v>
      </c>
      <c r="M108" s="22">
        <f t="shared" si="132"/>
        <v>0</v>
      </c>
      <c r="N108" s="22">
        <f t="shared" si="132"/>
        <v>0</v>
      </c>
      <c r="O108" s="22">
        <f t="shared" si="132"/>
        <v>7.0000000000000007E-2</v>
      </c>
      <c r="P108" s="22">
        <f t="shared" si="132"/>
        <v>5.0000000000000001E-3</v>
      </c>
      <c r="Q108" s="22">
        <f t="shared" si="132"/>
        <v>0</v>
      </c>
      <c r="R108" s="22">
        <f t="shared" si="132"/>
        <v>0</v>
      </c>
      <c r="S108" s="22">
        <f t="shared" ref="S108:X108" si="133">PRODUCT(S107,$E$6)</f>
        <v>0</v>
      </c>
      <c r="T108" s="22">
        <f t="shared" si="133"/>
        <v>0</v>
      </c>
      <c r="U108" s="22">
        <f t="shared" si="133"/>
        <v>0</v>
      </c>
      <c r="V108" s="22">
        <f t="shared" si="133"/>
        <v>0</v>
      </c>
      <c r="W108" s="22">
        <f t="shared" si="133"/>
        <v>0</v>
      </c>
      <c r="X108" s="22">
        <f t="shared" si="133"/>
        <v>7.6920000000000002E-2</v>
      </c>
      <c r="Y108" s="22">
        <f t="shared" ref="Y108:BQ108" si="134">PRODUCT(Y107,$E$6)</f>
        <v>0</v>
      </c>
      <c r="Z108" s="22">
        <f t="shared" si="134"/>
        <v>0</v>
      </c>
      <c r="AA108" s="22">
        <f t="shared" si="134"/>
        <v>0</v>
      </c>
      <c r="AB108" s="22">
        <f t="shared" si="134"/>
        <v>0</v>
      </c>
      <c r="AC108" s="22">
        <f t="shared" si="134"/>
        <v>0</v>
      </c>
      <c r="AD108" s="22">
        <f t="shared" si="134"/>
        <v>0</v>
      </c>
      <c r="AE108" s="22">
        <f t="shared" si="134"/>
        <v>0</v>
      </c>
      <c r="AF108" s="22">
        <f t="shared" ref="AF108:AI108" si="135">PRODUCT(AF107,$E$6)</f>
        <v>0</v>
      </c>
      <c r="AG108" s="22">
        <f t="shared" si="135"/>
        <v>0</v>
      </c>
      <c r="AH108" s="22">
        <f t="shared" si="135"/>
        <v>0</v>
      </c>
      <c r="AI108" s="22">
        <f t="shared" si="135"/>
        <v>0</v>
      </c>
      <c r="AJ108" s="22">
        <f t="shared" si="134"/>
        <v>0</v>
      </c>
      <c r="AK108" s="22">
        <f t="shared" si="134"/>
        <v>0</v>
      </c>
      <c r="AL108" s="22">
        <f t="shared" si="134"/>
        <v>0</v>
      </c>
      <c r="AM108" s="22">
        <f t="shared" si="134"/>
        <v>0</v>
      </c>
      <c r="AN108" s="22">
        <f t="shared" si="134"/>
        <v>0</v>
      </c>
      <c r="AO108" s="22">
        <f t="shared" si="134"/>
        <v>0</v>
      </c>
      <c r="AP108" s="22">
        <f t="shared" si="134"/>
        <v>0</v>
      </c>
      <c r="AQ108" s="22">
        <f t="shared" si="134"/>
        <v>0</v>
      </c>
      <c r="AR108" s="22">
        <f t="shared" si="134"/>
        <v>0</v>
      </c>
      <c r="AS108" s="22">
        <f t="shared" si="134"/>
        <v>0</v>
      </c>
      <c r="AT108" s="22">
        <f t="shared" si="134"/>
        <v>0</v>
      </c>
      <c r="AU108" s="22">
        <f t="shared" si="134"/>
        <v>0</v>
      </c>
      <c r="AV108" s="22">
        <f t="shared" si="134"/>
        <v>0</v>
      </c>
      <c r="AW108" s="22">
        <f t="shared" si="134"/>
        <v>0</v>
      </c>
      <c r="AX108" s="22">
        <f t="shared" si="134"/>
        <v>6.0000000000000001E-3</v>
      </c>
      <c r="AY108" s="22">
        <f t="shared" si="134"/>
        <v>0</v>
      </c>
      <c r="AZ108" s="22">
        <f t="shared" si="134"/>
        <v>0</v>
      </c>
      <c r="BA108" s="22">
        <f t="shared" si="134"/>
        <v>0</v>
      </c>
      <c r="BB108" s="22">
        <f t="shared" si="134"/>
        <v>0</v>
      </c>
      <c r="BC108" s="22">
        <f t="shared" si="134"/>
        <v>0</v>
      </c>
      <c r="BD108" s="22">
        <f t="shared" si="134"/>
        <v>0</v>
      </c>
      <c r="BE108" s="22">
        <f t="shared" si="134"/>
        <v>0</v>
      </c>
      <c r="BF108" s="22">
        <f t="shared" si="134"/>
        <v>0</v>
      </c>
      <c r="BG108" s="22">
        <f t="shared" si="134"/>
        <v>0</v>
      </c>
      <c r="BH108" s="22">
        <f t="shared" si="134"/>
        <v>0</v>
      </c>
      <c r="BI108" s="22">
        <f t="shared" si="134"/>
        <v>0</v>
      </c>
      <c r="BJ108" s="22">
        <f t="shared" si="134"/>
        <v>0</v>
      </c>
      <c r="BK108" s="22">
        <f t="shared" si="134"/>
        <v>0</v>
      </c>
      <c r="BL108" s="22">
        <f t="shared" si="134"/>
        <v>0</v>
      </c>
      <c r="BM108" s="22">
        <f t="shared" si="134"/>
        <v>0</v>
      </c>
      <c r="BN108" s="22">
        <f t="shared" si="134"/>
        <v>0</v>
      </c>
      <c r="BO108" s="22">
        <f t="shared" si="134"/>
        <v>0</v>
      </c>
      <c r="BP108" s="22">
        <f t="shared" si="134"/>
        <v>0</v>
      </c>
      <c r="BQ108" s="22">
        <f t="shared" si="134"/>
        <v>5.0000000000000001E-4</v>
      </c>
      <c r="BR108" s="96">
        <f t="shared" ref="BR108" si="136">PRODUCT(BR107,$E$6)</f>
        <v>0</v>
      </c>
    </row>
    <row r="110" spans="1:72" ht="17.399999999999999" x14ac:dyDescent="0.35">
      <c r="A110" s="26"/>
      <c r="B110" s="27" t="s">
        <v>22</v>
      </c>
      <c r="C110" s="28" t="s">
        <v>23</v>
      </c>
      <c r="D110" s="39">
        <f t="shared" ref="D110:BQ110" si="137">D95</f>
        <v>85.45</v>
      </c>
      <c r="E110" s="39">
        <f t="shared" si="137"/>
        <v>90</v>
      </c>
      <c r="F110" s="39">
        <f t="shared" si="137"/>
        <v>82</v>
      </c>
      <c r="G110" s="39">
        <f t="shared" si="137"/>
        <v>624</v>
      </c>
      <c r="H110" s="39">
        <f t="shared" si="137"/>
        <v>1490</v>
      </c>
      <c r="I110" s="39">
        <f t="shared" si="137"/>
        <v>720</v>
      </c>
      <c r="J110" s="39">
        <f t="shared" si="137"/>
        <v>90.57</v>
      </c>
      <c r="K110" s="39">
        <f t="shared" si="137"/>
        <v>1173.33</v>
      </c>
      <c r="L110" s="39">
        <f t="shared" si="137"/>
        <v>255.2</v>
      </c>
      <c r="M110" s="39">
        <f t="shared" si="137"/>
        <v>738</v>
      </c>
      <c r="N110" s="39">
        <f t="shared" si="137"/>
        <v>126.38</v>
      </c>
      <c r="O110" s="39">
        <f t="shared" si="137"/>
        <v>400.71</v>
      </c>
      <c r="P110" s="39">
        <f t="shared" si="137"/>
        <v>434.21</v>
      </c>
      <c r="Q110" s="39">
        <f t="shared" si="137"/>
        <v>400</v>
      </c>
      <c r="R110" s="39">
        <f t="shared" si="137"/>
        <v>1210</v>
      </c>
      <c r="S110" s="39">
        <f t="shared" si="137"/>
        <v>207.5</v>
      </c>
      <c r="T110" s="39">
        <f t="shared" si="137"/>
        <v>276.47000000000003</v>
      </c>
      <c r="U110" s="39">
        <f t="shared" si="137"/>
        <v>852</v>
      </c>
      <c r="V110" s="39">
        <f t="shared" si="137"/>
        <v>394.52</v>
      </c>
      <c r="W110" s="39">
        <f t="shared" si="137"/>
        <v>329</v>
      </c>
      <c r="X110" s="39">
        <f t="shared" si="137"/>
        <v>11</v>
      </c>
      <c r="Y110" s="39">
        <f t="shared" si="137"/>
        <v>0</v>
      </c>
      <c r="Z110" s="39">
        <f t="shared" si="137"/>
        <v>492</v>
      </c>
      <c r="AA110" s="39">
        <f t="shared" si="137"/>
        <v>382</v>
      </c>
      <c r="AB110" s="39">
        <f t="shared" si="137"/>
        <v>341</v>
      </c>
      <c r="AC110" s="39">
        <f t="shared" si="137"/>
        <v>261</v>
      </c>
      <c r="AD110" s="39">
        <f t="shared" si="137"/>
        <v>125</v>
      </c>
      <c r="AE110" s="39">
        <f t="shared" si="137"/>
        <v>607</v>
      </c>
      <c r="AF110" s="39"/>
      <c r="AG110" s="39"/>
      <c r="AH110" s="39">
        <f t="shared" si="137"/>
        <v>225</v>
      </c>
      <c r="AI110" s="39"/>
      <c r="AJ110" s="39">
        <f t="shared" si="137"/>
        <v>227.27</v>
      </c>
      <c r="AK110" s="39">
        <f t="shared" si="137"/>
        <v>89</v>
      </c>
      <c r="AL110" s="39">
        <f t="shared" si="137"/>
        <v>62</v>
      </c>
      <c r="AM110" s="39">
        <f t="shared" si="137"/>
        <v>44.6</v>
      </c>
      <c r="AN110" s="39">
        <f t="shared" si="137"/>
        <v>240</v>
      </c>
      <c r="AO110" s="39">
        <f t="shared" si="137"/>
        <v>262</v>
      </c>
      <c r="AP110" s="39">
        <f t="shared" si="137"/>
        <v>0</v>
      </c>
      <c r="AQ110" s="39">
        <f t="shared" si="137"/>
        <v>428</v>
      </c>
      <c r="AR110" s="39">
        <f t="shared" si="137"/>
        <v>0</v>
      </c>
      <c r="AS110" s="39">
        <f t="shared" si="137"/>
        <v>240.23</v>
      </c>
      <c r="AT110" s="39">
        <f t="shared" si="137"/>
        <v>72.5</v>
      </c>
      <c r="AU110" s="39">
        <f t="shared" si="137"/>
        <v>69.33</v>
      </c>
      <c r="AV110" s="39">
        <f t="shared" si="137"/>
        <v>60.67</v>
      </c>
      <c r="AW110" s="39">
        <f t="shared" si="137"/>
        <v>68.569999999999993</v>
      </c>
      <c r="AX110" s="39">
        <f t="shared" si="137"/>
        <v>75.709999999999994</v>
      </c>
      <c r="AY110" s="39">
        <f t="shared" si="137"/>
        <v>53.75</v>
      </c>
      <c r="AZ110" s="39">
        <f t="shared" si="137"/>
        <v>81.430000000000007</v>
      </c>
      <c r="BA110" s="39">
        <f t="shared" si="137"/>
        <v>68.67</v>
      </c>
      <c r="BB110" s="39">
        <f t="shared" si="137"/>
        <v>60</v>
      </c>
      <c r="BC110" s="39">
        <f t="shared" si="137"/>
        <v>137.33000000000001</v>
      </c>
      <c r="BD110" s="39">
        <f t="shared" si="137"/>
        <v>319</v>
      </c>
      <c r="BE110" s="39">
        <f t="shared" si="137"/>
        <v>499</v>
      </c>
      <c r="BF110" s="39">
        <f t="shared" si="137"/>
        <v>578</v>
      </c>
      <c r="BG110" s="39">
        <f t="shared" si="137"/>
        <v>276</v>
      </c>
      <c r="BH110" s="39">
        <f t="shared" si="137"/>
        <v>499</v>
      </c>
      <c r="BI110" s="39">
        <f t="shared" si="137"/>
        <v>0</v>
      </c>
      <c r="BJ110" s="39">
        <f t="shared" si="137"/>
        <v>55</v>
      </c>
      <c r="BK110" s="39">
        <f t="shared" si="137"/>
        <v>36</v>
      </c>
      <c r="BL110" s="39">
        <f t="shared" si="137"/>
        <v>39</v>
      </c>
      <c r="BM110" s="39">
        <f t="shared" si="137"/>
        <v>56</v>
      </c>
      <c r="BN110" s="39">
        <f t="shared" si="137"/>
        <v>59</v>
      </c>
      <c r="BO110" s="39">
        <f t="shared" si="137"/>
        <v>314</v>
      </c>
      <c r="BP110" s="39">
        <f t="shared" si="137"/>
        <v>165.56</v>
      </c>
      <c r="BQ110" s="39">
        <f t="shared" si="137"/>
        <v>22</v>
      </c>
      <c r="BR110" s="100">
        <f t="shared" ref="BR110" si="138">BR95</f>
        <v>0</v>
      </c>
    </row>
    <row r="111" spans="1:72" ht="17.399999999999999" x14ac:dyDescent="0.35">
      <c r="B111" s="19" t="s">
        <v>24</v>
      </c>
      <c r="C111" s="20" t="s">
        <v>23</v>
      </c>
      <c r="D111" s="21">
        <f t="shared" ref="D111:BQ111" si="139">D110/1000</f>
        <v>8.5449999999999998E-2</v>
      </c>
      <c r="E111" s="21">
        <f t="shared" si="139"/>
        <v>0.09</v>
      </c>
      <c r="F111" s="21">
        <f t="shared" si="139"/>
        <v>8.2000000000000003E-2</v>
      </c>
      <c r="G111" s="21">
        <f t="shared" si="139"/>
        <v>0.624</v>
      </c>
      <c r="H111" s="21">
        <f t="shared" si="139"/>
        <v>1.49</v>
      </c>
      <c r="I111" s="21">
        <f t="shared" si="139"/>
        <v>0.72</v>
      </c>
      <c r="J111" s="21">
        <f t="shared" si="139"/>
        <v>9.0569999999999998E-2</v>
      </c>
      <c r="K111" s="21">
        <f t="shared" si="139"/>
        <v>1.17333</v>
      </c>
      <c r="L111" s="21">
        <f t="shared" si="139"/>
        <v>0.25519999999999998</v>
      </c>
      <c r="M111" s="21">
        <f t="shared" si="139"/>
        <v>0.73799999999999999</v>
      </c>
      <c r="N111" s="21">
        <f t="shared" si="139"/>
        <v>0.12637999999999999</v>
      </c>
      <c r="O111" s="21">
        <f t="shared" si="139"/>
        <v>0.40070999999999996</v>
      </c>
      <c r="P111" s="21">
        <f t="shared" si="139"/>
        <v>0.43420999999999998</v>
      </c>
      <c r="Q111" s="21">
        <f t="shared" si="139"/>
        <v>0.4</v>
      </c>
      <c r="R111" s="21">
        <f t="shared" si="139"/>
        <v>1.21</v>
      </c>
      <c r="S111" s="21">
        <f t="shared" si="139"/>
        <v>0.20749999999999999</v>
      </c>
      <c r="T111" s="21">
        <f t="shared" si="139"/>
        <v>0.27647000000000005</v>
      </c>
      <c r="U111" s="21">
        <f t="shared" si="139"/>
        <v>0.85199999999999998</v>
      </c>
      <c r="V111" s="21">
        <f t="shared" si="139"/>
        <v>0.39451999999999998</v>
      </c>
      <c r="W111" s="21">
        <f t="shared" si="139"/>
        <v>0.32900000000000001</v>
      </c>
      <c r="X111" s="21">
        <f t="shared" si="139"/>
        <v>1.0999999999999999E-2</v>
      </c>
      <c r="Y111" s="21">
        <f t="shared" si="139"/>
        <v>0</v>
      </c>
      <c r="Z111" s="21">
        <f t="shared" si="139"/>
        <v>0.49199999999999999</v>
      </c>
      <c r="AA111" s="21">
        <f t="shared" si="139"/>
        <v>0.38200000000000001</v>
      </c>
      <c r="AB111" s="21">
        <f t="shared" si="139"/>
        <v>0.34100000000000003</v>
      </c>
      <c r="AC111" s="21">
        <f t="shared" si="139"/>
        <v>0.26100000000000001</v>
      </c>
      <c r="AD111" s="21">
        <f t="shared" si="139"/>
        <v>0.125</v>
      </c>
      <c r="AE111" s="21">
        <f t="shared" si="139"/>
        <v>0.60699999999999998</v>
      </c>
      <c r="AF111" s="21">
        <f t="shared" ref="AF111:AI111" si="140">AF110/1000</f>
        <v>0</v>
      </c>
      <c r="AG111" s="21">
        <f t="shared" si="140"/>
        <v>0</v>
      </c>
      <c r="AH111" s="21">
        <f t="shared" si="140"/>
        <v>0.22500000000000001</v>
      </c>
      <c r="AI111" s="21">
        <f t="shared" si="140"/>
        <v>0</v>
      </c>
      <c r="AJ111" s="21">
        <f t="shared" si="139"/>
        <v>0.22727</v>
      </c>
      <c r="AK111" s="21">
        <f t="shared" si="139"/>
        <v>8.8999999999999996E-2</v>
      </c>
      <c r="AL111" s="21">
        <f t="shared" si="139"/>
        <v>6.2E-2</v>
      </c>
      <c r="AM111" s="21">
        <f t="shared" si="139"/>
        <v>4.4600000000000001E-2</v>
      </c>
      <c r="AN111" s="21">
        <f t="shared" si="139"/>
        <v>0.24</v>
      </c>
      <c r="AO111" s="21">
        <f t="shared" si="139"/>
        <v>0.26200000000000001</v>
      </c>
      <c r="AP111" s="21">
        <f t="shared" si="139"/>
        <v>0</v>
      </c>
      <c r="AQ111" s="21">
        <f t="shared" si="139"/>
        <v>0.42799999999999999</v>
      </c>
      <c r="AR111" s="21">
        <f t="shared" si="139"/>
        <v>0</v>
      </c>
      <c r="AS111" s="21">
        <f t="shared" si="139"/>
        <v>0.24023</v>
      </c>
      <c r="AT111" s="21">
        <f t="shared" si="139"/>
        <v>7.2499999999999995E-2</v>
      </c>
      <c r="AU111" s="21">
        <f t="shared" si="139"/>
        <v>6.9330000000000003E-2</v>
      </c>
      <c r="AV111" s="21">
        <f t="shared" si="139"/>
        <v>6.0670000000000002E-2</v>
      </c>
      <c r="AW111" s="21">
        <f t="shared" si="139"/>
        <v>6.8569999999999992E-2</v>
      </c>
      <c r="AX111" s="21">
        <f t="shared" si="139"/>
        <v>7.571E-2</v>
      </c>
      <c r="AY111" s="21">
        <f t="shared" si="139"/>
        <v>5.3749999999999999E-2</v>
      </c>
      <c r="AZ111" s="21">
        <f t="shared" si="139"/>
        <v>8.1430000000000002E-2</v>
      </c>
      <c r="BA111" s="21">
        <f t="shared" si="139"/>
        <v>6.8669999999999995E-2</v>
      </c>
      <c r="BB111" s="21">
        <f t="shared" si="139"/>
        <v>0.06</v>
      </c>
      <c r="BC111" s="21">
        <f t="shared" si="139"/>
        <v>0.13733000000000001</v>
      </c>
      <c r="BD111" s="21">
        <f t="shared" si="139"/>
        <v>0.31900000000000001</v>
      </c>
      <c r="BE111" s="21">
        <f t="shared" si="139"/>
        <v>0.499</v>
      </c>
      <c r="BF111" s="21">
        <f t="shared" si="139"/>
        <v>0.57799999999999996</v>
      </c>
      <c r="BG111" s="21">
        <f t="shared" si="139"/>
        <v>0.27600000000000002</v>
      </c>
      <c r="BH111" s="21">
        <f t="shared" si="139"/>
        <v>0.499</v>
      </c>
      <c r="BI111" s="21">
        <f t="shared" si="139"/>
        <v>0</v>
      </c>
      <c r="BJ111" s="21">
        <f t="shared" si="139"/>
        <v>5.5E-2</v>
      </c>
      <c r="BK111" s="21">
        <f t="shared" si="139"/>
        <v>3.5999999999999997E-2</v>
      </c>
      <c r="BL111" s="21">
        <f t="shared" si="139"/>
        <v>3.9E-2</v>
      </c>
      <c r="BM111" s="21">
        <f t="shared" si="139"/>
        <v>5.6000000000000001E-2</v>
      </c>
      <c r="BN111" s="21">
        <f t="shared" si="139"/>
        <v>5.8999999999999997E-2</v>
      </c>
      <c r="BO111" s="21">
        <f t="shared" si="139"/>
        <v>0.314</v>
      </c>
      <c r="BP111" s="21">
        <f t="shared" si="139"/>
        <v>0.16556000000000001</v>
      </c>
      <c r="BQ111" s="21">
        <f t="shared" si="139"/>
        <v>2.1999999999999999E-2</v>
      </c>
      <c r="BR111" s="97">
        <f t="shared" ref="BR111" si="141">BR110/1000</f>
        <v>0</v>
      </c>
    </row>
    <row r="112" spans="1:72" ht="17.399999999999999" x14ac:dyDescent="0.35">
      <c r="A112" s="30"/>
      <c r="B112" s="31" t="s">
        <v>25</v>
      </c>
      <c r="C112" s="120"/>
      <c r="D112" s="32">
        <f t="shared" ref="D112:BQ112" si="142">D108*D110</f>
        <v>1.7090000000000001</v>
      </c>
      <c r="E112" s="32">
        <f t="shared" si="142"/>
        <v>0</v>
      </c>
      <c r="F112" s="32">
        <f t="shared" si="142"/>
        <v>1.23</v>
      </c>
      <c r="G112" s="32">
        <f t="shared" si="142"/>
        <v>0.312</v>
      </c>
      <c r="H112" s="32">
        <f t="shared" si="142"/>
        <v>0</v>
      </c>
      <c r="I112" s="32">
        <f t="shared" si="142"/>
        <v>0</v>
      </c>
      <c r="J112" s="32">
        <f t="shared" si="142"/>
        <v>0</v>
      </c>
      <c r="K112" s="32">
        <f t="shared" si="142"/>
        <v>4.6933199999999999</v>
      </c>
      <c r="L112" s="32">
        <f t="shared" si="142"/>
        <v>1.0207999999999999</v>
      </c>
      <c r="M112" s="32">
        <f t="shared" si="142"/>
        <v>0</v>
      </c>
      <c r="N112" s="32">
        <f t="shared" si="142"/>
        <v>0</v>
      </c>
      <c r="O112" s="32">
        <f t="shared" si="142"/>
        <v>28.049700000000001</v>
      </c>
      <c r="P112" s="32">
        <f t="shared" si="142"/>
        <v>2.1710500000000001</v>
      </c>
      <c r="Q112" s="32">
        <f t="shared" si="142"/>
        <v>0</v>
      </c>
      <c r="R112" s="32">
        <f t="shared" si="142"/>
        <v>0</v>
      </c>
      <c r="S112" s="32">
        <f t="shared" si="142"/>
        <v>0</v>
      </c>
      <c r="T112" s="32">
        <f t="shared" si="142"/>
        <v>0</v>
      </c>
      <c r="U112" s="32">
        <f t="shared" si="142"/>
        <v>0</v>
      </c>
      <c r="V112" s="32">
        <f t="shared" si="142"/>
        <v>0</v>
      </c>
      <c r="W112" s="32">
        <f t="shared" si="142"/>
        <v>0</v>
      </c>
      <c r="X112" s="32">
        <f t="shared" si="142"/>
        <v>0.84611999999999998</v>
      </c>
      <c r="Y112" s="32">
        <f t="shared" si="142"/>
        <v>0</v>
      </c>
      <c r="Z112" s="32">
        <f t="shared" si="142"/>
        <v>0</v>
      </c>
      <c r="AA112" s="32">
        <f t="shared" si="142"/>
        <v>0</v>
      </c>
      <c r="AB112" s="32">
        <f t="shared" si="142"/>
        <v>0</v>
      </c>
      <c r="AC112" s="32">
        <f t="shared" si="142"/>
        <v>0</v>
      </c>
      <c r="AD112" s="32">
        <f t="shared" si="142"/>
        <v>0</v>
      </c>
      <c r="AE112" s="32">
        <f t="shared" si="142"/>
        <v>0</v>
      </c>
      <c r="AF112" s="32">
        <f t="shared" ref="AF112:AI112" si="143">AF108*AF110</f>
        <v>0</v>
      </c>
      <c r="AG112" s="32">
        <f t="shared" si="143"/>
        <v>0</v>
      </c>
      <c r="AH112" s="32">
        <f t="shared" si="143"/>
        <v>0</v>
      </c>
      <c r="AI112" s="32">
        <f t="shared" si="143"/>
        <v>0</v>
      </c>
      <c r="AJ112" s="32">
        <f t="shared" si="142"/>
        <v>0</v>
      </c>
      <c r="AK112" s="32">
        <f t="shared" si="142"/>
        <v>0</v>
      </c>
      <c r="AL112" s="32">
        <f t="shared" si="142"/>
        <v>0</v>
      </c>
      <c r="AM112" s="32">
        <f t="shared" si="142"/>
        <v>0</v>
      </c>
      <c r="AN112" s="32">
        <f t="shared" si="142"/>
        <v>0</v>
      </c>
      <c r="AO112" s="32">
        <f t="shared" si="142"/>
        <v>0</v>
      </c>
      <c r="AP112" s="32">
        <f t="shared" si="142"/>
        <v>0</v>
      </c>
      <c r="AQ112" s="32">
        <f t="shared" si="142"/>
        <v>0</v>
      </c>
      <c r="AR112" s="32">
        <f t="shared" si="142"/>
        <v>0</v>
      </c>
      <c r="AS112" s="32">
        <f t="shared" si="142"/>
        <v>0</v>
      </c>
      <c r="AT112" s="32">
        <f t="shared" si="142"/>
        <v>0</v>
      </c>
      <c r="AU112" s="32">
        <f t="shared" si="142"/>
        <v>0</v>
      </c>
      <c r="AV112" s="32">
        <f t="shared" si="142"/>
        <v>0</v>
      </c>
      <c r="AW112" s="32">
        <f t="shared" si="142"/>
        <v>0</v>
      </c>
      <c r="AX112" s="32">
        <f t="shared" si="142"/>
        <v>0.45426</v>
      </c>
      <c r="AY112" s="32">
        <f t="shared" si="142"/>
        <v>0</v>
      </c>
      <c r="AZ112" s="32">
        <f t="shared" si="142"/>
        <v>0</v>
      </c>
      <c r="BA112" s="32">
        <f t="shared" si="142"/>
        <v>0</v>
      </c>
      <c r="BB112" s="32">
        <f t="shared" si="142"/>
        <v>0</v>
      </c>
      <c r="BC112" s="32">
        <f t="shared" si="142"/>
        <v>0</v>
      </c>
      <c r="BD112" s="32">
        <f t="shared" si="142"/>
        <v>0</v>
      </c>
      <c r="BE112" s="32">
        <f t="shared" si="142"/>
        <v>0</v>
      </c>
      <c r="BF112" s="32">
        <f t="shared" si="142"/>
        <v>0</v>
      </c>
      <c r="BG112" s="32">
        <f t="shared" si="142"/>
        <v>0</v>
      </c>
      <c r="BH112" s="32">
        <f t="shared" si="142"/>
        <v>0</v>
      </c>
      <c r="BI112" s="32">
        <f t="shared" si="142"/>
        <v>0</v>
      </c>
      <c r="BJ112" s="32">
        <f t="shared" si="142"/>
        <v>0</v>
      </c>
      <c r="BK112" s="32">
        <f t="shared" si="142"/>
        <v>0</v>
      </c>
      <c r="BL112" s="32">
        <f t="shared" si="142"/>
        <v>0</v>
      </c>
      <c r="BM112" s="32">
        <f t="shared" si="142"/>
        <v>0</v>
      </c>
      <c r="BN112" s="32">
        <f t="shared" si="142"/>
        <v>0</v>
      </c>
      <c r="BO112" s="32">
        <f t="shared" si="142"/>
        <v>0</v>
      </c>
      <c r="BP112" s="32">
        <f t="shared" si="142"/>
        <v>0</v>
      </c>
      <c r="BQ112" s="32">
        <f t="shared" si="142"/>
        <v>1.0999999999999999E-2</v>
      </c>
      <c r="BR112" s="98">
        <f t="shared" ref="BR112" si="144">BR108*BR110</f>
        <v>0</v>
      </c>
      <c r="BS112" s="33">
        <f>SUM(D112:BQ112)</f>
        <v>40.497250000000001</v>
      </c>
      <c r="BT112" s="34">
        <f>BS112/$C$9</f>
        <v>40.497250000000001</v>
      </c>
    </row>
    <row r="113" spans="1:72" ht="17.399999999999999" x14ac:dyDescent="0.35">
      <c r="A113" s="30"/>
      <c r="B113" s="31" t="s">
        <v>26</v>
      </c>
      <c r="C113" s="120"/>
      <c r="D113" s="32">
        <f t="shared" ref="D113:BQ113" si="145">D108*D110</f>
        <v>1.7090000000000001</v>
      </c>
      <c r="E113" s="32">
        <f t="shared" si="145"/>
        <v>0</v>
      </c>
      <c r="F113" s="32">
        <f t="shared" si="145"/>
        <v>1.23</v>
      </c>
      <c r="G113" s="32">
        <f t="shared" si="145"/>
        <v>0.312</v>
      </c>
      <c r="H113" s="32">
        <f t="shared" si="145"/>
        <v>0</v>
      </c>
      <c r="I113" s="32">
        <f t="shared" si="145"/>
        <v>0</v>
      </c>
      <c r="J113" s="32">
        <f t="shared" si="145"/>
        <v>0</v>
      </c>
      <c r="K113" s="32">
        <f t="shared" si="145"/>
        <v>4.6933199999999999</v>
      </c>
      <c r="L113" s="32">
        <f t="shared" si="145"/>
        <v>1.0207999999999999</v>
      </c>
      <c r="M113" s="32">
        <f t="shared" si="145"/>
        <v>0</v>
      </c>
      <c r="N113" s="32">
        <f t="shared" si="145"/>
        <v>0</v>
      </c>
      <c r="O113" s="32">
        <f t="shared" si="145"/>
        <v>28.049700000000001</v>
      </c>
      <c r="P113" s="32">
        <f t="shared" si="145"/>
        <v>2.1710500000000001</v>
      </c>
      <c r="Q113" s="32">
        <f t="shared" si="145"/>
        <v>0</v>
      </c>
      <c r="R113" s="32">
        <f t="shared" si="145"/>
        <v>0</v>
      </c>
      <c r="S113" s="32">
        <f t="shared" si="145"/>
        <v>0</v>
      </c>
      <c r="T113" s="32">
        <f t="shared" si="145"/>
        <v>0</v>
      </c>
      <c r="U113" s="32">
        <f t="shared" si="145"/>
        <v>0</v>
      </c>
      <c r="V113" s="32">
        <f t="shared" si="145"/>
        <v>0</v>
      </c>
      <c r="W113" s="32">
        <f t="shared" si="145"/>
        <v>0</v>
      </c>
      <c r="X113" s="32">
        <f t="shared" si="145"/>
        <v>0.84611999999999998</v>
      </c>
      <c r="Y113" s="32">
        <f t="shared" si="145"/>
        <v>0</v>
      </c>
      <c r="Z113" s="32">
        <f t="shared" si="145"/>
        <v>0</v>
      </c>
      <c r="AA113" s="32">
        <f t="shared" si="145"/>
        <v>0</v>
      </c>
      <c r="AB113" s="32">
        <f t="shared" si="145"/>
        <v>0</v>
      </c>
      <c r="AC113" s="32">
        <f t="shared" si="145"/>
        <v>0</v>
      </c>
      <c r="AD113" s="32">
        <f t="shared" si="145"/>
        <v>0</v>
      </c>
      <c r="AE113" s="32">
        <f t="shared" si="145"/>
        <v>0</v>
      </c>
      <c r="AF113" s="32">
        <f t="shared" ref="AF113:AI113" si="146">AF108*AF110</f>
        <v>0</v>
      </c>
      <c r="AG113" s="32">
        <f t="shared" si="146"/>
        <v>0</v>
      </c>
      <c r="AH113" s="32">
        <f t="shared" si="146"/>
        <v>0</v>
      </c>
      <c r="AI113" s="32">
        <f t="shared" si="146"/>
        <v>0</v>
      </c>
      <c r="AJ113" s="32">
        <f t="shared" si="145"/>
        <v>0</v>
      </c>
      <c r="AK113" s="32">
        <f t="shared" si="145"/>
        <v>0</v>
      </c>
      <c r="AL113" s="32">
        <f t="shared" si="145"/>
        <v>0</v>
      </c>
      <c r="AM113" s="32">
        <f t="shared" si="145"/>
        <v>0</v>
      </c>
      <c r="AN113" s="32">
        <f t="shared" si="145"/>
        <v>0</v>
      </c>
      <c r="AO113" s="32">
        <f t="shared" si="145"/>
        <v>0</v>
      </c>
      <c r="AP113" s="32">
        <f t="shared" si="145"/>
        <v>0</v>
      </c>
      <c r="AQ113" s="32">
        <f t="shared" si="145"/>
        <v>0</v>
      </c>
      <c r="AR113" s="32">
        <f t="shared" si="145"/>
        <v>0</v>
      </c>
      <c r="AS113" s="32">
        <f t="shared" si="145"/>
        <v>0</v>
      </c>
      <c r="AT113" s="32">
        <f t="shared" si="145"/>
        <v>0</v>
      </c>
      <c r="AU113" s="32">
        <f t="shared" si="145"/>
        <v>0</v>
      </c>
      <c r="AV113" s="32">
        <f t="shared" si="145"/>
        <v>0</v>
      </c>
      <c r="AW113" s="32">
        <f t="shared" si="145"/>
        <v>0</v>
      </c>
      <c r="AX113" s="32">
        <f t="shared" si="145"/>
        <v>0.45426</v>
      </c>
      <c r="AY113" s="32">
        <f t="shared" si="145"/>
        <v>0</v>
      </c>
      <c r="AZ113" s="32">
        <f t="shared" si="145"/>
        <v>0</v>
      </c>
      <c r="BA113" s="32">
        <f t="shared" si="145"/>
        <v>0</v>
      </c>
      <c r="BB113" s="32">
        <f t="shared" si="145"/>
        <v>0</v>
      </c>
      <c r="BC113" s="32">
        <f t="shared" si="145"/>
        <v>0</v>
      </c>
      <c r="BD113" s="32">
        <f t="shared" si="145"/>
        <v>0</v>
      </c>
      <c r="BE113" s="32">
        <f t="shared" si="145"/>
        <v>0</v>
      </c>
      <c r="BF113" s="32">
        <f t="shared" si="145"/>
        <v>0</v>
      </c>
      <c r="BG113" s="32">
        <f t="shared" si="145"/>
        <v>0</v>
      </c>
      <c r="BH113" s="32">
        <f t="shared" si="145"/>
        <v>0</v>
      </c>
      <c r="BI113" s="32">
        <f t="shared" si="145"/>
        <v>0</v>
      </c>
      <c r="BJ113" s="32">
        <f t="shared" si="145"/>
        <v>0</v>
      </c>
      <c r="BK113" s="32">
        <f t="shared" si="145"/>
        <v>0</v>
      </c>
      <c r="BL113" s="32">
        <f t="shared" si="145"/>
        <v>0</v>
      </c>
      <c r="BM113" s="32">
        <f t="shared" si="145"/>
        <v>0</v>
      </c>
      <c r="BN113" s="32">
        <f t="shared" si="145"/>
        <v>0</v>
      </c>
      <c r="BO113" s="32">
        <f t="shared" si="145"/>
        <v>0</v>
      </c>
      <c r="BP113" s="32">
        <f t="shared" si="145"/>
        <v>0</v>
      </c>
      <c r="BQ113" s="32">
        <f t="shared" si="145"/>
        <v>1.0999999999999999E-2</v>
      </c>
      <c r="BR113" s="98">
        <f t="shared" ref="BR113" si="147">BR108*BR110</f>
        <v>0</v>
      </c>
      <c r="BS113" s="33">
        <f>SUM(D113:BQ113)</f>
        <v>40.497250000000001</v>
      </c>
      <c r="BT113" s="34">
        <f>BS113/$C$9</f>
        <v>40.497250000000001</v>
      </c>
    </row>
    <row r="115" spans="1:72" x14ac:dyDescent="0.3">
      <c r="BT115" s="37">
        <f>BT65</f>
        <v>29.184159999999995</v>
      </c>
    </row>
    <row r="116" spans="1:72" x14ac:dyDescent="0.3">
      <c r="BT116" s="37">
        <f>BT82</f>
        <v>45.01225800000001</v>
      </c>
    </row>
    <row r="117" spans="1:72" x14ac:dyDescent="0.3">
      <c r="BT117" s="37">
        <f>BT98</f>
        <v>18.825499999999998</v>
      </c>
    </row>
    <row r="118" spans="1:72" x14ac:dyDescent="0.3">
      <c r="BT118" s="37">
        <f>BT113</f>
        <v>40.497250000000001</v>
      </c>
    </row>
    <row r="119" spans="1:72" x14ac:dyDescent="0.3">
      <c r="BT119" s="37">
        <f>SUM(BT115:BT118)</f>
        <v>133.51916800000001</v>
      </c>
    </row>
  </sheetData>
  <mergeCells count="372">
    <mergeCell ref="BR7:BR8"/>
    <mergeCell ref="BR52:BR53"/>
    <mergeCell ref="BR68:BR69"/>
    <mergeCell ref="BR85:BR86"/>
    <mergeCell ref="BR101:BR102"/>
    <mergeCell ref="A103:A106"/>
    <mergeCell ref="C103:C106"/>
    <mergeCell ref="C112:C113"/>
    <mergeCell ref="BN101:BN102"/>
    <mergeCell ref="BO101:BO102"/>
    <mergeCell ref="BP101:BP102"/>
    <mergeCell ref="BQ101:BQ102"/>
    <mergeCell ref="AV101:AV102"/>
    <mergeCell ref="AW101:AW102"/>
    <mergeCell ref="AX101:AX102"/>
    <mergeCell ref="AY101:AY102"/>
    <mergeCell ref="AZ101:AZ102"/>
    <mergeCell ref="BA101:BA102"/>
    <mergeCell ref="AP101:AP102"/>
    <mergeCell ref="AQ101:AQ102"/>
    <mergeCell ref="AR101:AR102"/>
    <mergeCell ref="AS101:AS102"/>
    <mergeCell ref="AT101:AT102"/>
    <mergeCell ref="AU101:AU102"/>
    <mergeCell ref="BS101:BS102"/>
    <mergeCell ref="BT101:BT102"/>
    <mergeCell ref="BH101:BH102"/>
    <mergeCell ref="BI101:BI102"/>
    <mergeCell ref="BJ101:BJ102"/>
    <mergeCell ref="BK101:BK102"/>
    <mergeCell ref="BL101:BL102"/>
    <mergeCell ref="BM101:BM102"/>
    <mergeCell ref="BB101:BB102"/>
    <mergeCell ref="BC101:BC102"/>
    <mergeCell ref="BD101:BD102"/>
    <mergeCell ref="BE101:BE102"/>
    <mergeCell ref="BF101:BF102"/>
    <mergeCell ref="BG101:BG102"/>
    <mergeCell ref="AJ101:AJ102"/>
    <mergeCell ref="AK101:AK102"/>
    <mergeCell ref="AL101:AL102"/>
    <mergeCell ref="AM101:AM102"/>
    <mergeCell ref="AN101:AN102"/>
    <mergeCell ref="AO101:AO102"/>
    <mergeCell ref="AA101:AA102"/>
    <mergeCell ref="AB101:AB102"/>
    <mergeCell ref="AC101:AC102"/>
    <mergeCell ref="AD101:AD102"/>
    <mergeCell ref="AE101:AE102"/>
    <mergeCell ref="AH101:AH102"/>
    <mergeCell ref="AF101:AF102"/>
    <mergeCell ref="AG101:AG102"/>
    <mergeCell ref="AI101:AI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Q85:BQ86"/>
    <mergeCell ref="BS85:BS86"/>
    <mergeCell ref="BT85:BT86"/>
    <mergeCell ref="A87:A91"/>
    <mergeCell ref="C87:C91"/>
    <mergeCell ref="C97:C98"/>
    <mergeCell ref="BK85:BK86"/>
    <mergeCell ref="BL85:BL86"/>
    <mergeCell ref="BM85:BM86"/>
    <mergeCell ref="BN85:BN86"/>
    <mergeCell ref="BO85:BO86"/>
    <mergeCell ref="BP85:BP86"/>
    <mergeCell ref="BE85:BE86"/>
    <mergeCell ref="BF85:BF86"/>
    <mergeCell ref="BG85:BG86"/>
    <mergeCell ref="BH85:BH86"/>
    <mergeCell ref="BI85:BI86"/>
    <mergeCell ref="BJ85:BJ86"/>
    <mergeCell ref="AY85:AY86"/>
    <mergeCell ref="AZ85:AZ86"/>
    <mergeCell ref="BA85:BA86"/>
    <mergeCell ref="BB85:BB86"/>
    <mergeCell ref="BC85:BC86"/>
    <mergeCell ref="BD85:BD86"/>
    <mergeCell ref="AS85:AS86"/>
    <mergeCell ref="AT85:AT86"/>
    <mergeCell ref="AU85:AU86"/>
    <mergeCell ref="AV85:AV86"/>
    <mergeCell ref="AW85:AW86"/>
    <mergeCell ref="AX85:AX86"/>
    <mergeCell ref="AM85:AM86"/>
    <mergeCell ref="AN85:AN86"/>
    <mergeCell ref="AO85:AO86"/>
    <mergeCell ref="AP85:AP86"/>
    <mergeCell ref="AQ85:AQ86"/>
    <mergeCell ref="AR85:AR86"/>
    <mergeCell ref="AD85:AD86"/>
    <mergeCell ref="AE85:AE86"/>
    <mergeCell ref="AH85:AH86"/>
    <mergeCell ref="AJ85:AJ86"/>
    <mergeCell ref="AK85:AK86"/>
    <mergeCell ref="AL85:AL86"/>
    <mergeCell ref="X85:X86"/>
    <mergeCell ref="Y85:Y86"/>
    <mergeCell ref="Z85:Z86"/>
    <mergeCell ref="AA85:AA86"/>
    <mergeCell ref="AB85:AB86"/>
    <mergeCell ref="AC85:AC86"/>
    <mergeCell ref="AF85:AF86"/>
    <mergeCell ref="AG85:AG86"/>
    <mergeCell ref="AI85:AI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N68:BN69"/>
    <mergeCell ref="BO68:BO69"/>
    <mergeCell ref="BP68:BP69"/>
    <mergeCell ref="BQ68:BQ69"/>
    <mergeCell ref="BS68:BS69"/>
    <mergeCell ref="BT68:BT69"/>
    <mergeCell ref="BH68:BH69"/>
    <mergeCell ref="BI68:BI69"/>
    <mergeCell ref="BJ68:BJ69"/>
    <mergeCell ref="BK68:BK69"/>
    <mergeCell ref="BL68:BL69"/>
    <mergeCell ref="BM68:BM69"/>
    <mergeCell ref="BB68:BB69"/>
    <mergeCell ref="BC68:BC69"/>
    <mergeCell ref="BD68:BD69"/>
    <mergeCell ref="BE68:BE69"/>
    <mergeCell ref="BF68:BF69"/>
    <mergeCell ref="BG68:BG69"/>
    <mergeCell ref="AV68:AV69"/>
    <mergeCell ref="AW68:AW69"/>
    <mergeCell ref="AX68:AX69"/>
    <mergeCell ref="AY68:AY69"/>
    <mergeCell ref="AZ68:AZ69"/>
    <mergeCell ref="BA68:BA69"/>
    <mergeCell ref="AP68:AP69"/>
    <mergeCell ref="AQ68:AQ69"/>
    <mergeCell ref="AR68:AR69"/>
    <mergeCell ref="AS68:AS69"/>
    <mergeCell ref="AT68:AT69"/>
    <mergeCell ref="AU68:AU69"/>
    <mergeCell ref="AJ68:AJ69"/>
    <mergeCell ref="AK68:AK69"/>
    <mergeCell ref="AL68:AL69"/>
    <mergeCell ref="AM68:AM69"/>
    <mergeCell ref="AN68:AN69"/>
    <mergeCell ref="AO68:AO69"/>
    <mergeCell ref="AA68:AA69"/>
    <mergeCell ref="AB68:AB69"/>
    <mergeCell ref="AC68:AC69"/>
    <mergeCell ref="AD68:AD69"/>
    <mergeCell ref="AE68:AE69"/>
    <mergeCell ref="AH68:AH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68:A69"/>
    <mergeCell ref="C68:C69"/>
    <mergeCell ref="D68:D69"/>
    <mergeCell ref="E68:E69"/>
    <mergeCell ref="F68:F69"/>
    <mergeCell ref="G68:G69"/>
    <mergeCell ref="BQ52:BQ53"/>
    <mergeCell ref="BS52:BS53"/>
    <mergeCell ref="BT52:BT53"/>
    <mergeCell ref="A54:A58"/>
    <mergeCell ref="C54:C58"/>
    <mergeCell ref="C64:C65"/>
    <mergeCell ref="BK52:BK53"/>
    <mergeCell ref="BL52:BL53"/>
    <mergeCell ref="BM52:BM53"/>
    <mergeCell ref="BN52:BN53"/>
    <mergeCell ref="BO52:BO53"/>
    <mergeCell ref="BP52:BP53"/>
    <mergeCell ref="BE52:BE53"/>
    <mergeCell ref="BF52:BF53"/>
    <mergeCell ref="BG52:BG53"/>
    <mergeCell ref="BH52:BH53"/>
    <mergeCell ref="BI52:BI53"/>
    <mergeCell ref="BJ52:BJ53"/>
    <mergeCell ref="AY52:AY53"/>
    <mergeCell ref="AZ52:AZ53"/>
    <mergeCell ref="BA52:BA53"/>
    <mergeCell ref="BB52:BB53"/>
    <mergeCell ref="BC52:BC53"/>
    <mergeCell ref="BD52:BD53"/>
    <mergeCell ref="AS52:AS53"/>
    <mergeCell ref="AT52:AT53"/>
    <mergeCell ref="AU52:AU53"/>
    <mergeCell ref="AV52:AV53"/>
    <mergeCell ref="AW52:AW53"/>
    <mergeCell ref="AX52:AX53"/>
    <mergeCell ref="AM52:AM53"/>
    <mergeCell ref="AN52:AN53"/>
    <mergeCell ref="AO52:AO53"/>
    <mergeCell ref="AP52:AP53"/>
    <mergeCell ref="AQ52:AQ53"/>
    <mergeCell ref="AR52:AR53"/>
    <mergeCell ref="AD52:AD53"/>
    <mergeCell ref="AE52:AE53"/>
    <mergeCell ref="AH52:AH53"/>
    <mergeCell ref="AJ52:AJ53"/>
    <mergeCell ref="AK52:AK53"/>
    <mergeCell ref="AL52:AL53"/>
    <mergeCell ref="X52:X53"/>
    <mergeCell ref="Y52:Y53"/>
    <mergeCell ref="Z52:Z53"/>
    <mergeCell ref="AA52:AA53"/>
    <mergeCell ref="AB52:AB53"/>
    <mergeCell ref="AC52:AC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A26:A29"/>
    <mergeCell ref="C26:C29"/>
    <mergeCell ref="C46:C47"/>
    <mergeCell ref="A52:A53"/>
    <mergeCell ref="C52:C53"/>
    <mergeCell ref="D52:D53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AF7:AF8"/>
    <mergeCell ref="AG7:AG8"/>
    <mergeCell ref="AI7:AI8"/>
    <mergeCell ref="AF52:AF53"/>
    <mergeCell ref="AG52:AG53"/>
    <mergeCell ref="AI52:AI53"/>
    <mergeCell ref="AF68:AF69"/>
    <mergeCell ref="AG68:AG69"/>
    <mergeCell ref="AI68:AI69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zoomScale="75" zoomScaleNormal="75" workbookViewId="0">
      <selection activeCell="F33" sqref="F33:K3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1.109375" customWidth="1"/>
    <col min="30" max="38" width="11.109375" hidden="1" customWidth="1"/>
    <col min="39" max="39" width="11.10937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style="90" customWidth="1"/>
    <col min="71" max="71" width="13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93</v>
      </c>
      <c r="B2" s="1"/>
      <c r="C2" s="1"/>
      <c r="D2" s="1"/>
      <c r="E2" s="1"/>
    </row>
    <row r="3" spans="1:72" hidden="1" x14ac:dyDescent="0.3">
      <c r="A3" s="1" t="s">
        <v>94</v>
      </c>
      <c r="B3" s="1"/>
      <c r="C3" s="1"/>
      <c r="D3" s="1"/>
      <c r="E3" s="1"/>
      <c r="K3" t="s">
        <v>1</v>
      </c>
    </row>
    <row r="4" spans="1:72" x14ac:dyDescent="0.3">
      <c r="K4" t="s">
        <v>95</v>
      </c>
    </row>
    <row r="6" spans="1:72" x14ac:dyDescent="0.3">
      <c r="D6" t="s">
        <v>2</v>
      </c>
      <c r="F6" s="2">
        <v>1</v>
      </c>
      <c r="G6" t="s">
        <v>55</v>
      </c>
      <c r="J6" s="66">
        <f>' 3-7 лет (день 8) '!J6</f>
        <v>45719</v>
      </c>
      <c r="M6" s="3"/>
      <c r="S6" s="2"/>
      <c r="T6" s="2"/>
      <c r="U6" s="2"/>
      <c r="V6" s="2"/>
      <c r="W6" s="2"/>
      <c r="Z6" s="131"/>
      <c r="AA6" s="131"/>
      <c r="BM6" s="4"/>
    </row>
    <row r="7" spans="1:72" s="42" customFormat="1" ht="15" customHeight="1" x14ac:dyDescent="0.3">
      <c r="A7" s="132"/>
      <c r="B7" s="41" t="s">
        <v>3</v>
      </c>
      <c r="C7" s="128" t="s">
        <v>4</v>
      </c>
      <c r="D7" s="127" t="str">
        <f>[1]Цены!A1</f>
        <v>Хлеб пшеничный</v>
      </c>
      <c r="E7" s="127" t="str">
        <f>[1]Цены!B1</f>
        <v>Хлеб ржано-пшеничный</v>
      </c>
      <c r="F7" s="127" t="str">
        <f>[1]Цены!C1</f>
        <v>Сахар</v>
      </c>
      <c r="G7" s="127" t="str">
        <f>[1]Цены!D1</f>
        <v>Чай</v>
      </c>
      <c r="H7" s="127" t="str">
        <f>[1]Цены!E1</f>
        <v>Какао</v>
      </c>
      <c r="I7" s="127" t="str">
        <f>[1]Цены!F1</f>
        <v>Кофейный напиток</v>
      </c>
      <c r="J7" s="127" t="str">
        <f>[1]Цены!G1</f>
        <v>Молоко 2,5%</v>
      </c>
      <c r="K7" s="127" t="str">
        <f>[1]Цены!H1</f>
        <v>Масло сливочное</v>
      </c>
      <c r="L7" s="127" t="str">
        <f>[1]Цены!I1</f>
        <v>Сметана 15%</v>
      </c>
      <c r="M7" s="127" t="str">
        <f>[1]Цены!J1</f>
        <v>Молоко сухое</v>
      </c>
      <c r="N7" s="127" t="str">
        <f>[1]Цены!K1</f>
        <v>Снежок 2,5 %</v>
      </c>
      <c r="O7" s="127" t="str">
        <f>[1]Цены!L1</f>
        <v>Творог 5%</v>
      </c>
      <c r="P7" s="127" t="str">
        <f>[1]Цены!M1</f>
        <v>Молоко сгущенное</v>
      </c>
      <c r="Q7" s="127" t="str">
        <f>[1]Цены!N1</f>
        <v xml:space="preserve">Джем Сава </v>
      </c>
      <c r="R7" s="127" t="str">
        <f>[1]Цены!O1</f>
        <v>Сыр</v>
      </c>
      <c r="S7" s="127" t="str">
        <f>[1]Цены!P1</f>
        <v>Зеленый горошек</v>
      </c>
      <c r="T7" s="127" t="str">
        <f>[1]Цены!Q1</f>
        <v>Кукуруза консервирован.</v>
      </c>
      <c r="U7" s="127" t="str">
        <f>[1]Цены!R1</f>
        <v>Консервы рыбные</v>
      </c>
      <c r="V7" s="127" t="str">
        <f>[1]Цены!S1</f>
        <v>Огурцы консервирован.</v>
      </c>
      <c r="W7" s="127" t="str">
        <f>[1]Цены!T1</f>
        <v>Огурцы свежие</v>
      </c>
      <c r="X7" s="127" t="str">
        <f>[1]Цены!U1</f>
        <v>Яйцо</v>
      </c>
      <c r="Y7" s="127" t="str">
        <f>[1]Цены!V1</f>
        <v>Икра кабачковая</v>
      </c>
      <c r="Z7" s="127" t="str">
        <f>[1]Цены!W1</f>
        <v>Изюм</v>
      </c>
      <c r="AA7" s="127" t="str">
        <f>[1]Цены!X1</f>
        <v>Курага</v>
      </c>
      <c r="AB7" s="127" t="str">
        <f>[1]Цены!Y1</f>
        <v>Чернослив</v>
      </c>
      <c r="AC7" s="127" t="str">
        <f>[1]Цены!Z1</f>
        <v>Шиповник</v>
      </c>
      <c r="AD7" s="127" t="str">
        <f>[1]Цены!AA1</f>
        <v>Сухофрукты</v>
      </c>
      <c r="AE7" s="127" t="str">
        <f>[1]Цены!AB1</f>
        <v>Ягода свежемороженная</v>
      </c>
      <c r="AF7" s="128" t="str">
        <f>' 3-7 лет (день 8) '!AF7:AF8</f>
        <v>Апельсин</v>
      </c>
      <c r="AG7" s="128" t="str">
        <f>' 3-7 лет (день 8) '!AG7:AG8</f>
        <v>Банан</v>
      </c>
      <c r="AH7" s="128" t="str">
        <f>' 3-7 лет (день 8) '!AH7:AH8</f>
        <v>Лимон</v>
      </c>
      <c r="AI7" s="128" t="str">
        <f>' 3-7 лет (день 8) '!AI7:AI8</f>
        <v>Яблоко</v>
      </c>
      <c r="AJ7" s="127" t="str">
        <f>[1]Цены!AD1</f>
        <v>Кисель</v>
      </c>
      <c r="AK7" s="127" t="str">
        <f>[1]Цены!AE1</f>
        <v xml:space="preserve">Сок </v>
      </c>
      <c r="AL7" s="127" t="str">
        <f>[1]Цены!AF1</f>
        <v>Макаронные изделия</v>
      </c>
      <c r="AM7" s="127" t="str">
        <f>[1]Цены!AG1</f>
        <v>Мука</v>
      </c>
      <c r="AN7" s="127" t="str">
        <f>[1]Цены!AH1</f>
        <v>Дрожжи</v>
      </c>
      <c r="AO7" s="127" t="str">
        <f>[1]Цены!AI1</f>
        <v>Печенье</v>
      </c>
      <c r="AP7" s="127" t="s">
        <v>92</v>
      </c>
      <c r="AQ7" s="127" t="str">
        <f>[1]Цены!AK1</f>
        <v>Вафли</v>
      </c>
      <c r="AR7" s="127" t="str">
        <f>[1]Цены!AL1</f>
        <v>Конфеты</v>
      </c>
      <c r="AS7" s="127" t="str">
        <f>[1]Цены!AM1</f>
        <v>Повидло Сава</v>
      </c>
      <c r="AT7" s="127" t="str">
        <f>[1]Цены!AN1</f>
        <v>Крупа геркулес</v>
      </c>
      <c r="AU7" s="127" t="str">
        <f>[1]Цены!AO1</f>
        <v>Крупа горох</v>
      </c>
      <c r="AV7" s="127" t="str">
        <f>[1]Цены!AP1</f>
        <v>Крупа гречневая</v>
      </c>
      <c r="AW7" s="127" t="str">
        <f>[1]Цены!AQ1</f>
        <v>Крупа кукурузная</v>
      </c>
      <c r="AX7" s="127" t="str">
        <f>[1]Цены!AR1</f>
        <v>Крупа манная</v>
      </c>
      <c r="AY7" s="127" t="str">
        <f>[1]Цены!AS1</f>
        <v>Крупа перловая</v>
      </c>
      <c r="AZ7" s="127" t="str">
        <f>[1]Цены!AT1</f>
        <v>Крупа пшеничная</v>
      </c>
      <c r="BA7" s="127" t="str">
        <f>[1]Цены!AU1</f>
        <v>Крупа пшено</v>
      </c>
      <c r="BB7" s="127" t="str">
        <f>[1]Цены!AV1</f>
        <v>Крупа ячневая</v>
      </c>
      <c r="BC7" s="127" t="str">
        <f>[1]Цены!AW1</f>
        <v>Рис</v>
      </c>
      <c r="BD7" s="127" t="str">
        <f>[1]Цены!AX1</f>
        <v>Цыпленок бройлер</v>
      </c>
      <c r="BE7" s="127" t="str">
        <f>[1]Цены!AY1</f>
        <v>Филе куриное</v>
      </c>
      <c r="BF7" s="127" t="str">
        <f>[1]Цены!AZ1</f>
        <v>Фарш говяжий</v>
      </c>
      <c r="BG7" s="127" t="str">
        <f>[1]Цены!BA1</f>
        <v>Печень куриная</v>
      </c>
      <c r="BH7" s="127" t="str">
        <f>[1]Цены!BB1</f>
        <v>Филе минтая</v>
      </c>
      <c r="BI7" s="127" t="str">
        <f>[1]Цены!BC1</f>
        <v>Филе сельди слабосол.</v>
      </c>
      <c r="BJ7" s="127" t="str">
        <f>[1]Цены!BD1</f>
        <v>Картофель</v>
      </c>
      <c r="BK7" s="127" t="str">
        <f>[1]Цены!BE1</f>
        <v>Морковь</v>
      </c>
      <c r="BL7" s="127" t="str">
        <f>[1]Цены!BF1</f>
        <v>Лук</v>
      </c>
      <c r="BM7" s="127" t="str">
        <f>[1]Цены!BG1</f>
        <v>Капуста</v>
      </c>
      <c r="BN7" s="127" t="str">
        <f>[1]Цены!BH1</f>
        <v>Свекла</v>
      </c>
      <c r="BO7" s="127" t="str">
        <f>[1]Цены!BI1</f>
        <v>Томатная паста</v>
      </c>
      <c r="BP7" s="127" t="str">
        <f>[1]Цены!BJ1</f>
        <v>Масло растительное</v>
      </c>
      <c r="BQ7" s="127" t="str">
        <f>[1]Цены!BK1</f>
        <v>Соль</v>
      </c>
      <c r="BR7" s="124" t="s">
        <v>102</v>
      </c>
      <c r="BS7" s="130" t="s">
        <v>5</v>
      </c>
      <c r="BT7" s="130" t="s">
        <v>6</v>
      </c>
    </row>
    <row r="8" spans="1:72" s="42" customFormat="1" ht="36" customHeight="1" x14ac:dyDescent="0.3">
      <c r="A8" s="133"/>
      <c r="B8" s="6" t="s">
        <v>7</v>
      </c>
      <c r="C8" s="129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9"/>
      <c r="AG8" s="129"/>
      <c r="AH8" s="129"/>
      <c r="AI8" s="129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5"/>
      <c r="BS8" s="130"/>
      <c r="BT8" s="130"/>
    </row>
    <row r="9" spans="1:72" x14ac:dyDescent="0.3">
      <c r="A9" s="122" t="s">
        <v>8</v>
      </c>
      <c r="B9" s="7" t="str">
        <f>' 3-7 лет (день 8) '!B9</f>
        <v>Каша молочная "Рябчик"</v>
      </c>
      <c r="C9" s="123">
        <f>$F$6</f>
        <v>1</v>
      </c>
      <c r="D9" s="7"/>
      <c r="E9" s="7"/>
      <c r="F9" s="7">
        <v>5.0000000000000001E-3</v>
      </c>
      <c r="G9" s="7"/>
      <c r="H9" s="7"/>
      <c r="I9" s="7"/>
      <c r="J9" s="7">
        <v>0.15</v>
      </c>
      <c r="K9" s="7">
        <v>3.0000000000000001E-3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8.0000000000000002E-3</v>
      </c>
      <c r="AW9" s="9"/>
      <c r="AX9" s="7"/>
      <c r="AY9" s="7"/>
      <c r="AZ9" s="7"/>
      <c r="BA9" s="9">
        <v>8.0000000000000002E-3</v>
      </c>
      <c r="BB9" s="9"/>
      <c r="BC9" s="9">
        <v>8.0000000000000002E-3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">
        <v>1E-3</v>
      </c>
      <c r="BR9" s="94"/>
    </row>
    <row r="10" spans="1:72" x14ac:dyDescent="0.3">
      <c r="A10" s="122"/>
      <c r="B10" s="7" t="str">
        <f>' 3-7 лет (день 8) '!B10</f>
        <v xml:space="preserve">Бутерброд с маслом </v>
      </c>
      <c r="C10" s="118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"/>
      <c r="BR10" s="94"/>
    </row>
    <row r="11" spans="1:72" s="108" customFormat="1" x14ac:dyDescent="0.3">
      <c r="A11" s="122"/>
      <c r="B11" s="104" t="str">
        <f>' 3-7 лет (день 8) '!B11</f>
        <v>Какао с молоком</v>
      </c>
      <c r="C11" s="118"/>
      <c r="D11" s="104"/>
      <c r="E11" s="104"/>
      <c r="F11" s="104">
        <v>1.0999999999999999E-2</v>
      </c>
      <c r="G11" s="104"/>
      <c r="H11" s="104"/>
      <c r="I11" s="104">
        <v>1.1999999999999999E-3</v>
      </c>
      <c r="J11" s="104">
        <v>0.09</v>
      </c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5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6"/>
      <c r="AW11" s="106"/>
      <c r="AX11" s="104"/>
      <c r="AY11" s="104"/>
      <c r="AZ11" s="104"/>
      <c r="BA11" s="106"/>
      <c r="BB11" s="106"/>
      <c r="BC11" s="106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6"/>
      <c r="BO11" s="106"/>
      <c r="BP11" s="104"/>
      <c r="BQ11" s="104"/>
      <c r="BR11" s="107"/>
    </row>
    <row r="12" spans="1:72" x14ac:dyDescent="0.3">
      <c r="A12" s="122"/>
      <c r="B12" s="7"/>
      <c r="C12" s="1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"/>
      <c r="BR12" s="94"/>
    </row>
    <row r="13" spans="1:72" x14ac:dyDescent="0.3">
      <c r="A13" s="122"/>
      <c r="B13" s="7"/>
      <c r="C13" s="11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"/>
      <c r="BR13" s="94"/>
    </row>
    <row r="14" spans="1:72" x14ac:dyDescent="0.3">
      <c r="A14" s="122" t="s">
        <v>10</v>
      </c>
      <c r="B14" s="11" t="str">
        <f>' 3-7 лет (день 8) '!B14</f>
        <v>Суп картофельный с клецками</v>
      </c>
      <c r="C14" s="118">
        <f>F6</f>
        <v>1</v>
      </c>
      <c r="D14" s="7"/>
      <c r="E14" s="7"/>
      <c r="F14" s="7"/>
      <c r="G14" s="7"/>
      <c r="H14" s="7"/>
      <c r="I14" s="7"/>
      <c r="J14" s="7"/>
      <c r="K14" s="7">
        <v>3.2499999999999999E-3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0.01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3.2000000000000001E-2</v>
      </c>
      <c r="BE14" s="7"/>
      <c r="BF14" s="7"/>
      <c r="BG14" s="7"/>
      <c r="BH14" s="7"/>
      <c r="BI14" s="7"/>
      <c r="BJ14" s="7">
        <v>6.6000000000000003E-2</v>
      </c>
      <c r="BK14" s="7">
        <v>1.0999999999999999E-2</v>
      </c>
      <c r="BL14" s="7">
        <v>1.0999999999999999E-2</v>
      </c>
      <c r="BM14" s="7"/>
      <c r="BN14" s="9"/>
      <c r="BO14" s="9"/>
      <c r="BP14" s="7">
        <v>3.0000000000000001E-3</v>
      </c>
      <c r="BQ14" s="7">
        <v>2E-3</v>
      </c>
      <c r="BR14" s="94"/>
    </row>
    <row r="15" spans="1:72" x14ac:dyDescent="0.3">
      <c r="A15" s="122"/>
      <c r="B15" s="11" t="str">
        <f>' 3-7 лет (день 8) '!B15</f>
        <v>Жаркое по-домашнему</v>
      </c>
      <c r="C15" s="1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0.05</v>
      </c>
      <c r="BE15" s="7"/>
      <c r="BF15" s="7"/>
      <c r="BG15" s="7"/>
      <c r="BH15" s="7"/>
      <c r="BI15" s="7"/>
      <c r="BJ15" s="7">
        <v>0.12</v>
      </c>
      <c r="BK15" s="7">
        <v>0.03</v>
      </c>
      <c r="BL15" s="7">
        <v>1.2999999999999999E-2</v>
      </c>
      <c r="BM15" s="7"/>
      <c r="BN15" s="9"/>
      <c r="BO15" s="9"/>
      <c r="BP15" s="7">
        <v>3.0000000000000001E-3</v>
      </c>
      <c r="BQ15" s="7">
        <v>2E-3</v>
      </c>
      <c r="BR15" s="94"/>
    </row>
    <row r="16" spans="1:72" x14ac:dyDescent="0.3">
      <c r="A16" s="122"/>
      <c r="B16" s="11" t="str">
        <f>' 3-7 лет (день 8) '!B16</f>
        <v>Хлеб пшеничный</v>
      </c>
      <c r="C16" s="118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"/>
      <c r="BR16" s="94"/>
    </row>
    <row r="17" spans="1:71" x14ac:dyDescent="0.3">
      <c r="A17" s="122"/>
      <c r="B17" s="11" t="str">
        <f>' 3-7 лет (день 8) '!B17</f>
        <v>Хлеб ржано-пшеничный</v>
      </c>
      <c r="C17" s="118"/>
      <c r="D17" s="7"/>
      <c r="E17" s="7">
        <v>0.05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"/>
      <c r="BR17" s="94"/>
    </row>
    <row r="18" spans="1:71" x14ac:dyDescent="0.3">
      <c r="A18" s="122"/>
      <c r="B18" s="11" t="str">
        <f>' 3-7 лет (день 8) '!B18</f>
        <v>Напиток из шиповника</v>
      </c>
      <c r="C18" s="118"/>
      <c r="D18" s="7"/>
      <c r="E18" s="7"/>
      <c r="F18" s="7">
        <v>1.4E-2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"/>
      <c r="BR18" s="94"/>
    </row>
    <row r="19" spans="1:71" x14ac:dyDescent="0.3">
      <c r="A19" s="122"/>
      <c r="B19" s="12"/>
      <c r="C19" s="11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"/>
      <c r="BR19" s="94"/>
    </row>
    <row r="20" spans="1:71" x14ac:dyDescent="0.3">
      <c r="A20" s="122"/>
      <c r="B20" s="12"/>
      <c r="C20" s="1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"/>
      <c r="BR20" s="94"/>
    </row>
    <row r="21" spans="1:71" x14ac:dyDescent="0.3">
      <c r="A21" s="122" t="s">
        <v>16</v>
      </c>
      <c r="B21" s="7" t="str">
        <f>' 3-7 лет (день 8) '!B21</f>
        <v>Молоко</v>
      </c>
      <c r="C21" s="123">
        <f>$F$6</f>
        <v>1</v>
      </c>
      <c r="D21" s="7"/>
      <c r="E21" s="7"/>
      <c r="F21" s="7"/>
      <c r="G21" s="7"/>
      <c r="H21" s="7"/>
      <c r="I21" s="7"/>
      <c r="J21" s="7">
        <v>0.2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"/>
      <c r="BR21" s="94"/>
    </row>
    <row r="22" spans="1:71" x14ac:dyDescent="0.3">
      <c r="A22" s="122"/>
      <c r="B22" s="7" t="str">
        <f>' 3-7 лет (день 8) '!B22</f>
        <v>Печенье</v>
      </c>
      <c r="C22" s="118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>
        <v>0.03</v>
      </c>
      <c r="AP22" s="12"/>
      <c r="AQ22" s="12"/>
      <c r="AR22" s="12"/>
      <c r="AS22" s="12"/>
      <c r="AT22" s="12"/>
      <c r="AU22" s="15"/>
      <c r="AV22" s="15"/>
      <c r="AW22" s="15"/>
      <c r="AX22" s="15"/>
      <c r="AY22" s="15"/>
      <c r="AZ22" s="15"/>
      <c r="BA22" s="15"/>
      <c r="BB22" s="15"/>
      <c r="BC22" s="15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94"/>
    </row>
    <row r="23" spans="1:71" hidden="1" x14ac:dyDescent="0.3">
      <c r="A23" s="122"/>
      <c r="B23" s="7" t="str">
        <f>' 3-7 лет (день 8) '!B23</f>
        <v>Банан</v>
      </c>
      <c r="C23" s="11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2"/>
      <c r="BR23" s="94"/>
    </row>
    <row r="24" spans="1:71" x14ac:dyDescent="0.3">
      <c r="A24" s="122"/>
      <c r="B24" s="12"/>
      <c r="C24" s="118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2"/>
      <c r="BR24" s="94"/>
    </row>
    <row r="25" spans="1:71" x14ac:dyDescent="0.3">
      <c r="A25" s="122"/>
      <c r="B25" s="12"/>
      <c r="C25" s="119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2"/>
      <c r="BR25" s="94"/>
    </row>
    <row r="26" spans="1:71" ht="28.8" x14ac:dyDescent="0.3">
      <c r="A26" s="122" t="s">
        <v>18</v>
      </c>
      <c r="B26" s="18" t="str">
        <f>' 3-7 лет (день 8) '!B26</f>
        <v>Запеканка из творога со сгущ. молоком</v>
      </c>
      <c r="C26" s="118">
        <f>F6</f>
        <v>1</v>
      </c>
      <c r="D26" s="7"/>
      <c r="E26" s="7"/>
      <c r="F26" s="7">
        <v>8.9999999999999993E-3</v>
      </c>
      <c r="G26" s="7"/>
      <c r="H26" s="7"/>
      <c r="I26" s="7"/>
      <c r="J26" s="7"/>
      <c r="K26" s="7">
        <v>5.0000000000000001E-3</v>
      </c>
      <c r="L26" s="72">
        <v>5.0000000000000001E-3</v>
      </c>
      <c r="N26" s="7"/>
      <c r="O26" s="7">
        <v>0.08</v>
      </c>
      <c r="P26" s="7">
        <v>1.10606E-2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>
        <v>8.3999999999999995E-3</v>
      </c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9"/>
      <c r="BN26" s="9"/>
      <c r="BO26" s="7"/>
      <c r="BP26" s="7"/>
      <c r="BQ26" s="7">
        <v>5.0000000000000001E-4</v>
      </c>
      <c r="BR26" s="94"/>
    </row>
    <row r="27" spans="1:71" ht="16.8" customHeight="1" x14ac:dyDescent="0.3">
      <c r="A27" s="122"/>
      <c r="B27" s="18" t="str">
        <f>' 3-7 лет (день 8) '!B27</f>
        <v>Хлеб пшеничный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9"/>
      <c r="BN27" s="9"/>
      <c r="BO27" s="7"/>
      <c r="BP27" s="7"/>
      <c r="BQ27" s="7"/>
      <c r="BR27" s="94"/>
    </row>
    <row r="28" spans="1:71" ht="15.75" customHeight="1" x14ac:dyDescent="0.3">
      <c r="A28" s="122"/>
      <c r="B28" s="18" t="str">
        <f>' 3-7 лет (день 8) '!B28</f>
        <v>Чай с сахаром</v>
      </c>
      <c r="C28" s="118"/>
      <c r="D28" s="7"/>
      <c r="E28" s="7"/>
      <c r="F28" s="7">
        <v>1.2E-2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"/>
      <c r="BR28" s="94"/>
    </row>
    <row r="29" spans="1:71" x14ac:dyDescent="0.3">
      <c r="A29" s="122"/>
      <c r="B29" s="7"/>
      <c r="C29" s="119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"/>
      <c r="BR29" s="94"/>
    </row>
    <row r="30" spans="1:71" ht="17.399999999999999" x14ac:dyDescent="0.35">
      <c r="A30" s="45"/>
      <c r="B30" s="46" t="s">
        <v>20</v>
      </c>
      <c r="C30" s="47"/>
      <c r="D30" s="48">
        <f>SUM(D9:D29)</f>
        <v>0.08</v>
      </c>
      <c r="E30" s="48">
        <f t="shared" ref="E30:BR30" si="0">SUM(E9:E29)</f>
        <v>0.05</v>
      </c>
      <c r="F30" s="48">
        <f t="shared" si="0"/>
        <v>5.1000000000000004E-2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1.1999999999999999E-3</v>
      </c>
      <c r="J30" s="48">
        <f t="shared" si="0"/>
        <v>0.44</v>
      </c>
      <c r="K30" s="48">
        <f t="shared" si="0"/>
        <v>1.6250000000000001E-2</v>
      </c>
      <c r="L30" s="48">
        <f t="shared" si="0"/>
        <v>5.0000000000000001E-3</v>
      </c>
      <c r="M30" s="48">
        <f t="shared" si="0"/>
        <v>0</v>
      </c>
      <c r="N30" s="48">
        <f t="shared" si="0"/>
        <v>0</v>
      </c>
      <c r="O30" s="48">
        <f t="shared" si="0"/>
        <v>0.08</v>
      </c>
      <c r="P30" s="48">
        <f t="shared" si="0"/>
        <v>1.10606E-2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 t="shared" si="0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ref="AF30:AI30" si="1">SUM(AF9:AF29)</f>
        <v>0</v>
      </c>
      <c r="AG30" s="48">
        <f t="shared" si="1"/>
        <v>0</v>
      </c>
      <c r="AH30" s="48">
        <f t="shared" si="1"/>
        <v>0</v>
      </c>
      <c r="AI30" s="48">
        <f t="shared" si="1"/>
        <v>0</v>
      </c>
      <c r="AJ30" s="48">
        <f t="shared" si="0"/>
        <v>0</v>
      </c>
      <c r="AK30" s="48">
        <f t="shared" si="0"/>
        <v>0</v>
      </c>
      <c r="AL30" s="48">
        <f t="shared" si="0"/>
        <v>0</v>
      </c>
      <c r="AM30" s="48">
        <f t="shared" si="0"/>
        <v>0.01</v>
      </c>
      <c r="AN30" s="48">
        <f t="shared" si="0"/>
        <v>0</v>
      </c>
      <c r="AO30" s="48">
        <f t="shared" si="0"/>
        <v>0.03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0</v>
      </c>
      <c r="AT30" s="48">
        <f t="shared" si="0"/>
        <v>0</v>
      </c>
      <c r="AU30" s="48">
        <f t="shared" si="0"/>
        <v>0</v>
      </c>
      <c r="AV30" s="48">
        <f t="shared" si="0"/>
        <v>8.0000000000000002E-3</v>
      </c>
      <c r="AW30" s="48">
        <f t="shared" si="0"/>
        <v>0</v>
      </c>
      <c r="AX30" s="48">
        <f t="shared" si="0"/>
        <v>8.3999999999999995E-3</v>
      </c>
      <c r="AY30" s="48">
        <f t="shared" si="0"/>
        <v>0</v>
      </c>
      <c r="AZ30" s="48">
        <f t="shared" si="0"/>
        <v>0</v>
      </c>
      <c r="BA30" s="48">
        <f t="shared" si="0"/>
        <v>8.0000000000000002E-3</v>
      </c>
      <c r="BB30" s="48">
        <f t="shared" si="0"/>
        <v>0</v>
      </c>
      <c r="BC30" s="48">
        <f t="shared" si="0"/>
        <v>8.0000000000000002E-3</v>
      </c>
      <c r="BD30" s="48">
        <f t="shared" si="0"/>
        <v>8.2000000000000003E-2</v>
      </c>
      <c r="BE30" s="48">
        <f t="shared" si="0"/>
        <v>0</v>
      </c>
      <c r="BF30" s="48">
        <f t="shared" si="0"/>
        <v>0</v>
      </c>
      <c r="BG30" s="48">
        <f t="shared" si="0"/>
        <v>0</v>
      </c>
      <c r="BH30" s="48">
        <f t="shared" si="0"/>
        <v>0</v>
      </c>
      <c r="BI30" s="48">
        <f t="shared" si="0"/>
        <v>0</v>
      </c>
      <c r="BJ30" s="48">
        <f t="shared" si="0"/>
        <v>0.186</v>
      </c>
      <c r="BK30" s="48">
        <f t="shared" si="0"/>
        <v>4.0999999999999995E-2</v>
      </c>
      <c r="BL30" s="48">
        <f t="shared" si="0"/>
        <v>2.4E-2</v>
      </c>
      <c r="BM30" s="48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6.0000000000000001E-3</v>
      </c>
      <c r="BQ30" s="48">
        <f t="shared" si="0"/>
        <v>5.4999999999999997E-3</v>
      </c>
      <c r="BR30" s="97">
        <f t="shared" si="0"/>
        <v>0</v>
      </c>
    </row>
    <row r="31" spans="1:71" ht="17.25" customHeight="1" x14ac:dyDescent="0.35">
      <c r="A31" s="45"/>
      <c r="B31" s="46" t="s">
        <v>31</v>
      </c>
      <c r="C31" s="47"/>
      <c r="D31" s="49">
        <f>ROUND(PRODUCT(D30,$F$6),3)</f>
        <v>0.08</v>
      </c>
      <c r="E31" s="49">
        <f t="shared" ref="E31:BR31" si="2">ROUND(PRODUCT(E30,$F$6),3)</f>
        <v>0.05</v>
      </c>
      <c r="F31" s="49">
        <f t="shared" si="2"/>
        <v>5.0999999999999997E-2</v>
      </c>
      <c r="G31" s="49">
        <f t="shared" si="2"/>
        <v>1E-3</v>
      </c>
      <c r="H31" s="49">
        <f t="shared" si="2"/>
        <v>0</v>
      </c>
      <c r="I31" s="49">
        <f t="shared" si="2"/>
        <v>1E-3</v>
      </c>
      <c r="J31" s="49">
        <f t="shared" si="2"/>
        <v>0.44</v>
      </c>
      <c r="K31" s="49">
        <f t="shared" si="2"/>
        <v>1.6E-2</v>
      </c>
      <c r="L31" s="49">
        <f t="shared" si="2"/>
        <v>5.0000000000000001E-3</v>
      </c>
      <c r="M31" s="49">
        <f t="shared" si="2"/>
        <v>0</v>
      </c>
      <c r="N31" s="49">
        <f t="shared" si="2"/>
        <v>0</v>
      </c>
      <c r="O31" s="49">
        <f t="shared" si="2"/>
        <v>0.08</v>
      </c>
      <c r="P31" s="49">
        <f t="shared" si="2"/>
        <v>1.0999999999999999E-2</v>
      </c>
      <c r="Q31" s="49">
        <f t="shared" si="2"/>
        <v>0</v>
      </c>
      <c r="R31" s="49">
        <f t="shared" si="2"/>
        <v>0</v>
      </c>
      <c r="S31" s="49">
        <f t="shared" si="2"/>
        <v>0</v>
      </c>
      <c r="T31" s="49">
        <f t="shared" si="2"/>
        <v>0</v>
      </c>
      <c r="U31" s="49">
        <f t="shared" si="2"/>
        <v>0</v>
      </c>
      <c r="V31" s="49">
        <f t="shared" si="2"/>
        <v>0</v>
      </c>
      <c r="W31" s="49">
        <f t="shared" si="2"/>
        <v>0</v>
      </c>
      <c r="X31" s="49">
        <f t="shared" si="2"/>
        <v>0.16300000000000001</v>
      </c>
      <c r="Y31" s="49">
        <f t="shared" si="2"/>
        <v>0</v>
      </c>
      <c r="Z31" s="49">
        <f t="shared" si="2"/>
        <v>0</v>
      </c>
      <c r="AA31" s="49">
        <f t="shared" si="2"/>
        <v>0</v>
      </c>
      <c r="AB31" s="49">
        <f t="shared" si="2"/>
        <v>0</v>
      </c>
      <c r="AC31" s="49">
        <f t="shared" si="2"/>
        <v>1.6E-2</v>
      </c>
      <c r="AD31" s="49">
        <f t="shared" si="2"/>
        <v>0</v>
      </c>
      <c r="AE31" s="49">
        <f t="shared" si="2"/>
        <v>0</v>
      </c>
      <c r="AF31" s="49">
        <f t="shared" ref="AF31:AI31" si="3">ROUND(PRODUCT(AF30,$F$6),3)</f>
        <v>0</v>
      </c>
      <c r="AG31" s="49">
        <f t="shared" si="3"/>
        <v>0</v>
      </c>
      <c r="AH31" s="49">
        <f t="shared" si="3"/>
        <v>0</v>
      </c>
      <c r="AI31" s="49">
        <f t="shared" si="3"/>
        <v>0</v>
      </c>
      <c r="AJ31" s="49">
        <f t="shared" si="2"/>
        <v>0</v>
      </c>
      <c r="AK31" s="49">
        <f t="shared" si="2"/>
        <v>0</v>
      </c>
      <c r="AL31" s="49">
        <f t="shared" si="2"/>
        <v>0</v>
      </c>
      <c r="AM31" s="49">
        <f t="shared" si="2"/>
        <v>0.01</v>
      </c>
      <c r="AN31" s="49">
        <f t="shared" si="2"/>
        <v>0</v>
      </c>
      <c r="AO31" s="49">
        <f t="shared" si="2"/>
        <v>0.03</v>
      </c>
      <c r="AP31" s="49">
        <f t="shared" si="2"/>
        <v>0</v>
      </c>
      <c r="AQ31" s="49">
        <f t="shared" si="2"/>
        <v>0</v>
      </c>
      <c r="AR31" s="49">
        <f t="shared" si="2"/>
        <v>0</v>
      </c>
      <c r="AS31" s="49">
        <f t="shared" si="2"/>
        <v>0</v>
      </c>
      <c r="AT31" s="49">
        <f t="shared" si="2"/>
        <v>0</v>
      </c>
      <c r="AU31" s="49">
        <f t="shared" si="2"/>
        <v>0</v>
      </c>
      <c r="AV31" s="49">
        <f t="shared" si="2"/>
        <v>8.0000000000000002E-3</v>
      </c>
      <c r="AW31" s="49">
        <f t="shared" si="2"/>
        <v>0</v>
      </c>
      <c r="AX31" s="49">
        <f t="shared" si="2"/>
        <v>8.0000000000000002E-3</v>
      </c>
      <c r="AY31" s="49">
        <f t="shared" si="2"/>
        <v>0</v>
      </c>
      <c r="AZ31" s="49">
        <f t="shared" si="2"/>
        <v>0</v>
      </c>
      <c r="BA31" s="49">
        <f t="shared" si="2"/>
        <v>8.0000000000000002E-3</v>
      </c>
      <c r="BB31" s="49">
        <f t="shared" si="2"/>
        <v>0</v>
      </c>
      <c r="BC31" s="49">
        <f t="shared" si="2"/>
        <v>8.0000000000000002E-3</v>
      </c>
      <c r="BD31" s="49">
        <f t="shared" si="2"/>
        <v>8.2000000000000003E-2</v>
      </c>
      <c r="BE31" s="49">
        <f t="shared" si="2"/>
        <v>0</v>
      </c>
      <c r="BF31" s="49">
        <f t="shared" si="2"/>
        <v>0</v>
      </c>
      <c r="BG31" s="49">
        <f t="shared" si="2"/>
        <v>0</v>
      </c>
      <c r="BH31" s="49">
        <f t="shared" si="2"/>
        <v>0</v>
      </c>
      <c r="BI31" s="49">
        <f t="shared" si="2"/>
        <v>0</v>
      </c>
      <c r="BJ31" s="49">
        <f t="shared" si="2"/>
        <v>0.186</v>
      </c>
      <c r="BK31" s="49">
        <f t="shared" si="2"/>
        <v>4.1000000000000002E-2</v>
      </c>
      <c r="BL31" s="49">
        <f t="shared" si="2"/>
        <v>2.4E-2</v>
      </c>
      <c r="BM31" s="49">
        <f t="shared" si="2"/>
        <v>0</v>
      </c>
      <c r="BN31" s="49">
        <f t="shared" si="2"/>
        <v>0</v>
      </c>
      <c r="BO31" s="49">
        <f t="shared" si="2"/>
        <v>0</v>
      </c>
      <c r="BP31" s="49">
        <f t="shared" si="2"/>
        <v>6.0000000000000001E-3</v>
      </c>
      <c r="BQ31" s="49">
        <f t="shared" si="2"/>
        <v>6.0000000000000001E-3</v>
      </c>
      <c r="BR31" s="96">
        <f t="shared" si="2"/>
        <v>0</v>
      </c>
    </row>
    <row r="32" spans="1:71" s="50" customFormat="1" ht="21" x14ac:dyDescent="0.4"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101"/>
      <c r="BS32" s="52"/>
    </row>
    <row r="33" spans="1:72" x14ac:dyDescent="0.3">
      <c r="F33" t="s">
        <v>99</v>
      </c>
    </row>
    <row r="35" spans="1:72" x14ac:dyDescent="0.3">
      <c r="F35" t="s">
        <v>100</v>
      </c>
    </row>
    <row r="36" spans="1:72" x14ac:dyDescent="0.3">
      <c r="BS36" s="24"/>
      <c r="BT36" s="25"/>
    </row>
    <row r="37" spans="1:72" x14ac:dyDescent="0.3">
      <c r="F37" t="s">
        <v>104</v>
      </c>
    </row>
    <row r="44" spans="1:72" ht="17.399999999999999" x14ac:dyDescent="0.35">
      <c r="A44" s="26"/>
      <c r="B44" s="27" t="s">
        <v>22</v>
      </c>
      <c r="C44" s="28" t="s">
        <v>23</v>
      </c>
      <c r="D44" s="87">
        <v>85.45</v>
      </c>
      <c r="E44" s="87">
        <v>90</v>
      </c>
      <c r="F44" s="87">
        <v>82</v>
      </c>
      <c r="G44" s="87">
        <v>624</v>
      </c>
      <c r="H44" s="87">
        <v>1490</v>
      </c>
      <c r="I44" s="87">
        <v>720</v>
      </c>
      <c r="J44" s="87">
        <v>90.57</v>
      </c>
      <c r="K44" s="87">
        <v>1173.33</v>
      </c>
      <c r="L44" s="87">
        <v>255.2</v>
      </c>
      <c r="M44" s="87">
        <v>738</v>
      </c>
      <c r="N44" s="87">
        <v>126.38</v>
      </c>
      <c r="O44" s="87">
        <v>400.71</v>
      </c>
      <c r="P44" s="87">
        <v>434.21</v>
      </c>
      <c r="Q44" s="87">
        <v>400</v>
      </c>
      <c r="R44" s="87">
        <v>1210</v>
      </c>
      <c r="S44" s="87">
        <v>207.5</v>
      </c>
      <c r="T44" s="87">
        <v>276.47000000000003</v>
      </c>
      <c r="U44" s="87">
        <v>852</v>
      </c>
      <c r="V44" s="87">
        <v>394.52</v>
      </c>
      <c r="W44" s="87">
        <v>329</v>
      </c>
      <c r="X44" s="87">
        <v>11</v>
      </c>
      <c r="Y44" s="87"/>
      <c r="Z44" s="87">
        <v>492</v>
      </c>
      <c r="AA44" s="87">
        <v>382</v>
      </c>
      <c r="AB44" s="87">
        <v>341</v>
      </c>
      <c r="AC44" s="87">
        <v>261</v>
      </c>
      <c r="AD44" s="87">
        <v>125</v>
      </c>
      <c r="AE44" s="87">
        <v>607</v>
      </c>
      <c r="AF44" s="87"/>
      <c r="AG44" s="87">
        <v>199</v>
      </c>
      <c r="AH44" s="87">
        <v>225</v>
      </c>
      <c r="AI44" s="87">
        <v>186</v>
      </c>
      <c r="AJ44" s="87">
        <v>227.27</v>
      </c>
      <c r="AK44" s="87">
        <v>89</v>
      </c>
      <c r="AL44" s="87">
        <v>62</v>
      </c>
      <c r="AM44" s="87">
        <v>44.6</v>
      </c>
      <c r="AN44" s="87">
        <v>240</v>
      </c>
      <c r="AO44" s="87">
        <v>262</v>
      </c>
      <c r="AP44" s="87"/>
      <c r="AQ44" s="87">
        <v>428</v>
      </c>
      <c r="AR44" s="87"/>
      <c r="AS44" s="87">
        <v>240.23</v>
      </c>
      <c r="AT44" s="87">
        <v>72.5</v>
      </c>
      <c r="AU44" s="87">
        <v>69.33</v>
      </c>
      <c r="AV44" s="87">
        <v>60.67</v>
      </c>
      <c r="AW44" s="87">
        <v>68.569999999999993</v>
      </c>
      <c r="AX44" s="87">
        <v>75.709999999999994</v>
      </c>
      <c r="AY44" s="87">
        <v>53.75</v>
      </c>
      <c r="AZ44" s="87">
        <v>81.430000000000007</v>
      </c>
      <c r="BA44" s="87">
        <v>68.67</v>
      </c>
      <c r="BB44" s="87">
        <v>60</v>
      </c>
      <c r="BC44" s="87">
        <v>137.33000000000001</v>
      </c>
      <c r="BD44" s="87">
        <v>319</v>
      </c>
      <c r="BE44" s="87">
        <v>499</v>
      </c>
      <c r="BF44" s="87">
        <v>578</v>
      </c>
      <c r="BG44" s="87">
        <v>276</v>
      </c>
      <c r="BH44" s="87">
        <v>499</v>
      </c>
      <c r="BI44" s="87"/>
      <c r="BJ44" s="87">
        <v>55</v>
      </c>
      <c r="BK44" s="87">
        <v>36</v>
      </c>
      <c r="BL44" s="87">
        <v>39</v>
      </c>
      <c r="BM44" s="87">
        <v>56</v>
      </c>
      <c r="BN44" s="87">
        <v>59</v>
      </c>
      <c r="BO44" s="87">
        <v>314</v>
      </c>
      <c r="BP44" s="87">
        <v>165.56</v>
      </c>
      <c r="BQ44" s="87">
        <v>22</v>
      </c>
      <c r="BR44" s="102"/>
    </row>
    <row r="45" spans="1:72" ht="17.399999999999999" x14ac:dyDescent="0.35">
      <c r="B45" s="19" t="s">
        <v>24</v>
      </c>
      <c r="C45" s="20" t="s">
        <v>23</v>
      </c>
      <c r="D45" s="21">
        <f>D44/1000</f>
        <v>8.5449999999999998E-2</v>
      </c>
      <c r="E45" s="21">
        <f t="shared" ref="E45:BR45" si="4">E44/1000</f>
        <v>0.09</v>
      </c>
      <c r="F45" s="21">
        <f t="shared" si="4"/>
        <v>8.2000000000000003E-2</v>
      </c>
      <c r="G45" s="21">
        <f t="shared" si="4"/>
        <v>0.624</v>
      </c>
      <c r="H45" s="21">
        <f t="shared" si="4"/>
        <v>1.49</v>
      </c>
      <c r="I45" s="21">
        <f t="shared" si="4"/>
        <v>0.72</v>
      </c>
      <c r="J45" s="21">
        <f t="shared" si="4"/>
        <v>9.0569999999999998E-2</v>
      </c>
      <c r="K45" s="21">
        <f t="shared" si="4"/>
        <v>1.17333</v>
      </c>
      <c r="L45" s="21">
        <f t="shared" si="4"/>
        <v>0.25519999999999998</v>
      </c>
      <c r="M45" s="21">
        <f t="shared" si="4"/>
        <v>0.73799999999999999</v>
      </c>
      <c r="N45" s="21">
        <f t="shared" si="4"/>
        <v>0.12637999999999999</v>
      </c>
      <c r="O45" s="21">
        <f t="shared" si="4"/>
        <v>0.40070999999999996</v>
      </c>
      <c r="P45" s="21">
        <f t="shared" si="4"/>
        <v>0.43420999999999998</v>
      </c>
      <c r="Q45" s="21">
        <f t="shared" si="4"/>
        <v>0.4</v>
      </c>
      <c r="R45" s="21">
        <f t="shared" si="4"/>
        <v>1.21</v>
      </c>
      <c r="S45" s="21">
        <f t="shared" si="4"/>
        <v>0.20749999999999999</v>
      </c>
      <c r="T45" s="21">
        <f t="shared" si="4"/>
        <v>0.27647000000000005</v>
      </c>
      <c r="U45" s="21">
        <f t="shared" si="4"/>
        <v>0.85199999999999998</v>
      </c>
      <c r="V45" s="21">
        <f t="shared" si="4"/>
        <v>0.39451999999999998</v>
      </c>
      <c r="W45" s="21">
        <f t="shared" si="4"/>
        <v>0.32900000000000001</v>
      </c>
      <c r="X45" s="21">
        <f t="shared" si="4"/>
        <v>1.0999999999999999E-2</v>
      </c>
      <c r="Y45" s="21">
        <f t="shared" si="4"/>
        <v>0</v>
      </c>
      <c r="Z45" s="21">
        <f t="shared" si="4"/>
        <v>0.49199999999999999</v>
      </c>
      <c r="AA45" s="21">
        <f t="shared" si="4"/>
        <v>0.38200000000000001</v>
      </c>
      <c r="AB45" s="21">
        <f t="shared" si="4"/>
        <v>0.34100000000000003</v>
      </c>
      <c r="AC45" s="21">
        <f t="shared" si="4"/>
        <v>0.26100000000000001</v>
      </c>
      <c r="AD45" s="21">
        <f t="shared" si="4"/>
        <v>0.125</v>
      </c>
      <c r="AE45" s="21">
        <f t="shared" si="4"/>
        <v>0.60699999999999998</v>
      </c>
      <c r="AF45" s="21">
        <f t="shared" ref="AF45:AI45" si="5">AF44/1000</f>
        <v>0</v>
      </c>
      <c r="AG45" s="21">
        <f t="shared" si="5"/>
        <v>0.19900000000000001</v>
      </c>
      <c r="AH45" s="21">
        <f t="shared" si="5"/>
        <v>0.22500000000000001</v>
      </c>
      <c r="AI45" s="21">
        <f t="shared" si="5"/>
        <v>0.186</v>
      </c>
      <c r="AJ45" s="21">
        <f t="shared" si="4"/>
        <v>0.22727</v>
      </c>
      <c r="AK45" s="21">
        <f t="shared" si="4"/>
        <v>8.8999999999999996E-2</v>
      </c>
      <c r="AL45" s="21">
        <f t="shared" si="4"/>
        <v>6.2E-2</v>
      </c>
      <c r="AM45" s="21">
        <f t="shared" si="4"/>
        <v>4.4600000000000001E-2</v>
      </c>
      <c r="AN45" s="21">
        <f t="shared" si="4"/>
        <v>0.24</v>
      </c>
      <c r="AO45" s="21">
        <f t="shared" si="4"/>
        <v>0.26200000000000001</v>
      </c>
      <c r="AP45" s="21">
        <f t="shared" si="4"/>
        <v>0</v>
      </c>
      <c r="AQ45" s="21">
        <f t="shared" si="4"/>
        <v>0.42799999999999999</v>
      </c>
      <c r="AR45" s="21">
        <f t="shared" si="4"/>
        <v>0</v>
      </c>
      <c r="AS45" s="21">
        <f t="shared" si="4"/>
        <v>0.24023</v>
      </c>
      <c r="AT45" s="21">
        <f t="shared" si="4"/>
        <v>7.2499999999999995E-2</v>
      </c>
      <c r="AU45" s="21">
        <f t="shared" si="4"/>
        <v>6.9330000000000003E-2</v>
      </c>
      <c r="AV45" s="21">
        <f t="shared" si="4"/>
        <v>6.0670000000000002E-2</v>
      </c>
      <c r="AW45" s="21">
        <f t="shared" si="4"/>
        <v>6.8569999999999992E-2</v>
      </c>
      <c r="AX45" s="21">
        <f t="shared" si="4"/>
        <v>7.571E-2</v>
      </c>
      <c r="AY45" s="21">
        <f t="shared" si="4"/>
        <v>5.3749999999999999E-2</v>
      </c>
      <c r="AZ45" s="21">
        <f t="shared" si="4"/>
        <v>8.1430000000000002E-2</v>
      </c>
      <c r="BA45" s="21">
        <f t="shared" si="4"/>
        <v>6.8669999999999995E-2</v>
      </c>
      <c r="BB45" s="21">
        <f t="shared" si="4"/>
        <v>0.06</v>
      </c>
      <c r="BC45" s="21">
        <f t="shared" si="4"/>
        <v>0.13733000000000001</v>
      </c>
      <c r="BD45" s="21">
        <f t="shared" si="4"/>
        <v>0.31900000000000001</v>
      </c>
      <c r="BE45" s="21">
        <f t="shared" si="4"/>
        <v>0.499</v>
      </c>
      <c r="BF45" s="21">
        <f t="shared" si="4"/>
        <v>0.57799999999999996</v>
      </c>
      <c r="BG45" s="21">
        <f t="shared" si="4"/>
        <v>0.27600000000000002</v>
      </c>
      <c r="BH45" s="21">
        <f t="shared" si="4"/>
        <v>0.499</v>
      </c>
      <c r="BI45" s="21">
        <f t="shared" si="4"/>
        <v>0</v>
      </c>
      <c r="BJ45" s="21">
        <f t="shared" si="4"/>
        <v>5.5E-2</v>
      </c>
      <c r="BK45" s="21">
        <f t="shared" si="4"/>
        <v>3.5999999999999997E-2</v>
      </c>
      <c r="BL45" s="21">
        <f t="shared" si="4"/>
        <v>3.9E-2</v>
      </c>
      <c r="BM45" s="21">
        <f t="shared" si="4"/>
        <v>5.6000000000000001E-2</v>
      </c>
      <c r="BN45" s="21">
        <f t="shared" si="4"/>
        <v>5.8999999999999997E-2</v>
      </c>
      <c r="BO45" s="21">
        <f t="shared" si="4"/>
        <v>0.314</v>
      </c>
      <c r="BP45" s="21">
        <f t="shared" si="4"/>
        <v>0.16556000000000001</v>
      </c>
      <c r="BQ45" s="21">
        <f t="shared" si="4"/>
        <v>2.1999999999999999E-2</v>
      </c>
      <c r="BR45" s="97">
        <f t="shared" si="4"/>
        <v>0</v>
      </c>
    </row>
    <row r="46" spans="1:72" ht="17.399999999999999" x14ac:dyDescent="0.35">
      <c r="A46" s="30"/>
      <c r="B46" s="31" t="s">
        <v>25</v>
      </c>
      <c r="C46" s="120"/>
      <c r="D46" s="32">
        <f>D31*D44</f>
        <v>6.8360000000000003</v>
      </c>
      <c r="E46" s="32">
        <f t="shared" ref="E46:BR46" si="6">E31*E44</f>
        <v>4.5</v>
      </c>
      <c r="F46" s="32">
        <f t="shared" si="6"/>
        <v>4.1819999999999995</v>
      </c>
      <c r="G46" s="32">
        <f t="shared" si="6"/>
        <v>0.624</v>
      </c>
      <c r="H46" s="32">
        <f t="shared" si="6"/>
        <v>0</v>
      </c>
      <c r="I46" s="32">
        <f t="shared" si="6"/>
        <v>0.72</v>
      </c>
      <c r="J46" s="32">
        <f t="shared" si="6"/>
        <v>39.8508</v>
      </c>
      <c r="K46" s="32">
        <f t="shared" si="6"/>
        <v>18.77328</v>
      </c>
      <c r="L46" s="32">
        <f t="shared" si="6"/>
        <v>1.276</v>
      </c>
      <c r="M46" s="32">
        <f t="shared" si="6"/>
        <v>0</v>
      </c>
      <c r="N46" s="32">
        <f t="shared" si="6"/>
        <v>0</v>
      </c>
      <c r="O46" s="32">
        <f t="shared" si="6"/>
        <v>32.056799999999996</v>
      </c>
      <c r="P46" s="32">
        <f t="shared" si="6"/>
        <v>4.7763099999999996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1.7930000000000001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4.1760000000000002</v>
      </c>
      <c r="AD46" s="32">
        <f t="shared" si="6"/>
        <v>0</v>
      </c>
      <c r="AE46" s="32">
        <f t="shared" si="6"/>
        <v>0</v>
      </c>
      <c r="AF46" s="32">
        <f t="shared" ref="AF46:AI46" si="7">AF31*AF44</f>
        <v>0</v>
      </c>
      <c r="AG46" s="32">
        <f t="shared" si="7"/>
        <v>0</v>
      </c>
      <c r="AH46" s="32">
        <f t="shared" si="7"/>
        <v>0</v>
      </c>
      <c r="AI46" s="32">
        <f t="shared" si="7"/>
        <v>0</v>
      </c>
      <c r="AJ46" s="32">
        <f t="shared" si="6"/>
        <v>0</v>
      </c>
      <c r="AK46" s="32">
        <f t="shared" si="6"/>
        <v>0</v>
      </c>
      <c r="AL46" s="32">
        <f t="shared" si="6"/>
        <v>0</v>
      </c>
      <c r="AM46" s="32">
        <f t="shared" si="6"/>
        <v>0.44600000000000001</v>
      </c>
      <c r="AN46" s="32">
        <f t="shared" si="6"/>
        <v>0</v>
      </c>
      <c r="AO46" s="32">
        <f t="shared" si="6"/>
        <v>7.8599999999999994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0</v>
      </c>
      <c r="AT46" s="32">
        <f t="shared" si="6"/>
        <v>0</v>
      </c>
      <c r="AU46" s="32">
        <f t="shared" si="6"/>
        <v>0</v>
      </c>
      <c r="AV46" s="32">
        <f t="shared" si="6"/>
        <v>0.48536000000000001</v>
      </c>
      <c r="AW46" s="32">
        <f t="shared" si="6"/>
        <v>0</v>
      </c>
      <c r="AX46" s="32">
        <f t="shared" si="6"/>
        <v>0.60568</v>
      </c>
      <c r="AY46" s="32">
        <f t="shared" si="6"/>
        <v>0</v>
      </c>
      <c r="AZ46" s="32">
        <f t="shared" si="6"/>
        <v>0</v>
      </c>
      <c r="BA46" s="32">
        <f t="shared" si="6"/>
        <v>0.54936000000000007</v>
      </c>
      <c r="BB46" s="32">
        <f t="shared" si="6"/>
        <v>0</v>
      </c>
      <c r="BC46" s="32">
        <f t="shared" si="6"/>
        <v>1.0986400000000001</v>
      </c>
      <c r="BD46" s="32">
        <f t="shared" si="6"/>
        <v>26.158000000000001</v>
      </c>
      <c r="BE46" s="32">
        <f t="shared" si="6"/>
        <v>0</v>
      </c>
      <c r="BF46" s="32">
        <f t="shared" si="6"/>
        <v>0</v>
      </c>
      <c r="BG46" s="32">
        <f t="shared" si="6"/>
        <v>0</v>
      </c>
      <c r="BH46" s="32">
        <f t="shared" si="6"/>
        <v>0</v>
      </c>
      <c r="BI46" s="32">
        <f t="shared" si="6"/>
        <v>0</v>
      </c>
      <c r="BJ46" s="32">
        <f t="shared" si="6"/>
        <v>10.23</v>
      </c>
      <c r="BK46" s="32">
        <f t="shared" si="6"/>
        <v>1.476</v>
      </c>
      <c r="BL46" s="32">
        <f t="shared" si="6"/>
        <v>0.93600000000000005</v>
      </c>
      <c r="BM46" s="32">
        <f t="shared" si="6"/>
        <v>0</v>
      </c>
      <c r="BN46" s="32">
        <f t="shared" si="6"/>
        <v>0</v>
      </c>
      <c r="BO46" s="32">
        <f t="shared" si="6"/>
        <v>0</v>
      </c>
      <c r="BP46" s="32">
        <f t="shared" si="6"/>
        <v>0.99336000000000002</v>
      </c>
      <c r="BQ46" s="32">
        <f t="shared" si="6"/>
        <v>0.13200000000000001</v>
      </c>
      <c r="BR46" s="98">
        <f t="shared" si="6"/>
        <v>0</v>
      </c>
      <c r="BS46" s="33">
        <f>SUM(D46:BQ46)</f>
        <v>170.53458999999998</v>
      </c>
      <c r="BT46" s="34">
        <f>BS46/$C$9</f>
        <v>170.53458999999998</v>
      </c>
    </row>
    <row r="47" spans="1:72" ht="17.399999999999999" x14ac:dyDescent="0.35">
      <c r="A47" s="30"/>
      <c r="B47" s="31" t="s">
        <v>26</v>
      </c>
      <c r="C47" s="120"/>
      <c r="D47" s="32">
        <f>D31*D44</f>
        <v>6.8360000000000003</v>
      </c>
      <c r="E47" s="32">
        <f t="shared" ref="E47:BR47" si="8">E31*E44</f>
        <v>4.5</v>
      </c>
      <c r="F47" s="32">
        <f t="shared" si="8"/>
        <v>4.1819999999999995</v>
      </c>
      <c r="G47" s="32">
        <f t="shared" si="8"/>
        <v>0.624</v>
      </c>
      <c r="H47" s="32">
        <f t="shared" si="8"/>
        <v>0</v>
      </c>
      <c r="I47" s="32">
        <f t="shared" si="8"/>
        <v>0.72</v>
      </c>
      <c r="J47" s="32">
        <f t="shared" si="8"/>
        <v>39.8508</v>
      </c>
      <c r="K47" s="32">
        <f t="shared" si="8"/>
        <v>18.77328</v>
      </c>
      <c r="L47" s="32">
        <f t="shared" si="8"/>
        <v>1.276</v>
      </c>
      <c r="M47" s="32">
        <f t="shared" si="8"/>
        <v>0</v>
      </c>
      <c r="N47" s="32">
        <f t="shared" si="8"/>
        <v>0</v>
      </c>
      <c r="O47" s="32">
        <f t="shared" si="8"/>
        <v>32.056799999999996</v>
      </c>
      <c r="P47" s="32">
        <f t="shared" si="8"/>
        <v>4.7763099999999996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1.7930000000000001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4.1760000000000002</v>
      </c>
      <c r="AD47" s="32">
        <f t="shared" si="8"/>
        <v>0</v>
      </c>
      <c r="AE47" s="32">
        <f t="shared" si="8"/>
        <v>0</v>
      </c>
      <c r="AF47" s="32">
        <f t="shared" ref="AF47:AI47" si="9">AF31*AF44</f>
        <v>0</v>
      </c>
      <c r="AG47" s="32">
        <f t="shared" si="9"/>
        <v>0</v>
      </c>
      <c r="AH47" s="32">
        <f t="shared" si="9"/>
        <v>0</v>
      </c>
      <c r="AI47" s="32">
        <f t="shared" si="9"/>
        <v>0</v>
      </c>
      <c r="AJ47" s="32">
        <f t="shared" si="8"/>
        <v>0</v>
      </c>
      <c r="AK47" s="32">
        <f t="shared" si="8"/>
        <v>0</v>
      </c>
      <c r="AL47" s="32">
        <f t="shared" si="8"/>
        <v>0</v>
      </c>
      <c r="AM47" s="32">
        <f t="shared" si="8"/>
        <v>0.44600000000000001</v>
      </c>
      <c r="AN47" s="32">
        <f t="shared" si="8"/>
        <v>0</v>
      </c>
      <c r="AO47" s="32">
        <f t="shared" si="8"/>
        <v>7.8599999999999994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0</v>
      </c>
      <c r="AT47" s="32">
        <f t="shared" si="8"/>
        <v>0</v>
      </c>
      <c r="AU47" s="32">
        <f t="shared" si="8"/>
        <v>0</v>
      </c>
      <c r="AV47" s="32">
        <f t="shared" si="8"/>
        <v>0.48536000000000001</v>
      </c>
      <c r="AW47" s="32">
        <f t="shared" si="8"/>
        <v>0</v>
      </c>
      <c r="AX47" s="32">
        <f t="shared" si="8"/>
        <v>0.60568</v>
      </c>
      <c r="AY47" s="32">
        <f t="shared" si="8"/>
        <v>0</v>
      </c>
      <c r="AZ47" s="32">
        <f t="shared" si="8"/>
        <v>0</v>
      </c>
      <c r="BA47" s="32">
        <f t="shared" si="8"/>
        <v>0.54936000000000007</v>
      </c>
      <c r="BB47" s="32">
        <f t="shared" si="8"/>
        <v>0</v>
      </c>
      <c r="BC47" s="32">
        <f t="shared" si="8"/>
        <v>1.0986400000000001</v>
      </c>
      <c r="BD47" s="32">
        <f t="shared" si="8"/>
        <v>26.158000000000001</v>
      </c>
      <c r="BE47" s="32">
        <f t="shared" si="8"/>
        <v>0</v>
      </c>
      <c r="BF47" s="32">
        <f t="shared" si="8"/>
        <v>0</v>
      </c>
      <c r="BG47" s="32">
        <f t="shared" si="8"/>
        <v>0</v>
      </c>
      <c r="BH47" s="32">
        <f t="shared" si="8"/>
        <v>0</v>
      </c>
      <c r="BI47" s="32">
        <f t="shared" si="8"/>
        <v>0</v>
      </c>
      <c r="BJ47" s="32">
        <f t="shared" si="8"/>
        <v>10.23</v>
      </c>
      <c r="BK47" s="32">
        <f t="shared" si="8"/>
        <v>1.476</v>
      </c>
      <c r="BL47" s="32">
        <f t="shared" si="8"/>
        <v>0.93600000000000005</v>
      </c>
      <c r="BM47" s="32">
        <f t="shared" si="8"/>
        <v>0</v>
      </c>
      <c r="BN47" s="32">
        <f t="shared" si="8"/>
        <v>0</v>
      </c>
      <c r="BO47" s="32">
        <f t="shared" si="8"/>
        <v>0</v>
      </c>
      <c r="BP47" s="32">
        <f t="shared" si="8"/>
        <v>0.99336000000000002</v>
      </c>
      <c r="BQ47" s="32">
        <f t="shared" si="8"/>
        <v>0.13200000000000001</v>
      </c>
      <c r="BR47" s="98">
        <f t="shared" si="8"/>
        <v>0</v>
      </c>
      <c r="BS47" s="33">
        <f>SUM(D47:BQ47)</f>
        <v>170.53458999999998</v>
      </c>
      <c r="BT47" s="34">
        <f>BS47/$C$9</f>
        <v>170.53458999999998</v>
      </c>
    </row>
    <row r="48" spans="1:72" x14ac:dyDescent="0.3">
      <c r="A48" s="35"/>
      <c r="B48" s="35" t="s">
        <v>27</v>
      </c>
      <c r="D48" s="36">
        <f t="shared" ref="D48:BR48" si="10">D65+D82+D98+D113</f>
        <v>6.8360000000000003</v>
      </c>
      <c r="E48" s="36">
        <f t="shared" si="10"/>
        <v>4.5</v>
      </c>
      <c r="F48" s="36">
        <f t="shared" si="10"/>
        <v>4.1819999999999995</v>
      </c>
      <c r="G48" s="36">
        <f t="shared" si="10"/>
        <v>0.37439999999999996</v>
      </c>
      <c r="H48" s="36">
        <f t="shared" si="10"/>
        <v>0</v>
      </c>
      <c r="I48" s="36">
        <f t="shared" si="10"/>
        <v>0.86399999999999988</v>
      </c>
      <c r="J48" s="36">
        <f t="shared" si="10"/>
        <v>39.8508</v>
      </c>
      <c r="K48" s="36">
        <f t="shared" si="10"/>
        <v>19.066612499999998</v>
      </c>
      <c r="L48" s="36">
        <f t="shared" si="10"/>
        <v>1.276</v>
      </c>
      <c r="M48" s="36">
        <f t="shared" si="10"/>
        <v>0</v>
      </c>
      <c r="N48" s="36">
        <f t="shared" si="10"/>
        <v>0</v>
      </c>
      <c r="O48" s="36">
        <f t="shared" si="10"/>
        <v>32.056799999999996</v>
      </c>
      <c r="P48" s="36">
        <f t="shared" si="10"/>
        <v>4.8026231260000003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1.7875000000000001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4.1760000000000002</v>
      </c>
      <c r="AD48" s="36">
        <f t="shared" si="10"/>
        <v>0</v>
      </c>
      <c r="AE48" s="36">
        <f t="shared" si="10"/>
        <v>0</v>
      </c>
      <c r="AF48" s="36">
        <f t="shared" ref="AF48:AI48" si="11">AF65+AF82+AF98+AF113</f>
        <v>0</v>
      </c>
      <c r="AG48" s="36">
        <f t="shared" si="11"/>
        <v>0</v>
      </c>
      <c r="AH48" s="36">
        <f t="shared" si="11"/>
        <v>0</v>
      </c>
      <c r="AI48" s="36">
        <f t="shared" si="11"/>
        <v>0</v>
      </c>
      <c r="AJ48" s="36">
        <f t="shared" si="10"/>
        <v>0</v>
      </c>
      <c r="AK48" s="36">
        <f t="shared" si="10"/>
        <v>0</v>
      </c>
      <c r="AL48" s="36">
        <f t="shared" si="10"/>
        <v>0</v>
      </c>
      <c r="AM48" s="36">
        <f t="shared" si="10"/>
        <v>0.44600000000000001</v>
      </c>
      <c r="AN48" s="36">
        <f t="shared" si="10"/>
        <v>0</v>
      </c>
      <c r="AO48" s="36">
        <f t="shared" si="10"/>
        <v>7.8599999999999994</v>
      </c>
      <c r="AP48" s="36">
        <f t="shared" si="10"/>
        <v>0</v>
      </c>
      <c r="AQ48" s="36">
        <f t="shared" si="10"/>
        <v>0</v>
      </c>
      <c r="AR48" s="36">
        <f t="shared" si="10"/>
        <v>0</v>
      </c>
      <c r="AS48" s="36">
        <f t="shared" si="10"/>
        <v>0</v>
      </c>
      <c r="AT48" s="36">
        <f t="shared" si="10"/>
        <v>0</v>
      </c>
      <c r="AU48" s="36">
        <f t="shared" si="10"/>
        <v>0</v>
      </c>
      <c r="AV48" s="36">
        <f t="shared" si="10"/>
        <v>0.48536000000000001</v>
      </c>
      <c r="AW48" s="36">
        <f t="shared" si="10"/>
        <v>0</v>
      </c>
      <c r="AX48" s="36">
        <f t="shared" si="10"/>
        <v>0.63596399999999986</v>
      </c>
      <c r="AY48" s="36">
        <f t="shared" si="10"/>
        <v>0</v>
      </c>
      <c r="AZ48" s="36">
        <f t="shared" si="10"/>
        <v>0</v>
      </c>
      <c r="BA48" s="36">
        <f t="shared" si="10"/>
        <v>0.54936000000000007</v>
      </c>
      <c r="BB48" s="36">
        <f t="shared" si="10"/>
        <v>0</v>
      </c>
      <c r="BC48" s="36">
        <f t="shared" si="10"/>
        <v>1.0986400000000001</v>
      </c>
      <c r="BD48" s="36">
        <f t="shared" si="10"/>
        <v>26.158000000000001</v>
      </c>
      <c r="BE48" s="36">
        <f t="shared" si="10"/>
        <v>0</v>
      </c>
      <c r="BF48" s="36">
        <f t="shared" si="10"/>
        <v>0</v>
      </c>
      <c r="BG48" s="36">
        <f t="shared" si="10"/>
        <v>0</v>
      </c>
      <c r="BH48" s="36">
        <f t="shared" si="10"/>
        <v>0</v>
      </c>
      <c r="BI48" s="36">
        <f t="shared" si="10"/>
        <v>0</v>
      </c>
      <c r="BJ48" s="36">
        <f t="shared" si="10"/>
        <v>10.23</v>
      </c>
      <c r="BK48" s="36">
        <f t="shared" si="10"/>
        <v>1.4759999999999998</v>
      </c>
      <c r="BL48" s="36">
        <f t="shared" si="10"/>
        <v>0.93600000000000005</v>
      </c>
      <c r="BM48" s="36">
        <f t="shared" si="10"/>
        <v>0</v>
      </c>
      <c r="BN48" s="36">
        <f t="shared" si="10"/>
        <v>0</v>
      </c>
      <c r="BO48" s="36">
        <f t="shared" si="10"/>
        <v>0</v>
      </c>
      <c r="BP48" s="36">
        <f t="shared" si="10"/>
        <v>0.99336000000000002</v>
      </c>
      <c r="BQ48" s="36">
        <f t="shared" si="10"/>
        <v>0.12099999999999998</v>
      </c>
      <c r="BR48" s="99">
        <f t="shared" si="10"/>
        <v>0</v>
      </c>
    </row>
    <row r="49" spans="1:72" x14ac:dyDescent="0.3">
      <c r="A49" s="35"/>
      <c r="B49" s="35" t="s">
        <v>28</v>
      </c>
      <c r="BT49" s="37">
        <f>BT65+BT82+BT98+BT113</f>
        <v>170.762419626</v>
      </c>
    </row>
    <row r="51" spans="1:72" x14ac:dyDescent="0.3">
      <c r="R51" s="2">
        <v>51</v>
      </c>
      <c r="S51" s="2"/>
      <c r="T51" s="2"/>
      <c r="U51" s="2"/>
      <c r="V51" s="2"/>
      <c r="W51" s="2"/>
    </row>
    <row r="52" spans="1:72" ht="15" customHeight="1" x14ac:dyDescent="0.3">
      <c r="A52" s="113"/>
      <c r="B52" s="5" t="s">
        <v>3</v>
      </c>
      <c r="C52" s="110" t="s">
        <v>4</v>
      </c>
      <c r="D52" s="112" t="str">
        <f t="shared" ref="D52:BR52" si="12">D7</f>
        <v>Хлеб пшеничный</v>
      </c>
      <c r="E52" s="112" t="str">
        <f t="shared" si="12"/>
        <v>Хлеб ржано-пшеничный</v>
      </c>
      <c r="F52" s="112" t="str">
        <f t="shared" si="12"/>
        <v>Сахар</v>
      </c>
      <c r="G52" s="112" t="str">
        <f t="shared" si="12"/>
        <v>Чай</v>
      </c>
      <c r="H52" s="112" t="str">
        <f t="shared" si="12"/>
        <v>Какао</v>
      </c>
      <c r="I52" s="112" t="str">
        <f t="shared" si="12"/>
        <v>Кофейный напиток</v>
      </c>
      <c r="J52" s="112" t="str">
        <f t="shared" si="12"/>
        <v>Молоко 2,5%</v>
      </c>
      <c r="K52" s="112" t="str">
        <f t="shared" si="12"/>
        <v>Масло сливочное</v>
      </c>
      <c r="L52" s="112" t="str">
        <f t="shared" si="12"/>
        <v>Сметана 15%</v>
      </c>
      <c r="M52" s="112" t="str">
        <f t="shared" si="12"/>
        <v>Молоко сухое</v>
      </c>
      <c r="N52" s="112" t="str">
        <f t="shared" si="12"/>
        <v>Снежок 2,5 %</v>
      </c>
      <c r="O52" s="112" t="str">
        <f t="shared" si="12"/>
        <v>Творог 5%</v>
      </c>
      <c r="P52" s="112" t="str">
        <f t="shared" si="12"/>
        <v>Молоко сгущенное</v>
      </c>
      <c r="Q52" s="112" t="str">
        <f t="shared" si="12"/>
        <v xml:space="preserve">Джем Сава </v>
      </c>
      <c r="R52" s="112" t="str">
        <f t="shared" si="12"/>
        <v>Сыр</v>
      </c>
      <c r="S52" s="112" t="str">
        <f t="shared" si="12"/>
        <v>Зеленый горошек</v>
      </c>
      <c r="T52" s="112" t="str">
        <f t="shared" si="12"/>
        <v>Кукуруза консервирован.</v>
      </c>
      <c r="U52" s="112" t="str">
        <f t="shared" si="12"/>
        <v>Консервы рыбные</v>
      </c>
      <c r="V52" s="112" t="str">
        <f t="shared" si="12"/>
        <v>Огурцы консервирован.</v>
      </c>
      <c r="W52" s="86"/>
      <c r="X52" s="112" t="str">
        <f t="shared" si="12"/>
        <v>Яйцо</v>
      </c>
      <c r="Y52" s="112" t="str">
        <f t="shared" si="12"/>
        <v>Икра кабачковая</v>
      </c>
      <c r="Z52" s="112" t="str">
        <f t="shared" si="12"/>
        <v>Изюм</v>
      </c>
      <c r="AA52" s="112" t="str">
        <f t="shared" si="12"/>
        <v>Курага</v>
      </c>
      <c r="AB52" s="112" t="str">
        <f t="shared" si="12"/>
        <v>Чернослив</v>
      </c>
      <c r="AC52" s="112" t="str">
        <f t="shared" si="12"/>
        <v>Шиповник</v>
      </c>
      <c r="AD52" s="112" t="str">
        <f t="shared" si="12"/>
        <v>Сухофрукты</v>
      </c>
      <c r="AE52" s="112" t="str">
        <f t="shared" si="12"/>
        <v>Ягода свежемороженная</v>
      </c>
      <c r="AF52" s="112" t="str">
        <f t="shared" ref="AF52:AI52" si="13">AF7</f>
        <v>Апельсин</v>
      </c>
      <c r="AG52" s="112" t="str">
        <f t="shared" si="13"/>
        <v>Банан</v>
      </c>
      <c r="AH52" s="112" t="str">
        <f t="shared" si="13"/>
        <v>Лимон</v>
      </c>
      <c r="AI52" s="112" t="str">
        <f t="shared" si="13"/>
        <v>Яблоко</v>
      </c>
      <c r="AJ52" s="112" t="str">
        <f t="shared" si="12"/>
        <v>Кисель</v>
      </c>
      <c r="AK52" s="112" t="str">
        <f t="shared" si="12"/>
        <v xml:space="preserve">Сок </v>
      </c>
      <c r="AL52" s="112" t="str">
        <f t="shared" si="12"/>
        <v>Макаронные изделия</v>
      </c>
      <c r="AM52" s="112" t="str">
        <f t="shared" si="12"/>
        <v>Мука</v>
      </c>
      <c r="AN52" s="112" t="str">
        <f t="shared" si="12"/>
        <v>Дрожжи</v>
      </c>
      <c r="AO52" s="112" t="str">
        <f t="shared" si="12"/>
        <v>Печенье</v>
      </c>
      <c r="AP52" s="112" t="str">
        <f t="shared" si="12"/>
        <v>Кукурузн ные палочки</v>
      </c>
      <c r="AQ52" s="112" t="str">
        <f t="shared" si="12"/>
        <v>Вафли</v>
      </c>
      <c r="AR52" s="112" t="str">
        <f t="shared" si="12"/>
        <v>Конфеты</v>
      </c>
      <c r="AS52" s="112" t="str">
        <f t="shared" si="12"/>
        <v>Повидло Сава</v>
      </c>
      <c r="AT52" s="112" t="str">
        <f t="shared" si="12"/>
        <v>Крупа геркулес</v>
      </c>
      <c r="AU52" s="112" t="str">
        <f t="shared" si="12"/>
        <v>Крупа горох</v>
      </c>
      <c r="AV52" s="112" t="str">
        <f t="shared" si="12"/>
        <v>Крупа гречневая</v>
      </c>
      <c r="AW52" s="112" t="str">
        <f t="shared" si="12"/>
        <v>Крупа кукурузная</v>
      </c>
      <c r="AX52" s="112" t="str">
        <f t="shared" si="12"/>
        <v>Крупа манная</v>
      </c>
      <c r="AY52" s="112" t="str">
        <f t="shared" si="12"/>
        <v>Крупа перловая</v>
      </c>
      <c r="AZ52" s="112" t="str">
        <f t="shared" si="12"/>
        <v>Крупа пшеничная</v>
      </c>
      <c r="BA52" s="112" t="str">
        <f t="shared" si="12"/>
        <v>Крупа пшено</v>
      </c>
      <c r="BB52" s="112" t="str">
        <f t="shared" si="12"/>
        <v>Крупа ячневая</v>
      </c>
      <c r="BC52" s="112" t="str">
        <f t="shared" si="12"/>
        <v>Рис</v>
      </c>
      <c r="BD52" s="112" t="str">
        <f t="shared" si="12"/>
        <v>Цыпленок бройлер</v>
      </c>
      <c r="BE52" s="112" t="str">
        <f t="shared" si="12"/>
        <v>Филе куриное</v>
      </c>
      <c r="BF52" s="112" t="str">
        <f t="shared" si="12"/>
        <v>Фарш говяжий</v>
      </c>
      <c r="BG52" s="112" t="str">
        <f t="shared" si="12"/>
        <v>Печень куриная</v>
      </c>
      <c r="BH52" s="112" t="str">
        <f t="shared" si="12"/>
        <v>Филе минтая</v>
      </c>
      <c r="BI52" s="112" t="str">
        <f t="shared" si="12"/>
        <v>Филе сельди слабосол.</v>
      </c>
      <c r="BJ52" s="112" t="str">
        <f t="shared" si="12"/>
        <v>Картофель</v>
      </c>
      <c r="BK52" s="112" t="str">
        <f t="shared" si="12"/>
        <v>Морковь</v>
      </c>
      <c r="BL52" s="112" t="str">
        <f t="shared" si="12"/>
        <v>Лук</v>
      </c>
      <c r="BM52" s="112" t="str">
        <f t="shared" si="12"/>
        <v>Капуста</v>
      </c>
      <c r="BN52" s="112" t="str">
        <f t="shared" si="12"/>
        <v>Свекла</v>
      </c>
      <c r="BO52" s="112" t="str">
        <f t="shared" si="12"/>
        <v>Томатная паста</v>
      </c>
      <c r="BP52" s="112" t="str">
        <f t="shared" si="12"/>
        <v>Масло растительное</v>
      </c>
      <c r="BQ52" s="112" t="str">
        <f t="shared" si="12"/>
        <v>Соль</v>
      </c>
      <c r="BR52" s="126" t="str">
        <f t="shared" si="12"/>
        <v>Лимонная кислота</v>
      </c>
      <c r="BS52" s="121" t="s">
        <v>5</v>
      </c>
      <c r="BT52" s="121" t="s">
        <v>6</v>
      </c>
    </row>
    <row r="53" spans="1:72" ht="36" customHeight="1" x14ac:dyDescent="0.3">
      <c r="A53" s="114"/>
      <c r="B53" s="6" t="s">
        <v>7</v>
      </c>
      <c r="C53" s="111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86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26"/>
      <c r="BS53" s="121"/>
      <c r="BT53" s="121"/>
    </row>
    <row r="54" spans="1:72" x14ac:dyDescent="0.3">
      <c r="A54" s="122" t="s">
        <v>8</v>
      </c>
      <c r="B54" s="7" t="str">
        <f>B9</f>
        <v>Каша молочная "Рябчик"</v>
      </c>
      <c r="C54" s="123">
        <f>$F$6</f>
        <v>1</v>
      </c>
      <c r="D54" s="7">
        <f>D9</f>
        <v>0</v>
      </c>
      <c r="E54" s="7">
        <f t="shared" ref="E54:BR58" si="14">E9</f>
        <v>0</v>
      </c>
      <c r="F54" s="7">
        <f t="shared" si="14"/>
        <v>5.0000000000000001E-3</v>
      </c>
      <c r="G54" s="7">
        <f t="shared" si="14"/>
        <v>0</v>
      </c>
      <c r="H54" s="7">
        <f t="shared" si="14"/>
        <v>0</v>
      </c>
      <c r="I54" s="7">
        <f t="shared" si="14"/>
        <v>0</v>
      </c>
      <c r="J54" s="7">
        <f t="shared" si="14"/>
        <v>0.15</v>
      </c>
      <c r="K54" s="7">
        <f t="shared" si="14"/>
        <v>3.0000000000000001E-3</v>
      </c>
      <c r="L54" s="7">
        <f t="shared" si="14"/>
        <v>0</v>
      </c>
      <c r="M54" s="7">
        <f t="shared" si="14"/>
        <v>0</v>
      </c>
      <c r="N54" s="7">
        <f t="shared" si="14"/>
        <v>0</v>
      </c>
      <c r="O54" s="7">
        <f t="shared" si="14"/>
        <v>0</v>
      </c>
      <c r="P54" s="7">
        <f t="shared" si="14"/>
        <v>0</v>
      </c>
      <c r="Q54" s="7">
        <f t="shared" si="14"/>
        <v>0</v>
      </c>
      <c r="R54" s="7">
        <f t="shared" si="14"/>
        <v>0</v>
      </c>
      <c r="S54" s="7">
        <f t="shared" si="14"/>
        <v>0</v>
      </c>
      <c r="T54" s="7">
        <f t="shared" si="14"/>
        <v>0</v>
      </c>
      <c r="U54" s="7">
        <f t="shared" si="14"/>
        <v>0</v>
      </c>
      <c r="V54" s="7">
        <f t="shared" si="14"/>
        <v>0</v>
      </c>
      <c r="W54" s="7">
        <f t="shared" si="14"/>
        <v>0</v>
      </c>
      <c r="X54" s="7">
        <f t="shared" si="14"/>
        <v>0</v>
      </c>
      <c r="Y54" s="7">
        <f t="shared" si="14"/>
        <v>0</v>
      </c>
      <c r="Z54" s="7">
        <f t="shared" si="14"/>
        <v>0</v>
      </c>
      <c r="AA54" s="7">
        <f t="shared" si="14"/>
        <v>0</v>
      </c>
      <c r="AB54" s="7">
        <f t="shared" si="14"/>
        <v>0</v>
      </c>
      <c r="AC54" s="7">
        <f t="shared" si="14"/>
        <v>0</v>
      </c>
      <c r="AD54" s="7">
        <f t="shared" si="14"/>
        <v>0</v>
      </c>
      <c r="AE54" s="7">
        <f t="shared" si="14"/>
        <v>0</v>
      </c>
      <c r="AF54" s="7">
        <f t="shared" ref="AF54:AI57" si="15">AF9</f>
        <v>0</v>
      </c>
      <c r="AG54" s="7">
        <f t="shared" si="15"/>
        <v>0</v>
      </c>
      <c r="AH54" s="7">
        <f t="shared" si="15"/>
        <v>0</v>
      </c>
      <c r="AI54" s="7">
        <f t="shared" si="15"/>
        <v>0</v>
      </c>
      <c r="AJ54" s="7">
        <f t="shared" si="14"/>
        <v>0</v>
      </c>
      <c r="AK54" s="7">
        <f t="shared" si="14"/>
        <v>0</v>
      </c>
      <c r="AL54" s="7">
        <f t="shared" si="14"/>
        <v>0</v>
      </c>
      <c r="AM54" s="7">
        <f t="shared" si="14"/>
        <v>0</v>
      </c>
      <c r="AN54" s="7">
        <f t="shared" si="14"/>
        <v>0</v>
      </c>
      <c r="AO54" s="7">
        <f t="shared" si="14"/>
        <v>0</v>
      </c>
      <c r="AP54" s="7">
        <f t="shared" si="14"/>
        <v>0</v>
      </c>
      <c r="AQ54" s="7">
        <f t="shared" si="14"/>
        <v>0</v>
      </c>
      <c r="AR54" s="7">
        <f t="shared" si="14"/>
        <v>0</v>
      </c>
      <c r="AS54" s="7">
        <f t="shared" si="14"/>
        <v>0</v>
      </c>
      <c r="AT54" s="7">
        <f t="shared" si="14"/>
        <v>0</v>
      </c>
      <c r="AU54" s="7">
        <f t="shared" si="14"/>
        <v>0</v>
      </c>
      <c r="AV54" s="7">
        <f t="shared" si="14"/>
        <v>8.0000000000000002E-3</v>
      </c>
      <c r="AW54" s="7">
        <f t="shared" si="14"/>
        <v>0</v>
      </c>
      <c r="AX54" s="7">
        <f t="shared" si="14"/>
        <v>0</v>
      </c>
      <c r="AY54" s="7">
        <f t="shared" si="14"/>
        <v>0</v>
      </c>
      <c r="AZ54" s="7">
        <f t="shared" si="14"/>
        <v>0</v>
      </c>
      <c r="BA54" s="7">
        <f t="shared" si="14"/>
        <v>8.0000000000000002E-3</v>
      </c>
      <c r="BB54" s="7">
        <f t="shared" si="14"/>
        <v>0</v>
      </c>
      <c r="BC54" s="7">
        <f t="shared" si="14"/>
        <v>8.0000000000000002E-3</v>
      </c>
      <c r="BD54" s="7">
        <f t="shared" si="14"/>
        <v>0</v>
      </c>
      <c r="BE54" s="7">
        <f t="shared" si="14"/>
        <v>0</v>
      </c>
      <c r="BF54" s="7">
        <f t="shared" si="14"/>
        <v>0</v>
      </c>
      <c r="BG54" s="7">
        <f t="shared" si="14"/>
        <v>0</v>
      </c>
      <c r="BH54" s="7">
        <f t="shared" si="14"/>
        <v>0</v>
      </c>
      <c r="BI54" s="7">
        <f t="shared" si="14"/>
        <v>0</v>
      </c>
      <c r="BJ54" s="7">
        <f t="shared" si="14"/>
        <v>0</v>
      </c>
      <c r="BK54" s="7">
        <f t="shared" si="14"/>
        <v>0</v>
      </c>
      <c r="BL54" s="7">
        <f t="shared" si="14"/>
        <v>0</v>
      </c>
      <c r="BM54" s="7">
        <f t="shared" si="14"/>
        <v>0</v>
      </c>
      <c r="BN54" s="7">
        <f t="shared" si="14"/>
        <v>0</v>
      </c>
      <c r="BO54" s="7">
        <f t="shared" si="14"/>
        <v>0</v>
      </c>
      <c r="BP54" s="7">
        <f t="shared" si="14"/>
        <v>0</v>
      </c>
      <c r="BQ54" s="7">
        <f t="shared" si="14"/>
        <v>1E-3</v>
      </c>
      <c r="BR54" s="94">
        <f t="shared" si="14"/>
        <v>0</v>
      </c>
    </row>
    <row r="55" spans="1:72" x14ac:dyDescent="0.3">
      <c r="A55" s="122"/>
      <c r="B55" s="7" t="str">
        <f>B10</f>
        <v xml:space="preserve">Бутерброд с маслом </v>
      </c>
      <c r="C55" s="118"/>
      <c r="D55" s="7">
        <f>D10</f>
        <v>0.03</v>
      </c>
      <c r="E55" s="7">
        <f t="shared" si="14"/>
        <v>0</v>
      </c>
      <c r="F55" s="7">
        <f t="shared" si="14"/>
        <v>0</v>
      </c>
      <c r="G55" s="7">
        <f t="shared" si="14"/>
        <v>0</v>
      </c>
      <c r="H55" s="7">
        <f t="shared" si="14"/>
        <v>0</v>
      </c>
      <c r="I55" s="7">
        <f t="shared" si="14"/>
        <v>0</v>
      </c>
      <c r="J55" s="7">
        <f t="shared" si="14"/>
        <v>0</v>
      </c>
      <c r="K55" s="7">
        <f t="shared" si="14"/>
        <v>5.0000000000000001E-3</v>
      </c>
      <c r="L55" s="7">
        <f t="shared" si="14"/>
        <v>0</v>
      </c>
      <c r="M55" s="7">
        <f t="shared" si="14"/>
        <v>0</v>
      </c>
      <c r="N55" s="7">
        <f t="shared" si="14"/>
        <v>0</v>
      </c>
      <c r="O55" s="7">
        <f t="shared" si="14"/>
        <v>0</v>
      </c>
      <c r="P55" s="7">
        <f t="shared" si="14"/>
        <v>0</v>
      </c>
      <c r="Q55" s="7">
        <f t="shared" si="14"/>
        <v>0</v>
      </c>
      <c r="R55" s="7">
        <f t="shared" si="14"/>
        <v>0</v>
      </c>
      <c r="S55" s="7">
        <f t="shared" si="14"/>
        <v>0</v>
      </c>
      <c r="T55" s="7">
        <f t="shared" si="14"/>
        <v>0</v>
      </c>
      <c r="U55" s="7">
        <f t="shared" si="14"/>
        <v>0</v>
      </c>
      <c r="V55" s="7">
        <f t="shared" si="14"/>
        <v>0</v>
      </c>
      <c r="W55" s="7">
        <f t="shared" si="14"/>
        <v>0</v>
      </c>
      <c r="X55" s="7">
        <f t="shared" si="14"/>
        <v>0</v>
      </c>
      <c r="Y55" s="7">
        <f t="shared" si="14"/>
        <v>0</v>
      </c>
      <c r="Z55" s="7">
        <f t="shared" si="14"/>
        <v>0</v>
      </c>
      <c r="AA55" s="7">
        <f t="shared" si="14"/>
        <v>0</v>
      </c>
      <c r="AB55" s="7">
        <f t="shared" si="14"/>
        <v>0</v>
      </c>
      <c r="AC55" s="7">
        <f t="shared" si="14"/>
        <v>0</v>
      </c>
      <c r="AD55" s="7">
        <f t="shared" si="14"/>
        <v>0</v>
      </c>
      <c r="AE55" s="7">
        <f t="shared" si="14"/>
        <v>0</v>
      </c>
      <c r="AF55" s="7">
        <f t="shared" si="15"/>
        <v>0</v>
      </c>
      <c r="AG55" s="7">
        <f t="shared" si="15"/>
        <v>0</v>
      </c>
      <c r="AH55" s="7">
        <f t="shared" si="15"/>
        <v>0</v>
      </c>
      <c r="AI55" s="7">
        <f t="shared" si="15"/>
        <v>0</v>
      </c>
      <c r="AJ55" s="7">
        <f t="shared" si="14"/>
        <v>0</v>
      </c>
      <c r="AK55" s="7">
        <f t="shared" si="14"/>
        <v>0</v>
      </c>
      <c r="AL55" s="7">
        <f t="shared" si="14"/>
        <v>0</v>
      </c>
      <c r="AM55" s="7">
        <f t="shared" si="14"/>
        <v>0</v>
      </c>
      <c r="AN55" s="7">
        <f t="shared" si="14"/>
        <v>0</v>
      </c>
      <c r="AO55" s="7">
        <f t="shared" si="14"/>
        <v>0</v>
      </c>
      <c r="AP55" s="7">
        <f t="shared" si="14"/>
        <v>0</v>
      </c>
      <c r="AQ55" s="7">
        <f t="shared" si="14"/>
        <v>0</v>
      </c>
      <c r="AR55" s="7">
        <f t="shared" si="14"/>
        <v>0</v>
      </c>
      <c r="AS55" s="7">
        <f t="shared" si="14"/>
        <v>0</v>
      </c>
      <c r="AT55" s="7">
        <f t="shared" si="14"/>
        <v>0</v>
      </c>
      <c r="AU55" s="7">
        <f t="shared" si="14"/>
        <v>0</v>
      </c>
      <c r="AV55" s="7">
        <f t="shared" si="14"/>
        <v>0</v>
      </c>
      <c r="AW55" s="7">
        <f t="shared" si="14"/>
        <v>0</v>
      </c>
      <c r="AX55" s="7">
        <f t="shared" si="14"/>
        <v>0</v>
      </c>
      <c r="AY55" s="7">
        <f t="shared" si="14"/>
        <v>0</v>
      </c>
      <c r="AZ55" s="7">
        <f t="shared" si="14"/>
        <v>0</v>
      </c>
      <c r="BA55" s="7">
        <f t="shared" si="14"/>
        <v>0</v>
      </c>
      <c r="BB55" s="7">
        <f t="shared" si="14"/>
        <v>0</v>
      </c>
      <c r="BC55" s="7">
        <f t="shared" si="14"/>
        <v>0</v>
      </c>
      <c r="BD55" s="7">
        <f t="shared" si="14"/>
        <v>0</v>
      </c>
      <c r="BE55" s="7">
        <f t="shared" si="14"/>
        <v>0</v>
      </c>
      <c r="BF55" s="7">
        <f t="shared" si="14"/>
        <v>0</v>
      </c>
      <c r="BG55" s="7">
        <f t="shared" si="14"/>
        <v>0</v>
      </c>
      <c r="BH55" s="7">
        <f t="shared" si="14"/>
        <v>0</v>
      </c>
      <c r="BI55" s="7">
        <f t="shared" si="14"/>
        <v>0</v>
      </c>
      <c r="BJ55" s="7">
        <f t="shared" si="14"/>
        <v>0</v>
      </c>
      <c r="BK55" s="7">
        <f t="shared" si="14"/>
        <v>0</v>
      </c>
      <c r="BL55" s="7">
        <f t="shared" si="14"/>
        <v>0</v>
      </c>
      <c r="BM55" s="7">
        <f t="shared" si="14"/>
        <v>0</v>
      </c>
      <c r="BN55" s="7">
        <f t="shared" si="14"/>
        <v>0</v>
      </c>
      <c r="BO55" s="7">
        <f t="shared" si="14"/>
        <v>0</v>
      </c>
      <c r="BP55" s="7">
        <f t="shared" si="14"/>
        <v>0</v>
      </c>
      <c r="BQ55" s="7">
        <f t="shared" si="14"/>
        <v>0</v>
      </c>
      <c r="BR55" s="94">
        <f t="shared" si="14"/>
        <v>0</v>
      </c>
    </row>
    <row r="56" spans="1:72" x14ac:dyDescent="0.3">
      <c r="A56" s="122"/>
      <c r="B56" s="7" t="str">
        <f>B11</f>
        <v>Какао с молоком</v>
      </c>
      <c r="C56" s="118"/>
      <c r="D56" s="7">
        <f>D11</f>
        <v>0</v>
      </c>
      <c r="E56" s="7">
        <f t="shared" si="14"/>
        <v>0</v>
      </c>
      <c r="F56" s="7">
        <f t="shared" si="14"/>
        <v>1.0999999999999999E-2</v>
      </c>
      <c r="G56" s="7">
        <f t="shared" si="14"/>
        <v>0</v>
      </c>
      <c r="H56" s="7">
        <f t="shared" si="14"/>
        <v>0</v>
      </c>
      <c r="I56" s="7">
        <f t="shared" si="14"/>
        <v>1.1999999999999999E-3</v>
      </c>
      <c r="J56" s="7">
        <f t="shared" si="14"/>
        <v>0.09</v>
      </c>
      <c r="K56" s="7">
        <f t="shared" si="14"/>
        <v>0</v>
      </c>
      <c r="L56" s="7">
        <f t="shared" si="14"/>
        <v>0</v>
      </c>
      <c r="M56" s="7">
        <f t="shared" si="14"/>
        <v>0</v>
      </c>
      <c r="N56" s="7">
        <f t="shared" si="14"/>
        <v>0</v>
      </c>
      <c r="O56" s="7">
        <f t="shared" si="14"/>
        <v>0</v>
      </c>
      <c r="P56" s="7">
        <f t="shared" si="14"/>
        <v>0</v>
      </c>
      <c r="Q56" s="7">
        <f t="shared" si="14"/>
        <v>0</v>
      </c>
      <c r="R56" s="7">
        <f t="shared" si="14"/>
        <v>0</v>
      </c>
      <c r="S56" s="7">
        <f t="shared" si="14"/>
        <v>0</v>
      </c>
      <c r="T56" s="7">
        <f t="shared" si="14"/>
        <v>0</v>
      </c>
      <c r="U56" s="7">
        <f t="shared" si="14"/>
        <v>0</v>
      </c>
      <c r="V56" s="7">
        <f t="shared" si="14"/>
        <v>0</v>
      </c>
      <c r="W56" s="7">
        <f t="shared" si="14"/>
        <v>0</v>
      </c>
      <c r="X56" s="7">
        <f t="shared" si="14"/>
        <v>0</v>
      </c>
      <c r="Y56" s="7">
        <f t="shared" si="14"/>
        <v>0</v>
      </c>
      <c r="Z56" s="7">
        <f t="shared" si="14"/>
        <v>0</v>
      </c>
      <c r="AA56" s="7">
        <f t="shared" si="14"/>
        <v>0</v>
      </c>
      <c r="AB56" s="7">
        <f t="shared" si="14"/>
        <v>0</v>
      </c>
      <c r="AC56" s="7">
        <f t="shared" si="14"/>
        <v>0</v>
      </c>
      <c r="AD56" s="7">
        <f t="shared" si="14"/>
        <v>0</v>
      </c>
      <c r="AE56" s="7">
        <f t="shared" si="14"/>
        <v>0</v>
      </c>
      <c r="AF56" s="7">
        <f t="shared" si="15"/>
        <v>0</v>
      </c>
      <c r="AG56" s="7">
        <f t="shared" si="15"/>
        <v>0</v>
      </c>
      <c r="AH56" s="7">
        <f t="shared" si="15"/>
        <v>0</v>
      </c>
      <c r="AI56" s="7">
        <f t="shared" si="15"/>
        <v>0</v>
      </c>
      <c r="AJ56" s="7">
        <f t="shared" si="14"/>
        <v>0</v>
      </c>
      <c r="AK56" s="7">
        <f t="shared" si="14"/>
        <v>0</v>
      </c>
      <c r="AL56" s="7">
        <f t="shared" si="14"/>
        <v>0</v>
      </c>
      <c r="AM56" s="7">
        <f t="shared" si="14"/>
        <v>0</v>
      </c>
      <c r="AN56" s="7">
        <f t="shared" si="14"/>
        <v>0</v>
      </c>
      <c r="AO56" s="7">
        <f t="shared" si="14"/>
        <v>0</v>
      </c>
      <c r="AP56" s="7">
        <f t="shared" si="14"/>
        <v>0</v>
      </c>
      <c r="AQ56" s="7">
        <f t="shared" si="14"/>
        <v>0</v>
      </c>
      <c r="AR56" s="7">
        <f t="shared" si="14"/>
        <v>0</v>
      </c>
      <c r="AS56" s="7">
        <f t="shared" si="14"/>
        <v>0</v>
      </c>
      <c r="AT56" s="7">
        <f t="shared" si="14"/>
        <v>0</v>
      </c>
      <c r="AU56" s="7">
        <f t="shared" si="14"/>
        <v>0</v>
      </c>
      <c r="AV56" s="7">
        <f t="shared" si="14"/>
        <v>0</v>
      </c>
      <c r="AW56" s="7">
        <f t="shared" si="14"/>
        <v>0</v>
      </c>
      <c r="AX56" s="7">
        <f t="shared" si="14"/>
        <v>0</v>
      </c>
      <c r="AY56" s="7">
        <f t="shared" si="14"/>
        <v>0</v>
      </c>
      <c r="AZ56" s="7">
        <f t="shared" si="14"/>
        <v>0</v>
      </c>
      <c r="BA56" s="7">
        <f t="shared" si="14"/>
        <v>0</v>
      </c>
      <c r="BB56" s="7">
        <f t="shared" si="14"/>
        <v>0</v>
      </c>
      <c r="BC56" s="7">
        <f t="shared" si="14"/>
        <v>0</v>
      </c>
      <c r="BD56" s="7">
        <f t="shared" si="14"/>
        <v>0</v>
      </c>
      <c r="BE56" s="7">
        <f t="shared" si="14"/>
        <v>0</v>
      </c>
      <c r="BF56" s="7">
        <f t="shared" si="14"/>
        <v>0</v>
      </c>
      <c r="BG56" s="7">
        <f t="shared" si="14"/>
        <v>0</v>
      </c>
      <c r="BH56" s="7">
        <f t="shared" si="14"/>
        <v>0</v>
      </c>
      <c r="BI56" s="7">
        <f t="shared" si="14"/>
        <v>0</v>
      </c>
      <c r="BJ56" s="7">
        <f t="shared" si="14"/>
        <v>0</v>
      </c>
      <c r="BK56" s="7">
        <f t="shared" si="14"/>
        <v>0</v>
      </c>
      <c r="BL56" s="7">
        <f t="shared" si="14"/>
        <v>0</v>
      </c>
      <c r="BM56" s="7">
        <f t="shared" si="14"/>
        <v>0</v>
      </c>
      <c r="BN56" s="7">
        <f t="shared" si="14"/>
        <v>0</v>
      </c>
      <c r="BO56" s="7">
        <f t="shared" si="14"/>
        <v>0</v>
      </c>
      <c r="BP56" s="7">
        <f t="shared" si="14"/>
        <v>0</v>
      </c>
      <c r="BQ56" s="7">
        <f t="shared" si="14"/>
        <v>0</v>
      </c>
      <c r="BR56" s="94">
        <f t="shared" si="14"/>
        <v>0</v>
      </c>
    </row>
    <row r="57" spans="1:72" x14ac:dyDescent="0.3">
      <c r="A57" s="122"/>
      <c r="B57" s="7"/>
      <c r="C57" s="118"/>
      <c r="D57" s="7">
        <f>D12</f>
        <v>0</v>
      </c>
      <c r="E57" s="7">
        <f t="shared" si="14"/>
        <v>0</v>
      </c>
      <c r="F57" s="7">
        <f t="shared" si="14"/>
        <v>0</v>
      </c>
      <c r="G57" s="7">
        <f t="shared" si="14"/>
        <v>0</v>
      </c>
      <c r="H57" s="7">
        <f t="shared" si="14"/>
        <v>0</v>
      </c>
      <c r="I57" s="7">
        <f t="shared" si="14"/>
        <v>0</v>
      </c>
      <c r="J57" s="7">
        <f t="shared" si="14"/>
        <v>0</v>
      </c>
      <c r="K57" s="7">
        <f t="shared" si="14"/>
        <v>0</v>
      </c>
      <c r="L57" s="7">
        <f t="shared" si="14"/>
        <v>0</v>
      </c>
      <c r="M57" s="7">
        <f t="shared" si="14"/>
        <v>0</v>
      </c>
      <c r="N57" s="7">
        <f t="shared" si="14"/>
        <v>0</v>
      </c>
      <c r="O57" s="7">
        <f t="shared" si="14"/>
        <v>0</v>
      </c>
      <c r="P57" s="7">
        <f t="shared" si="14"/>
        <v>0</v>
      </c>
      <c r="Q57" s="7">
        <f t="shared" si="14"/>
        <v>0</v>
      </c>
      <c r="R57" s="7">
        <f t="shared" si="14"/>
        <v>0</v>
      </c>
      <c r="S57" s="7">
        <f t="shared" si="14"/>
        <v>0</v>
      </c>
      <c r="T57" s="7">
        <f t="shared" si="14"/>
        <v>0</v>
      </c>
      <c r="U57" s="7">
        <f t="shared" si="14"/>
        <v>0</v>
      </c>
      <c r="V57" s="7">
        <f t="shared" si="14"/>
        <v>0</v>
      </c>
      <c r="W57" s="7">
        <f t="shared" si="14"/>
        <v>0</v>
      </c>
      <c r="X57" s="7">
        <f t="shared" si="14"/>
        <v>0</v>
      </c>
      <c r="Y57" s="7">
        <f t="shared" si="14"/>
        <v>0</v>
      </c>
      <c r="Z57" s="7">
        <f t="shared" si="14"/>
        <v>0</v>
      </c>
      <c r="AA57" s="7">
        <f t="shared" si="14"/>
        <v>0</v>
      </c>
      <c r="AB57" s="7">
        <f t="shared" si="14"/>
        <v>0</v>
      </c>
      <c r="AC57" s="7">
        <f t="shared" si="14"/>
        <v>0</v>
      </c>
      <c r="AD57" s="7">
        <f t="shared" si="14"/>
        <v>0</v>
      </c>
      <c r="AE57" s="7">
        <f t="shared" si="14"/>
        <v>0</v>
      </c>
      <c r="AF57" s="7">
        <f t="shared" si="15"/>
        <v>0</v>
      </c>
      <c r="AG57" s="7">
        <f t="shared" si="15"/>
        <v>0</v>
      </c>
      <c r="AH57" s="7">
        <f t="shared" si="15"/>
        <v>0</v>
      </c>
      <c r="AI57" s="7">
        <f t="shared" si="15"/>
        <v>0</v>
      </c>
      <c r="AJ57" s="7">
        <f t="shared" si="14"/>
        <v>0</v>
      </c>
      <c r="AK57" s="7">
        <f t="shared" si="14"/>
        <v>0</v>
      </c>
      <c r="AL57" s="7">
        <f t="shared" si="14"/>
        <v>0</v>
      </c>
      <c r="AM57" s="7">
        <f t="shared" si="14"/>
        <v>0</v>
      </c>
      <c r="AN57" s="7">
        <f t="shared" si="14"/>
        <v>0</v>
      </c>
      <c r="AO57" s="7">
        <f t="shared" si="14"/>
        <v>0</v>
      </c>
      <c r="AP57" s="7">
        <f t="shared" si="14"/>
        <v>0</v>
      </c>
      <c r="AQ57" s="7">
        <f t="shared" si="14"/>
        <v>0</v>
      </c>
      <c r="AR57" s="7">
        <f t="shared" si="14"/>
        <v>0</v>
      </c>
      <c r="AS57" s="7">
        <f t="shared" si="14"/>
        <v>0</v>
      </c>
      <c r="AT57" s="7">
        <f t="shared" si="14"/>
        <v>0</v>
      </c>
      <c r="AU57" s="7">
        <f t="shared" si="14"/>
        <v>0</v>
      </c>
      <c r="AV57" s="7">
        <f t="shared" si="14"/>
        <v>0</v>
      </c>
      <c r="AW57" s="7">
        <f t="shared" si="14"/>
        <v>0</v>
      </c>
      <c r="AX57" s="7">
        <f t="shared" si="14"/>
        <v>0</v>
      </c>
      <c r="AY57" s="7">
        <f t="shared" si="14"/>
        <v>0</v>
      </c>
      <c r="AZ57" s="7">
        <f t="shared" si="14"/>
        <v>0</v>
      </c>
      <c r="BA57" s="7">
        <f t="shared" si="14"/>
        <v>0</v>
      </c>
      <c r="BB57" s="7">
        <f t="shared" si="14"/>
        <v>0</v>
      </c>
      <c r="BC57" s="7">
        <f t="shared" si="14"/>
        <v>0</v>
      </c>
      <c r="BD57" s="7">
        <f t="shared" si="14"/>
        <v>0</v>
      </c>
      <c r="BE57" s="7">
        <f t="shared" si="14"/>
        <v>0</v>
      </c>
      <c r="BF57" s="7">
        <f t="shared" si="14"/>
        <v>0</v>
      </c>
      <c r="BG57" s="7">
        <f t="shared" si="14"/>
        <v>0</v>
      </c>
      <c r="BH57" s="7">
        <f t="shared" si="14"/>
        <v>0</v>
      </c>
      <c r="BI57" s="7">
        <f t="shared" si="14"/>
        <v>0</v>
      </c>
      <c r="BJ57" s="7">
        <f t="shared" si="14"/>
        <v>0</v>
      </c>
      <c r="BK57" s="7">
        <f t="shared" si="14"/>
        <v>0</v>
      </c>
      <c r="BL57" s="7">
        <f t="shared" si="14"/>
        <v>0</v>
      </c>
      <c r="BM57" s="7">
        <f t="shared" si="14"/>
        <v>0</v>
      </c>
      <c r="BN57" s="7">
        <f t="shared" si="14"/>
        <v>0</v>
      </c>
      <c r="BO57" s="7">
        <f t="shared" si="14"/>
        <v>0</v>
      </c>
      <c r="BP57" s="7">
        <f t="shared" si="14"/>
        <v>0</v>
      </c>
      <c r="BQ57" s="7">
        <f t="shared" si="14"/>
        <v>0</v>
      </c>
      <c r="BR57" s="94">
        <f t="shared" si="14"/>
        <v>0</v>
      </c>
    </row>
    <row r="58" spans="1:72" x14ac:dyDescent="0.3">
      <c r="A58" s="122"/>
      <c r="B58" s="7"/>
      <c r="C58" s="119"/>
      <c r="D58" s="7">
        <f>D13</f>
        <v>0</v>
      </c>
      <c r="E58" s="7">
        <f t="shared" si="14"/>
        <v>0</v>
      </c>
      <c r="F58" s="7">
        <f t="shared" si="14"/>
        <v>0</v>
      </c>
      <c r="G58" s="7">
        <f t="shared" si="14"/>
        <v>0</v>
      </c>
      <c r="H58" s="7">
        <f t="shared" ref="H58:BR58" si="16">H13</f>
        <v>0</v>
      </c>
      <c r="I58" s="7">
        <f t="shared" si="16"/>
        <v>0</v>
      </c>
      <c r="J58" s="7">
        <f t="shared" si="16"/>
        <v>0</v>
      </c>
      <c r="K58" s="7">
        <f t="shared" si="16"/>
        <v>0</v>
      </c>
      <c r="L58" s="7">
        <f t="shared" si="16"/>
        <v>0</v>
      </c>
      <c r="M58" s="7">
        <f t="shared" si="16"/>
        <v>0</v>
      </c>
      <c r="N58" s="7">
        <f t="shared" si="16"/>
        <v>0</v>
      </c>
      <c r="O58" s="7">
        <f t="shared" si="16"/>
        <v>0</v>
      </c>
      <c r="P58" s="7">
        <f t="shared" si="16"/>
        <v>0</v>
      </c>
      <c r="Q58" s="7">
        <f t="shared" si="16"/>
        <v>0</v>
      </c>
      <c r="R58" s="7">
        <f t="shared" si="16"/>
        <v>0</v>
      </c>
      <c r="S58" s="7">
        <f t="shared" si="16"/>
        <v>0</v>
      </c>
      <c r="T58" s="7">
        <f t="shared" si="16"/>
        <v>0</v>
      </c>
      <c r="U58" s="7">
        <f t="shared" si="16"/>
        <v>0</v>
      </c>
      <c r="V58" s="7">
        <f t="shared" si="16"/>
        <v>0</v>
      </c>
      <c r="W58" s="7">
        <f t="shared" si="16"/>
        <v>0</v>
      </c>
      <c r="X58" s="7">
        <f t="shared" si="16"/>
        <v>0</v>
      </c>
      <c r="Y58" s="7">
        <f t="shared" si="16"/>
        <v>0</v>
      </c>
      <c r="Z58" s="7">
        <f t="shared" si="16"/>
        <v>0</v>
      </c>
      <c r="AA58" s="7">
        <f t="shared" si="16"/>
        <v>0</v>
      </c>
      <c r="AB58" s="7">
        <f t="shared" si="16"/>
        <v>0</v>
      </c>
      <c r="AC58" s="7">
        <f t="shared" si="16"/>
        <v>0</v>
      </c>
      <c r="AD58" s="7">
        <f t="shared" si="16"/>
        <v>0</v>
      </c>
      <c r="AE58" s="7">
        <f t="shared" si="16"/>
        <v>0</v>
      </c>
      <c r="AF58" s="7">
        <f t="shared" ref="AF58:AI58" si="17">AF13</f>
        <v>0</v>
      </c>
      <c r="AG58" s="7">
        <f t="shared" si="17"/>
        <v>0</v>
      </c>
      <c r="AH58" s="7">
        <f t="shared" si="17"/>
        <v>0</v>
      </c>
      <c r="AI58" s="7">
        <f t="shared" si="17"/>
        <v>0</v>
      </c>
      <c r="AJ58" s="7">
        <f t="shared" si="16"/>
        <v>0</v>
      </c>
      <c r="AK58" s="7">
        <f t="shared" si="16"/>
        <v>0</v>
      </c>
      <c r="AL58" s="7">
        <f t="shared" si="16"/>
        <v>0</v>
      </c>
      <c r="AM58" s="7">
        <f t="shared" si="16"/>
        <v>0</v>
      </c>
      <c r="AN58" s="7">
        <f t="shared" si="16"/>
        <v>0</v>
      </c>
      <c r="AO58" s="7">
        <f t="shared" si="16"/>
        <v>0</v>
      </c>
      <c r="AP58" s="7">
        <f t="shared" si="16"/>
        <v>0</v>
      </c>
      <c r="AQ58" s="7">
        <f t="shared" si="16"/>
        <v>0</v>
      </c>
      <c r="AR58" s="7">
        <f t="shared" si="16"/>
        <v>0</v>
      </c>
      <c r="AS58" s="7">
        <f t="shared" si="16"/>
        <v>0</v>
      </c>
      <c r="AT58" s="7">
        <f t="shared" si="16"/>
        <v>0</v>
      </c>
      <c r="AU58" s="7">
        <f t="shared" si="16"/>
        <v>0</v>
      </c>
      <c r="AV58" s="7">
        <f t="shared" si="16"/>
        <v>0</v>
      </c>
      <c r="AW58" s="7">
        <f t="shared" si="16"/>
        <v>0</v>
      </c>
      <c r="AX58" s="7">
        <f t="shared" si="16"/>
        <v>0</v>
      </c>
      <c r="AY58" s="7">
        <f t="shared" si="16"/>
        <v>0</v>
      </c>
      <c r="AZ58" s="7">
        <f t="shared" si="16"/>
        <v>0</v>
      </c>
      <c r="BA58" s="7">
        <f t="shared" si="16"/>
        <v>0</v>
      </c>
      <c r="BB58" s="7">
        <f t="shared" si="16"/>
        <v>0</v>
      </c>
      <c r="BC58" s="7">
        <f t="shared" si="16"/>
        <v>0</v>
      </c>
      <c r="BD58" s="7">
        <f t="shared" si="16"/>
        <v>0</v>
      </c>
      <c r="BE58" s="7">
        <f t="shared" si="16"/>
        <v>0</v>
      </c>
      <c r="BF58" s="7">
        <f t="shared" si="16"/>
        <v>0</v>
      </c>
      <c r="BG58" s="7">
        <f t="shared" si="16"/>
        <v>0</v>
      </c>
      <c r="BH58" s="7">
        <f t="shared" si="16"/>
        <v>0</v>
      </c>
      <c r="BI58" s="7">
        <f t="shared" si="16"/>
        <v>0</v>
      </c>
      <c r="BJ58" s="7">
        <f t="shared" si="16"/>
        <v>0</v>
      </c>
      <c r="BK58" s="7">
        <f t="shared" si="16"/>
        <v>0</v>
      </c>
      <c r="BL58" s="7">
        <f t="shared" si="16"/>
        <v>0</v>
      </c>
      <c r="BM58" s="7">
        <f t="shared" si="16"/>
        <v>0</v>
      </c>
      <c r="BN58" s="7">
        <f t="shared" si="16"/>
        <v>0</v>
      </c>
      <c r="BO58" s="7">
        <f t="shared" si="16"/>
        <v>0</v>
      </c>
      <c r="BP58" s="7">
        <f t="shared" si="16"/>
        <v>0</v>
      </c>
      <c r="BQ58" s="7">
        <f t="shared" si="16"/>
        <v>0</v>
      </c>
      <c r="BR58" s="94">
        <f t="shared" si="16"/>
        <v>0</v>
      </c>
    </row>
    <row r="59" spans="1:72" ht="17.399999999999999" x14ac:dyDescent="0.35">
      <c r="B59" s="19" t="s">
        <v>20</v>
      </c>
      <c r="C59" s="20"/>
      <c r="D59" s="21">
        <f>SUM(D54:D58)</f>
        <v>0.03</v>
      </c>
      <c r="E59" s="21">
        <f t="shared" ref="E59:BR59" si="18">SUM(E54:E58)</f>
        <v>0</v>
      </c>
      <c r="F59" s="21">
        <f t="shared" si="18"/>
        <v>1.6E-2</v>
      </c>
      <c r="G59" s="21">
        <f t="shared" si="18"/>
        <v>0</v>
      </c>
      <c r="H59" s="21">
        <f t="shared" si="18"/>
        <v>0</v>
      </c>
      <c r="I59" s="21">
        <f t="shared" si="18"/>
        <v>1.1999999999999999E-3</v>
      </c>
      <c r="J59" s="21">
        <f t="shared" si="18"/>
        <v>0.24</v>
      </c>
      <c r="K59" s="21">
        <f t="shared" si="18"/>
        <v>8.0000000000000002E-3</v>
      </c>
      <c r="L59" s="21">
        <f t="shared" si="18"/>
        <v>0</v>
      </c>
      <c r="M59" s="21">
        <f t="shared" si="18"/>
        <v>0</v>
      </c>
      <c r="N59" s="21">
        <f t="shared" si="18"/>
        <v>0</v>
      </c>
      <c r="O59" s="21">
        <f t="shared" si="18"/>
        <v>0</v>
      </c>
      <c r="P59" s="21">
        <f t="shared" si="18"/>
        <v>0</v>
      </c>
      <c r="Q59" s="21">
        <f t="shared" si="18"/>
        <v>0</v>
      </c>
      <c r="R59" s="21">
        <f t="shared" si="18"/>
        <v>0</v>
      </c>
      <c r="S59" s="21">
        <f t="shared" si="18"/>
        <v>0</v>
      </c>
      <c r="T59" s="21">
        <f t="shared" si="18"/>
        <v>0</v>
      </c>
      <c r="U59" s="21">
        <f t="shared" si="18"/>
        <v>0</v>
      </c>
      <c r="V59" s="21">
        <f t="shared" si="18"/>
        <v>0</v>
      </c>
      <c r="W59" s="21">
        <f t="shared" si="18"/>
        <v>0</v>
      </c>
      <c r="X59" s="21">
        <f t="shared" si="18"/>
        <v>0</v>
      </c>
      <c r="Y59" s="21">
        <f t="shared" si="18"/>
        <v>0</v>
      </c>
      <c r="Z59" s="21">
        <f t="shared" si="18"/>
        <v>0</v>
      </c>
      <c r="AA59" s="21">
        <f t="shared" si="18"/>
        <v>0</v>
      </c>
      <c r="AB59" s="21">
        <f t="shared" si="18"/>
        <v>0</v>
      </c>
      <c r="AC59" s="21">
        <f t="shared" si="18"/>
        <v>0</v>
      </c>
      <c r="AD59" s="21">
        <f t="shared" si="18"/>
        <v>0</v>
      </c>
      <c r="AE59" s="21">
        <f t="shared" si="18"/>
        <v>0</v>
      </c>
      <c r="AF59" s="21">
        <f t="shared" ref="AF59:AI59" si="19">SUM(AF54:AF58)</f>
        <v>0</v>
      </c>
      <c r="AG59" s="21">
        <f t="shared" si="19"/>
        <v>0</v>
      </c>
      <c r="AH59" s="21">
        <f t="shared" si="19"/>
        <v>0</v>
      </c>
      <c r="AI59" s="21">
        <f t="shared" si="19"/>
        <v>0</v>
      </c>
      <c r="AJ59" s="21">
        <f t="shared" si="18"/>
        <v>0</v>
      </c>
      <c r="AK59" s="21">
        <f t="shared" si="18"/>
        <v>0</v>
      </c>
      <c r="AL59" s="21">
        <f t="shared" si="18"/>
        <v>0</v>
      </c>
      <c r="AM59" s="21">
        <f t="shared" si="18"/>
        <v>0</v>
      </c>
      <c r="AN59" s="21">
        <f t="shared" si="18"/>
        <v>0</v>
      </c>
      <c r="AO59" s="21">
        <f t="shared" si="18"/>
        <v>0</v>
      </c>
      <c r="AP59" s="21">
        <f t="shared" si="18"/>
        <v>0</v>
      </c>
      <c r="AQ59" s="21">
        <f t="shared" si="18"/>
        <v>0</v>
      </c>
      <c r="AR59" s="21">
        <f t="shared" si="18"/>
        <v>0</v>
      </c>
      <c r="AS59" s="21">
        <f t="shared" si="18"/>
        <v>0</v>
      </c>
      <c r="AT59" s="21">
        <f t="shared" si="18"/>
        <v>0</v>
      </c>
      <c r="AU59" s="21">
        <f t="shared" si="18"/>
        <v>0</v>
      </c>
      <c r="AV59" s="21">
        <f t="shared" si="18"/>
        <v>8.0000000000000002E-3</v>
      </c>
      <c r="AW59" s="21">
        <f t="shared" si="18"/>
        <v>0</v>
      </c>
      <c r="AX59" s="21">
        <f t="shared" si="18"/>
        <v>0</v>
      </c>
      <c r="AY59" s="21">
        <f t="shared" si="18"/>
        <v>0</v>
      </c>
      <c r="AZ59" s="21">
        <f t="shared" si="18"/>
        <v>0</v>
      </c>
      <c r="BA59" s="21">
        <f t="shared" si="18"/>
        <v>8.0000000000000002E-3</v>
      </c>
      <c r="BB59" s="21">
        <f t="shared" si="18"/>
        <v>0</v>
      </c>
      <c r="BC59" s="21">
        <f t="shared" si="18"/>
        <v>8.0000000000000002E-3</v>
      </c>
      <c r="BD59" s="21">
        <f t="shared" si="18"/>
        <v>0</v>
      </c>
      <c r="BE59" s="21">
        <f t="shared" si="18"/>
        <v>0</v>
      </c>
      <c r="BF59" s="21">
        <f t="shared" si="18"/>
        <v>0</v>
      </c>
      <c r="BG59" s="21">
        <f t="shared" si="18"/>
        <v>0</v>
      </c>
      <c r="BH59" s="21">
        <f t="shared" si="18"/>
        <v>0</v>
      </c>
      <c r="BI59" s="21">
        <f t="shared" si="18"/>
        <v>0</v>
      </c>
      <c r="BJ59" s="21">
        <f t="shared" si="18"/>
        <v>0</v>
      </c>
      <c r="BK59" s="21">
        <f t="shared" si="18"/>
        <v>0</v>
      </c>
      <c r="BL59" s="21">
        <f t="shared" si="18"/>
        <v>0</v>
      </c>
      <c r="BM59" s="21">
        <f t="shared" si="18"/>
        <v>0</v>
      </c>
      <c r="BN59" s="21">
        <f t="shared" si="18"/>
        <v>0</v>
      </c>
      <c r="BO59" s="21">
        <f t="shared" si="18"/>
        <v>0</v>
      </c>
      <c r="BP59" s="21">
        <f t="shared" si="18"/>
        <v>0</v>
      </c>
      <c r="BQ59" s="21">
        <f t="shared" si="18"/>
        <v>1E-3</v>
      </c>
      <c r="BR59" s="97">
        <f t="shared" si="18"/>
        <v>0</v>
      </c>
    </row>
    <row r="60" spans="1:72" ht="17.399999999999999" x14ac:dyDescent="0.35">
      <c r="B60" s="19" t="s">
        <v>21</v>
      </c>
      <c r="C60" s="20"/>
      <c r="D60" s="22">
        <f t="shared" ref="D60:BR60" si="20">PRODUCT(D59,$F$6)</f>
        <v>0.03</v>
      </c>
      <c r="E60" s="22">
        <f t="shared" si="20"/>
        <v>0</v>
      </c>
      <c r="F60" s="22">
        <f t="shared" si="20"/>
        <v>1.6E-2</v>
      </c>
      <c r="G60" s="22">
        <f t="shared" si="20"/>
        <v>0</v>
      </c>
      <c r="H60" s="22">
        <f t="shared" si="20"/>
        <v>0</v>
      </c>
      <c r="I60" s="22">
        <f t="shared" si="20"/>
        <v>1.1999999999999999E-3</v>
      </c>
      <c r="J60" s="22">
        <f t="shared" si="20"/>
        <v>0.24</v>
      </c>
      <c r="K60" s="22">
        <f t="shared" si="20"/>
        <v>8.0000000000000002E-3</v>
      </c>
      <c r="L60" s="22">
        <f t="shared" si="20"/>
        <v>0</v>
      </c>
      <c r="M60" s="22">
        <f t="shared" si="20"/>
        <v>0</v>
      </c>
      <c r="N60" s="22">
        <f t="shared" si="20"/>
        <v>0</v>
      </c>
      <c r="O60" s="22">
        <f t="shared" si="20"/>
        <v>0</v>
      </c>
      <c r="P60" s="22">
        <f t="shared" si="20"/>
        <v>0</v>
      </c>
      <c r="Q60" s="22">
        <f t="shared" si="20"/>
        <v>0</v>
      </c>
      <c r="R60" s="22">
        <f t="shared" si="20"/>
        <v>0</v>
      </c>
      <c r="S60" s="22">
        <f t="shared" si="20"/>
        <v>0</v>
      </c>
      <c r="T60" s="22">
        <f t="shared" si="20"/>
        <v>0</v>
      </c>
      <c r="U60" s="22">
        <f t="shared" si="20"/>
        <v>0</v>
      </c>
      <c r="V60" s="22">
        <f t="shared" si="20"/>
        <v>0</v>
      </c>
      <c r="W60" s="22">
        <f t="shared" si="20"/>
        <v>0</v>
      </c>
      <c r="X60" s="22">
        <f t="shared" si="20"/>
        <v>0</v>
      </c>
      <c r="Y60" s="22">
        <f t="shared" si="20"/>
        <v>0</v>
      </c>
      <c r="Z60" s="22">
        <f t="shared" si="20"/>
        <v>0</v>
      </c>
      <c r="AA60" s="22">
        <f t="shared" si="20"/>
        <v>0</v>
      </c>
      <c r="AB60" s="22">
        <f t="shared" si="20"/>
        <v>0</v>
      </c>
      <c r="AC60" s="22">
        <f t="shared" si="20"/>
        <v>0</v>
      </c>
      <c r="AD60" s="22">
        <f t="shared" si="20"/>
        <v>0</v>
      </c>
      <c r="AE60" s="22">
        <f t="shared" si="20"/>
        <v>0</v>
      </c>
      <c r="AF60" s="22">
        <f t="shared" ref="AF60:AI60" si="21">PRODUCT(AF59,$F$6)</f>
        <v>0</v>
      </c>
      <c r="AG60" s="22">
        <f t="shared" si="21"/>
        <v>0</v>
      </c>
      <c r="AH60" s="22">
        <f t="shared" si="21"/>
        <v>0</v>
      </c>
      <c r="AI60" s="22">
        <f t="shared" si="21"/>
        <v>0</v>
      </c>
      <c r="AJ60" s="22">
        <f t="shared" si="20"/>
        <v>0</v>
      </c>
      <c r="AK60" s="22">
        <f t="shared" si="20"/>
        <v>0</v>
      </c>
      <c r="AL60" s="22">
        <f t="shared" si="20"/>
        <v>0</v>
      </c>
      <c r="AM60" s="22">
        <f t="shared" si="20"/>
        <v>0</v>
      </c>
      <c r="AN60" s="22">
        <f t="shared" si="20"/>
        <v>0</v>
      </c>
      <c r="AO60" s="22">
        <f t="shared" si="20"/>
        <v>0</v>
      </c>
      <c r="AP60" s="22">
        <f t="shared" si="20"/>
        <v>0</v>
      </c>
      <c r="AQ60" s="22">
        <f t="shared" si="20"/>
        <v>0</v>
      </c>
      <c r="AR60" s="22">
        <f t="shared" si="20"/>
        <v>0</v>
      </c>
      <c r="AS60" s="22">
        <f t="shared" si="20"/>
        <v>0</v>
      </c>
      <c r="AT60" s="22">
        <f t="shared" si="20"/>
        <v>0</v>
      </c>
      <c r="AU60" s="22">
        <f t="shared" si="20"/>
        <v>0</v>
      </c>
      <c r="AV60" s="22">
        <f t="shared" si="20"/>
        <v>8.0000000000000002E-3</v>
      </c>
      <c r="AW60" s="22">
        <f t="shared" si="20"/>
        <v>0</v>
      </c>
      <c r="AX60" s="22">
        <f t="shared" si="20"/>
        <v>0</v>
      </c>
      <c r="AY60" s="22">
        <f t="shared" si="20"/>
        <v>0</v>
      </c>
      <c r="AZ60" s="22">
        <f t="shared" si="20"/>
        <v>0</v>
      </c>
      <c r="BA60" s="22">
        <f t="shared" si="20"/>
        <v>8.0000000000000002E-3</v>
      </c>
      <c r="BB60" s="22">
        <f t="shared" si="20"/>
        <v>0</v>
      </c>
      <c r="BC60" s="22">
        <f t="shared" si="20"/>
        <v>8.0000000000000002E-3</v>
      </c>
      <c r="BD60" s="22">
        <f t="shared" si="20"/>
        <v>0</v>
      </c>
      <c r="BE60" s="22">
        <f t="shared" si="20"/>
        <v>0</v>
      </c>
      <c r="BF60" s="22">
        <f t="shared" si="20"/>
        <v>0</v>
      </c>
      <c r="BG60" s="22">
        <f t="shared" si="20"/>
        <v>0</v>
      </c>
      <c r="BH60" s="22">
        <f t="shared" si="20"/>
        <v>0</v>
      </c>
      <c r="BI60" s="22">
        <f t="shared" si="20"/>
        <v>0</v>
      </c>
      <c r="BJ60" s="22">
        <f t="shared" si="20"/>
        <v>0</v>
      </c>
      <c r="BK60" s="22">
        <f t="shared" si="20"/>
        <v>0</v>
      </c>
      <c r="BL60" s="22">
        <f t="shared" si="20"/>
        <v>0</v>
      </c>
      <c r="BM60" s="22">
        <f t="shared" si="20"/>
        <v>0</v>
      </c>
      <c r="BN60" s="22">
        <f t="shared" si="20"/>
        <v>0</v>
      </c>
      <c r="BO60" s="22">
        <f t="shared" si="20"/>
        <v>0</v>
      </c>
      <c r="BP60" s="22">
        <f t="shared" si="20"/>
        <v>0</v>
      </c>
      <c r="BQ60" s="22">
        <f t="shared" si="20"/>
        <v>1E-3</v>
      </c>
      <c r="BR60" s="96">
        <f t="shared" si="20"/>
        <v>0</v>
      </c>
    </row>
    <row r="62" spans="1:72" ht="17.399999999999999" x14ac:dyDescent="0.35">
      <c r="A62" s="26"/>
      <c r="B62" s="27" t="s">
        <v>22</v>
      </c>
      <c r="C62" s="28" t="s">
        <v>23</v>
      </c>
      <c r="D62" s="29">
        <f>D44</f>
        <v>85.45</v>
      </c>
      <c r="E62" s="39">
        <f t="shared" ref="E62:BR62" si="22">E44</f>
        <v>90</v>
      </c>
      <c r="F62" s="29">
        <f t="shared" si="22"/>
        <v>82</v>
      </c>
      <c r="G62" s="29">
        <f t="shared" si="22"/>
        <v>624</v>
      </c>
      <c r="H62" s="29">
        <f t="shared" si="22"/>
        <v>1490</v>
      </c>
      <c r="I62" s="29">
        <f t="shared" si="22"/>
        <v>720</v>
      </c>
      <c r="J62" s="29">
        <f t="shared" si="22"/>
        <v>90.57</v>
      </c>
      <c r="K62" s="29">
        <f t="shared" si="22"/>
        <v>1173.33</v>
      </c>
      <c r="L62" s="29">
        <f t="shared" si="22"/>
        <v>255.2</v>
      </c>
      <c r="M62" s="29">
        <f t="shared" si="22"/>
        <v>738</v>
      </c>
      <c r="N62" s="29">
        <f t="shared" si="22"/>
        <v>126.38</v>
      </c>
      <c r="O62" s="29">
        <f t="shared" si="22"/>
        <v>400.71</v>
      </c>
      <c r="P62" s="29">
        <f t="shared" si="22"/>
        <v>434.21</v>
      </c>
      <c r="Q62" s="29">
        <f t="shared" si="22"/>
        <v>400</v>
      </c>
      <c r="R62" s="29">
        <f t="shared" si="22"/>
        <v>1210</v>
      </c>
      <c r="S62" s="29">
        <f t="shared" si="22"/>
        <v>207.5</v>
      </c>
      <c r="T62" s="29">
        <f t="shared" si="22"/>
        <v>276.47000000000003</v>
      </c>
      <c r="U62" s="29">
        <f t="shared" si="22"/>
        <v>852</v>
      </c>
      <c r="V62" s="29">
        <f t="shared" si="22"/>
        <v>394.52</v>
      </c>
      <c r="W62" s="29">
        <f t="shared" si="22"/>
        <v>329</v>
      </c>
      <c r="X62" s="29">
        <f t="shared" si="22"/>
        <v>11</v>
      </c>
      <c r="Y62" s="29">
        <f t="shared" si="22"/>
        <v>0</v>
      </c>
      <c r="Z62" s="29">
        <f t="shared" si="22"/>
        <v>492</v>
      </c>
      <c r="AA62" s="29">
        <f t="shared" si="22"/>
        <v>382</v>
      </c>
      <c r="AB62" s="29">
        <f t="shared" si="22"/>
        <v>341</v>
      </c>
      <c r="AC62" s="29">
        <f t="shared" si="22"/>
        <v>261</v>
      </c>
      <c r="AD62" s="29">
        <f t="shared" si="22"/>
        <v>125</v>
      </c>
      <c r="AE62" s="29">
        <f t="shared" si="22"/>
        <v>607</v>
      </c>
      <c r="AF62" s="29"/>
      <c r="AG62" s="29"/>
      <c r="AH62" s="29">
        <f t="shared" si="22"/>
        <v>225</v>
      </c>
      <c r="AI62" s="29"/>
      <c r="AJ62" s="29">
        <f t="shared" si="22"/>
        <v>227.27</v>
      </c>
      <c r="AK62" s="29">
        <f t="shared" si="22"/>
        <v>89</v>
      </c>
      <c r="AL62" s="29">
        <f t="shared" si="22"/>
        <v>62</v>
      </c>
      <c r="AM62" s="29">
        <f t="shared" si="22"/>
        <v>44.6</v>
      </c>
      <c r="AN62" s="29">
        <f t="shared" si="22"/>
        <v>240</v>
      </c>
      <c r="AO62" s="29">
        <f t="shared" si="22"/>
        <v>262</v>
      </c>
      <c r="AP62" s="29">
        <f t="shared" si="22"/>
        <v>0</v>
      </c>
      <c r="AQ62" s="29">
        <f t="shared" si="22"/>
        <v>428</v>
      </c>
      <c r="AR62" s="29">
        <f t="shared" si="22"/>
        <v>0</v>
      </c>
      <c r="AS62" s="29">
        <f t="shared" si="22"/>
        <v>240.23</v>
      </c>
      <c r="AT62" s="29">
        <f t="shared" si="22"/>
        <v>72.5</v>
      </c>
      <c r="AU62" s="29">
        <f t="shared" si="22"/>
        <v>69.33</v>
      </c>
      <c r="AV62" s="29">
        <f t="shared" si="22"/>
        <v>60.67</v>
      </c>
      <c r="AW62" s="29">
        <f t="shared" si="22"/>
        <v>68.569999999999993</v>
      </c>
      <c r="AX62" s="29">
        <f t="shared" si="22"/>
        <v>75.709999999999994</v>
      </c>
      <c r="AY62" s="29">
        <f t="shared" si="22"/>
        <v>53.75</v>
      </c>
      <c r="AZ62" s="29">
        <f t="shared" si="22"/>
        <v>81.430000000000007</v>
      </c>
      <c r="BA62" s="29">
        <f t="shared" si="22"/>
        <v>68.67</v>
      </c>
      <c r="BB62" s="29">
        <f t="shared" si="22"/>
        <v>60</v>
      </c>
      <c r="BC62" s="29">
        <f t="shared" si="22"/>
        <v>137.33000000000001</v>
      </c>
      <c r="BD62" s="29">
        <f t="shared" si="22"/>
        <v>319</v>
      </c>
      <c r="BE62" s="29">
        <f t="shared" si="22"/>
        <v>499</v>
      </c>
      <c r="BF62" s="29">
        <f t="shared" si="22"/>
        <v>578</v>
      </c>
      <c r="BG62" s="29">
        <f t="shared" si="22"/>
        <v>276</v>
      </c>
      <c r="BH62" s="29">
        <f t="shared" si="22"/>
        <v>499</v>
      </c>
      <c r="BI62" s="29">
        <f t="shared" si="22"/>
        <v>0</v>
      </c>
      <c r="BJ62" s="29">
        <f t="shared" si="22"/>
        <v>55</v>
      </c>
      <c r="BK62" s="29">
        <f t="shared" si="22"/>
        <v>36</v>
      </c>
      <c r="BL62" s="29">
        <f t="shared" si="22"/>
        <v>39</v>
      </c>
      <c r="BM62" s="29">
        <f t="shared" si="22"/>
        <v>56</v>
      </c>
      <c r="BN62" s="29">
        <f t="shared" si="22"/>
        <v>59</v>
      </c>
      <c r="BO62" s="29">
        <f t="shared" si="22"/>
        <v>314</v>
      </c>
      <c r="BP62" s="29">
        <f t="shared" si="22"/>
        <v>165.56</v>
      </c>
      <c r="BQ62" s="29">
        <f t="shared" si="22"/>
        <v>22</v>
      </c>
      <c r="BR62" s="97">
        <f t="shared" si="22"/>
        <v>0</v>
      </c>
    </row>
    <row r="63" spans="1:72" ht="17.399999999999999" x14ac:dyDescent="0.35">
      <c r="B63" s="19" t="s">
        <v>24</v>
      </c>
      <c r="C63" s="20" t="s">
        <v>23</v>
      </c>
      <c r="D63" s="21">
        <f>D62/1000</f>
        <v>8.5449999999999998E-2</v>
      </c>
      <c r="E63" s="21">
        <f t="shared" ref="E63:BR63" si="23">E62/1000</f>
        <v>0.09</v>
      </c>
      <c r="F63" s="21">
        <f t="shared" si="23"/>
        <v>8.2000000000000003E-2</v>
      </c>
      <c r="G63" s="21">
        <f t="shared" si="23"/>
        <v>0.624</v>
      </c>
      <c r="H63" s="21">
        <f t="shared" si="23"/>
        <v>1.49</v>
      </c>
      <c r="I63" s="21">
        <f t="shared" si="23"/>
        <v>0.72</v>
      </c>
      <c r="J63" s="21">
        <f t="shared" si="23"/>
        <v>9.0569999999999998E-2</v>
      </c>
      <c r="K63" s="21">
        <f t="shared" si="23"/>
        <v>1.17333</v>
      </c>
      <c r="L63" s="21">
        <f t="shared" si="23"/>
        <v>0.25519999999999998</v>
      </c>
      <c r="M63" s="21">
        <f t="shared" si="23"/>
        <v>0.73799999999999999</v>
      </c>
      <c r="N63" s="21">
        <f t="shared" si="23"/>
        <v>0.12637999999999999</v>
      </c>
      <c r="O63" s="21">
        <f t="shared" si="23"/>
        <v>0.40070999999999996</v>
      </c>
      <c r="P63" s="21">
        <f t="shared" si="23"/>
        <v>0.43420999999999998</v>
      </c>
      <c r="Q63" s="21">
        <f t="shared" si="23"/>
        <v>0.4</v>
      </c>
      <c r="R63" s="21">
        <f t="shared" si="23"/>
        <v>1.21</v>
      </c>
      <c r="S63" s="21">
        <f t="shared" si="23"/>
        <v>0.20749999999999999</v>
      </c>
      <c r="T63" s="21">
        <f t="shared" si="23"/>
        <v>0.27647000000000005</v>
      </c>
      <c r="U63" s="21">
        <f t="shared" si="23"/>
        <v>0.85199999999999998</v>
      </c>
      <c r="V63" s="21">
        <f t="shared" si="23"/>
        <v>0.39451999999999998</v>
      </c>
      <c r="W63" s="21">
        <f t="shared" si="23"/>
        <v>0.32900000000000001</v>
      </c>
      <c r="X63" s="21">
        <f t="shared" si="23"/>
        <v>1.0999999999999999E-2</v>
      </c>
      <c r="Y63" s="21">
        <f t="shared" si="23"/>
        <v>0</v>
      </c>
      <c r="Z63" s="21">
        <f t="shared" si="23"/>
        <v>0.49199999999999999</v>
      </c>
      <c r="AA63" s="21">
        <f t="shared" si="23"/>
        <v>0.38200000000000001</v>
      </c>
      <c r="AB63" s="21">
        <f t="shared" si="23"/>
        <v>0.34100000000000003</v>
      </c>
      <c r="AC63" s="21">
        <f t="shared" si="23"/>
        <v>0.26100000000000001</v>
      </c>
      <c r="AD63" s="21">
        <f t="shared" si="23"/>
        <v>0.125</v>
      </c>
      <c r="AE63" s="21">
        <f t="shared" si="23"/>
        <v>0.60699999999999998</v>
      </c>
      <c r="AF63" s="21">
        <f t="shared" ref="AF63:AI63" si="24">AF62/1000</f>
        <v>0</v>
      </c>
      <c r="AG63" s="21">
        <f t="shared" si="24"/>
        <v>0</v>
      </c>
      <c r="AH63" s="21">
        <f t="shared" si="24"/>
        <v>0.22500000000000001</v>
      </c>
      <c r="AI63" s="21">
        <f t="shared" si="24"/>
        <v>0</v>
      </c>
      <c r="AJ63" s="21">
        <f t="shared" si="23"/>
        <v>0.22727</v>
      </c>
      <c r="AK63" s="21">
        <f t="shared" si="23"/>
        <v>8.8999999999999996E-2</v>
      </c>
      <c r="AL63" s="21">
        <f t="shared" si="23"/>
        <v>6.2E-2</v>
      </c>
      <c r="AM63" s="21">
        <f t="shared" si="23"/>
        <v>4.4600000000000001E-2</v>
      </c>
      <c r="AN63" s="21">
        <f t="shared" si="23"/>
        <v>0.24</v>
      </c>
      <c r="AO63" s="21">
        <f t="shared" si="23"/>
        <v>0.26200000000000001</v>
      </c>
      <c r="AP63" s="21">
        <f t="shared" si="23"/>
        <v>0</v>
      </c>
      <c r="AQ63" s="21">
        <f t="shared" si="23"/>
        <v>0.42799999999999999</v>
      </c>
      <c r="AR63" s="21">
        <f t="shared" si="23"/>
        <v>0</v>
      </c>
      <c r="AS63" s="21">
        <f t="shared" si="23"/>
        <v>0.24023</v>
      </c>
      <c r="AT63" s="21">
        <f t="shared" si="23"/>
        <v>7.2499999999999995E-2</v>
      </c>
      <c r="AU63" s="21">
        <f t="shared" si="23"/>
        <v>6.9330000000000003E-2</v>
      </c>
      <c r="AV63" s="21">
        <f t="shared" si="23"/>
        <v>6.0670000000000002E-2</v>
      </c>
      <c r="AW63" s="21">
        <f t="shared" si="23"/>
        <v>6.8569999999999992E-2</v>
      </c>
      <c r="AX63" s="21">
        <f t="shared" si="23"/>
        <v>7.571E-2</v>
      </c>
      <c r="AY63" s="21">
        <f t="shared" si="23"/>
        <v>5.3749999999999999E-2</v>
      </c>
      <c r="AZ63" s="21">
        <f t="shared" si="23"/>
        <v>8.1430000000000002E-2</v>
      </c>
      <c r="BA63" s="21">
        <f t="shared" si="23"/>
        <v>6.8669999999999995E-2</v>
      </c>
      <c r="BB63" s="21">
        <f t="shared" si="23"/>
        <v>0.06</v>
      </c>
      <c r="BC63" s="21">
        <f t="shared" si="23"/>
        <v>0.13733000000000001</v>
      </c>
      <c r="BD63" s="21">
        <f t="shared" si="23"/>
        <v>0.31900000000000001</v>
      </c>
      <c r="BE63" s="21">
        <f t="shared" si="23"/>
        <v>0.499</v>
      </c>
      <c r="BF63" s="21">
        <f t="shared" si="23"/>
        <v>0.57799999999999996</v>
      </c>
      <c r="BG63" s="21">
        <f t="shared" si="23"/>
        <v>0.27600000000000002</v>
      </c>
      <c r="BH63" s="21">
        <f t="shared" si="23"/>
        <v>0.499</v>
      </c>
      <c r="BI63" s="21">
        <f t="shared" si="23"/>
        <v>0</v>
      </c>
      <c r="BJ63" s="21">
        <f t="shared" si="23"/>
        <v>5.5E-2</v>
      </c>
      <c r="BK63" s="21">
        <f t="shared" si="23"/>
        <v>3.5999999999999997E-2</v>
      </c>
      <c r="BL63" s="21">
        <f t="shared" si="23"/>
        <v>3.9E-2</v>
      </c>
      <c r="BM63" s="21">
        <f t="shared" si="23"/>
        <v>5.6000000000000001E-2</v>
      </c>
      <c r="BN63" s="21">
        <f t="shared" si="23"/>
        <v>5.8999999999999997E-2</v>
      </c>
      <c r="BO63" s="21">
        <f t="shared" si="23"/>
        <v>0.314</v>
      </c>
      <c r="BP63" s="21">
        <f t="shared" si="23"/>
        <v>0.16556000000000001</v>
      </c>
      <c r="BQ63" s="21">
        <f t="shared" si="23"/>
        <v>2.1999999999999999E-2</v>
      </c>
      <c r="BR63" s="97">
        <f t="shared" si="23"/>
        <v>0</v>
      </c>
    </row>
    <row r="64" spans="1:72" ht="17.399999999999999" x14ac:dyDescent="0.35">
      <c r="A64" s="30"/>
      <c r="B64" s="31" t="s">
        <v>25</v>
      </c>
      <c r="C64" s="120"/>
      <c r="D64" s="32">
        <f>D60*D62</f>
        <v>2.5634999999999999</v>
      </c>
      <c r="E64" s="32">
        <f t="shared" ref="E64:BR64" si="25">E60*E62</f>
        <v>0</v>
      </c>
      <c r="F64" s="32">
        <f t="shared" si="25"/>
        <v>1.3120000000000001</v>
      </c>
      <c r="G64" s="32">
        <f t="shared" si="25"/>
        <v>0</v>
      </c>
      <c r="H64" s="32">
        <f t="shared" si="25"/>
        <v>0</v>
      </c>
      <c r="I64" s="32">
        <f t="shared" si="25"/>
        <v>0.86399999999999988</v>
      </c>
      <c r="J64" s="32">
        <f t="shared" si="25"/>
        <v>21.736799999999999</v>
      </c>
      <c r="K64" s="32">
        <f t="shared" si="25"/>
        <v>9.3866399999999999</v>
      </c>
      <c r="L64" s="32">
        <f t="shared" si="25"/>
        <v>0</v>
      </c>
      <c r="M64" s="32">
        <f t="shared" si="25"/>
        <v>0</v>
      </c>
      <c r="N64" s="32">
        <f t="shared" si="25"/>
        <v>0</v>
      </c>
      <c r="O64" s="32">
        <f t="shared" si="25"/>
        <v>0</v>
      </c>
      <c r="P64" s="32">
        <f t="shared" si="25"/>
        <v>0</v>
      </c>
      <c r="Q64" s="32">
        <f t="shared" si="25"/>
        <v>0</v>
      </c>
      <c r="R64" s="32">
        <f t="shared" si="25"/>
        <v>0</v>
      </c>
      <c r="S64" s="32">
        <f t="shared" si="25"/>
        <v>0</v>
      </c>
      <c r="T64" s="32">
        <f t="shared" si="25"/>
        <v>0</v>
      </c>
      <c r="U64" s="32">
        <f t="shared" si="25"/>
        <v>0</v>
      </c>
      <c r="V64" s="32">
        <f t="shared" si="25"/>
        <v>0</v>
      </c>
      <c r="W64" s="32">
        <f t="shared" si="25"/>
        <v>0</v>
      </c>
      <c r="X64" s="32">
        <f t="shared" si="25"/>
        <v>0</v>
      </c>
      <c r="Y64" s="32">
        <f t="shared" si="25"/>
        <v>0</v>
      </c>
      <c r="Z64" s="32">
        <f t="shared" si="25"/>
        <v>0</v>
      </c>
      <c r="AA64" s="32">
        <f t="shared" si="25"/>
        <v>0</v>
      </c>
      <c r="AB64" s="32">
        <f t="shared" si="25"/>
        <v>0</v>
      </c>
      <c r="AC64" s="32">
        <f t="shared" si="25"/>
        <v>0</v>
      </c>
      <c r="AD64" s="32">
        <f t="shared" si="25"/>
        <v>0</v>
      </c>
      <c r="AE64" s="32">
        <f t="shared" si="25"/>
        <v>0</v>
      </c>
      <c r="AF64" s="32">
        <f t="shared" ref="AF64:AI64" si="26">AF60*AF62</f>
        <v>0</v>
      </c>
      <c r="AG64" s="32">
        <f t="shared" si="26"/>
        <v>0</v>
      </c>
      <c r="AH64" s="32">
        <f t="shared" si="26"/>
        <v>0</v>
      </c>
      <c r="AI64" s="32">
        <f t="shared" si="26"/>
        <v>0</v>
      </c>
      <c r="AJ64" s="32">
        <f t="shared" si="25"/>
        <v>0</v>
      </c>
      <c r="AK64" s="32">
        <f t="shared" si="25"/>
        <v>0</v>
      </c>
      <c r="AL64" s="32">
        <f t="shared" si="25"/>
        <v>0</v>
      </c>
      <c r="AM64" s="32">
        <f t="shared" si="25"/>
        <v>0</v>
      </c>
      <c r="AN64" s="32">
        <f t="shared" si="25"/>
        <v>0</v>
      </c>
      <c r="AO64" s="32">
        <f t="shared" si="25"/>
        <v>0</v>
      </c>
      <c r="AP64" s="32">
        <f t="shared" si="25"/>
        <v>0</v>
      </c>
      <c r="AQ64" s="32">
        <f t="shared" si="25"/>
        <v>0</v>
      </c>
      <c r="AR64" s="32">
        <f t="shared" si="25"/>
        <v>0</v>
      </c>
      <c r="AS64" s="32">
        <f t="shared" si="25"/>
        <v>0</v>
      </c>
      <c r="AT64" s="32">
        <f t="shared" si="25"/>
        <v>0</v>
      </c>
      <c r="AU64" s="32">
        <f t="shared" si="25"/>
        <v>0</v>
      </c>
      <c r="AV64" s="32">
        <f t="shared" si="25"/>
        <v>0.48536000000000001</v>
      </c>
      <c r="AW64" s="32">
        <f t="shared" si="25"/>
        <v>0</v>
      </c>
      <c r="AX64" s="32">
        <f t="shared" si="25"/>
        <v>0</v>
      </c>
      <c r="AY64" s="32">
        <f t="shared" si="25"/>
        <v>0</v>
      </c>
      <c r="AZ64" s="32">
        <f t="shared" si="25"/>
        <v>0</v>
      </c>
      <c r="BA64" s="32">
        <f t="shared" si="25"/>
        <v>0.54936000000000007</v>
      </c>
      <c r="BB64" s="32">
        <f t="shared" si="25"/>
        <v>0</v>
      </c>
      <c r="BC64" s="32">
        <f t="shared" si="25"/>
        <v>1.0986400000000001</v>
      </c>
      <c r="BD64" s="32">
        <f t="shared" si="25"/>
        <v>0</v>
      </c>
      <c r="BE64" s="32">
        <f t="shared" si="25"/>
        <v>0</v>
      </c>
      <c r="BF64" s="32">
        <f t="shared" si="25"/>
        <v>0</v>
      </c>
      <c r="BG64" s="32">
        <f t="shared" si="25"/>
        <v>0</v>
      </c>
      <c r="BH64" s="32">
        <f t="shared" si="25"/>
        <v>0</v>
      </c>
      <c r="BI64" s="32">
        <f t="shared" si="25"/>
        <v>0</v>
      </c>
      <c r="BJ64" s="32">
        <f t="shared" si="25"/>
        <v>0</v>
      </c>
      <c r="BK64" s="32">
        <f t="shared" si="25"/>
        <v>0</v>
      </c>
      <c r="BL64" s="32">
        <f t="shared" si="25"/>
        <v>0</v>
      </c>
      <c r="BM64" s="32">
        <f t="shared" si="25"/>
        <v>0</v>
      </c>
      <c r="BN64" s="32">
        <f t="shared" si="25"/>
        <v>0</v>
      </c>
      <c r="BO64" s="32">
        <f t="shared" si="25"/>
        <v>0</v>
      </c>
      <c r="BP64" s="32">
        <f t="shared" si="25"/>
        <v>0</v>
      </c>
      <c r="BQ64" s="32">
        <f t="shared" si="25"/>
        <v>2.1999999999999999E-2</v>
      </c>
      <c r="BR64" s="98">
        <f t="shared" si="25"/>
        <v>0</v>
      </c>
      <c r="BS64" s="33">
        <f>SUM(D64:BQ64)</f>
        <v>38.018299999999996</v>
      </c>
      <c r="BT64" s="34">
        <f>BS64/$C$9</f>
        <v>38.018299999999996</v>
      </c>
    </row>
    <row r="65" spans="1:72" ht="17.399999999999999" x14ac:dyDescent="0.35">
      <c r="A65" s="30"/>
      <c r="B65" s="31" t="s">
        <v>26</v>
      </c>
      <c r="C65" s="120"/>
      <c r="D65" s="32">
        <f>D60*D62</f>
        <v>2.5634999999999999</v>
      </c>
      <c r="E65" s="32">
        <f t="shared" ref="E65:BR65" si="27">E60*E62</f>
        <v>0</v>
      </c>
      <c r="F65" s="32">
        <f t="shared" si="27"/>
        <v>1.3120000000000001</v>
      </c>
      <c r="G65" s="32">
        <f t="shared" si="27"/>
        <v>0</v>
      </c>
      <c r="H65" s="32">
        <f t="shared" si="27"/>
        <v>0</v>
      </c>
      <c r="I65" s="32">
        <f t="shared" si="27"/>
        <v>0.86399999999999988</v>
      </c>
      <c r="J65" s="32">
        <f t="shared" si="27"/>
        <v>21.736799999999999</v>
      </c>
      <c r="K65" s="32">
        <f t="shared" si="27"/>
        <v>9.3866399999999999</v>
      </c>
      <c r="L65" s="32">
        <f t="shared" si="27"/>
        <v>0</v>
      </c>
      <c r="M65" s="32">
        <f t="shared" si="27"/>
        <v>0</v>
      </c>
      <c r="N65" s="32">
        <f t="shared" si="27"/>
        <v>0</v>
      </c>
      <c r="O65" s="32">
        <f t="shared" si="27"/>
        <v>0</v>
      </c>
      <c r="P65" s="32">
        <f t="shared" si="27"/>
        <v>0</v>
      </c>
      <c r="Q65" s="32">
        <f t="shared" si="27"/>
        <v>0</v>
      </c>
      <c r="R65" s="32">
        <f t="shared" si="27"/>
        <v>0</v>
      </c>
      <c r="S65" s="32">
        <f t="shared" si="27"/>
        <v>0</v>
      </c>
      <c r="T65" s="32">
        <f t="shared" si="27"/>
        <v>0</v>
      </c>
      <c r="U65" s="32">
        <f t="shared" si="27"/>
        <v>0</v>
      </c>
      <c r="V65" s="32">
        <f t="shared" si="27"/>
        <v>0</v>
      </c>
      <c r="W65" s="32">
        <f t="shared" si="27"/>
        <v>0</v>
      </c>
      <c r="X65" s="32">
        <f t="shared" si="27"/>
        <v>0</v>
      </c>
      <c r="Y65" s="32">
        <f t="shared" si="27"/>
        <v>0</v>
      </c>
      <c r="Z65" s="32">
        <f t="shared" si="27"/>
        <v>0</v>
      </c>
      <c r="AA65" s="32">
        <f t="shared" si="27"/>
        <v>0</v>
      </c>
      <c r="AB65" s="32">
        <f t="shared" si="27"/>
        <v>0</v>
      </c>
      <c r="AC65" s="32">
        <f t="shared" si="27"/>
        <v>0</v>
      </c>
      <c r="AD65" s="32">
        <f t="shared" si="27"/>
        <v>0</v>
      </c>
      <c r="AE65" s="32">
        <f t="shared" si="27"/>
        <v>0</v>
      </c>
      <c r="AF65" s="32">
        <f t="shared" ref="AF65:AI65" si="28">AF60*AF62</f>
        <v>0</v>
      </c>
      <c r="AG65" s="32">
        <f t="shared" si="28"/>
        <v>0</v>
      </c>
      <c r="AH65" s="32">
        <f t="shared" si="28"/>
        <v>0</v>
      </c>
      <c r="AI65" s="32">
        <f t="shared" si="28"/>
        <v>0</v>
      </c>
      <c r="AJ65" s="32">
        <f t="shared" si="27"/>
        <v>0</v>
      </c>
      <c r="AK65" s="32">
        <f t="shared" si="27"/>
        <v>0</v>
      </c>
      <c r="AL65" s="32">
        <f t="shared" si="27"/>
        <v>0</v>
      </c>
      <c r="AM65" s="32">
        <f t="shared" si="27"/>
        <v>0</v>
      </c>
      <c r="AN65" s="32">
        <f t="shared" si="27"/>
        <v>0</v>
      </c>
      <c r="AO65" s="32">
        <f t="shared" si="27"/>
        <v>0</v>
      </c>
      <c r="AP65" s="32">
        <f t="shared" si="27"/>
        <v>0</v>
      </c>
      <c r="AQ65" s="32">
        <f t="shared" si="27"/>
        <v>0</v>
      </c>
      <c r="AR65" s="32">
        <f t="shared" si="27"/>
        <v>0</v>
      </c>
      <c r="AS65" s="32">
        <f t="shared" si="27"/>
        <v>0</v>
      </c>
      <c r="AT65" s="32">
        <f t="shared" si="27"/>
        <v>0</v>
      </c>
      <c r="AU65" s="32">
        <f t="shared" si="27"/>
        <v>0</v>
      </c>
      <c r="AV65" s="32">
        <f t="shared" si="27"/>
        <v>0.48536000000000001</v>
      </c>
      <c r="AW65" s="32">
        <f t="shared" si="27"/>
        <v>0</v>
      </c>
      <c r="AX65" s="32">
        <f t="shared" si="27"/>
        <v>0</v>
      </c>
      <c r="AY65" s="32">
        <f t="shared" si="27"/>
        <v>0</v>
      </c>
      <c r="AZ65" s="32">
        <f t="shared" si="27"/>
        <v>0</v>
      </c>
      <c r="BA65" s="32">
        <f t="shared" si="27"/>
        <v>0.54936000000000007</v>
      </c>
      <c r="BB65" s="32">
        <f t="shared" si="27"/>
        <v>0</v>
      </c>
      <c r="BC65" s="32">
        <f t="shared" si="27"/>
        <v>1.0986400000000001</v>
      </c>
      <c r="BD65" s="32">
        <f t="shared" si="27"/>
        <v>0</v>
      </c>
      <c r="BE65" s="32">
        <f t="shared" si="27"/>
        <v>0</v>
      </c>
      <c r="BF65" s="32">
        <f t="shared" si="27"/>
        <v>0</v>
      </c>
      <c r="BG65" s="32">
        <f t="shared" si="27"/>
        <v>0</v>
      </c>
      <c r="BH65" s="32">
        <f t="shared" si="27"/>
        <v>0</v>
      </c>
      <c r="BI65" s="32">
        <f t="shared" si="27"/>
        <v>0</v>
      </c>
      <c r="BJ65" s="32">
        <f t="shared" si="27"/>
        <v>0</v>
      </c>
      <c r="BK65" s="32">
        <f t="shared" si="27"/>
        <v>0</v>
      </c>
      <c r="BL65" s="32">
        <f t="shared" si="27"/>
        <v>0</v>
      </c>
      <c r="BM65" s="32">
        <f t="shared" si="27"/>
        <v>0</v>
      </c>
      <c r="BN65" s="32">
        <f t="shared" si="27"/>
        <v>0</v>
      </c>
      <c r="BO65" s="32">
        <f t="shared" si="27"/>
        <v>0</v>
      </c>
      <c r="BP65" s="32">
        <f t="shared" si="27"/>
        <v>0</v>
      </c>
      <c r="BQ65" s="32">
        <f t="shared" si="27"/>
        <v>2.1999999999999999E-2</v>
      </c>
      <c r="BR65" s="98">
        <f t="shared" si="27"/>
        <v>0</v>
      </c>
      <c r="BS65" s="33">
        <f>SUM(D65:BQ65)</f>
        <v>38.018299999999996</v>
      </c>
      <c r="BT65" s="34">
        <f>BS65/$C$9</f>
        <v>38.018299999999996</v>
      </c>
    </row>
    <row r="67" spans="1:72" x14ac:dyDescent="0.3">
      <c r="R67" s="2">
        <v>51</v>
      </c>
      <c r="S67" s="2"/>
      <c r="T67" s="2"/>
      <c r="U67" s="2"/>
      <c r="V67" s="2"/>
      <c r="W67" s="2"/>
    </row>
    <row r="68" spans="1:72" ht="15" customHeight="1" x14ac:dyDescent="0.3">
      <c r="A68" s="113"/>
      <c r="B68" s="5" t="s">
        <v>3</v>
      </c>
      <c r="C68" s="110" t="s">
        <v>4</v>
      </c>
      <c r="D68" s="112" t="str">
        <f t="shared" ref="D68:BR68" si="29">D7</f>
        <v>Хлеб пшеничный</v>
      </c>
      <c r="E68" s="112" t="str">
        <f t="shared" si="29"/>
        <v>Хлеб ржано-пшеничный</v>
      </c>
      <c r="F68" s="112" t="str">
        <f t="shared" si="29"/>
        <v>Сахар</v>
      </c>
      <c r="G68" s="112" t="str">
        <f t="shared" si="29"/>
        <v>Чай</v>
      </c>
      <c r="H68" s="112" t="str">
        <f t="shared" si="29"/>
        <v>Какао</v>
      </c>
      <c r="I68" s="112" t="str">
        <f t="shared" si="29"/>
        <v>Кофейный напиток</v>
      </c>
      <c r="J68" s="112" t="str">
        <f t="shared" si="29"/>
        <v>Молоко 2,5%</v>
      </c>
      <c r="K68" s="112" t="str">
        <f t="shared" si="29"/>
        <v>Масло сливочное</v>
      </c>
      <c r="L68" s="112" t="str">
        <f t="shared" si="29"/>
        <v>Сметана 15%</v>
      </c>
      <c r="M68" s="112" t="str">
        <f t="shared" si="29"/>
        <v>Молоко сухое</v>
      </c>
      <c r="N68" s="112" t="str">
        <f t="shared" si="29"/>
        <v>Снежок 2,5 %</v>
      </c>
      <c r="O68" s="112" t="str">
        <f t="shared" si="29"/>
        <v>Творог 5%</v>
      </c>
      <c r="P68" s="112" t="str">
        <f t="shared" si="29"/>
        <v>Молоко сгущенное</v>
      </c>
      <c r="Q68" s="112" t="str">
        <f t="shared" si="29"/>
        <v xml:space="preserve">Джем Сава </v>
      </c>
      <c r="R68" s="112" t="str">
        <f t="shared" si="29"/>
        <v>Сыр</v>
      </c>
      <c r="S68" s="112" t="str">
        <f t="shared" si="29"/>
        <v>Зеленый горошек</v>
      </c>
      <c r="T68" s="112" t="str">
        <f t="shared" si="29"/>
        <v>Кукуруза консервирован.</v>
      </c>
      <c r="U68" s="112" t="str">
        <f t="shared" si="29"/>
        <v>Консервы рыбные</v>
      </c>
      <c r="V68" s="112" t="str">
        <f t="shared" si="29"/>
        <v>Огурцы консервирован.</v>
      </c>
      <c r="W68" s="86"/>
      <c r="X68" s="112" t="str">
        <f t="shared" si="29"/>
        <v>Яйцо</v>
      </c>
      <c r="Y68" s="112" t="str">
        <f t="shared" si="29"/>
        <v>Икра кабачковая</v>
      </c>
      <c r="Z68" s="112" t="str">
        <f t="shared" si="29"/>
        <v>Изюм</v>
      </c>
      <c r="AA68" s="112" t="str">
        <f t="shared" si="29"/>
        <v>Курага</v>
      </c>
      <c r="AB68" s="112" t="str">
        <f t="shared" si="29"/>
        <v>Чернослив</v>
      </c>
      <c r="AC68" s="112" t="str">
        <f t="shared" si="29"/>
        <v>Шиповник</v>
      </c>
      <c r="AD68" s="112" t="str">
        <f t="shared" si="29"/>
        <v>Сухофрукты</v>
      </c>
      <c r="AE68" s="112" t="str">
        <f t="shared" si="29"/>
        <v>Ягода свежемороженная</v>
      </c>
      <c r="AF68" s="112" t="str">
        <f t="shared" ref="AF68:AI68" si="30">AF7</f>
        <v>Апельсин</v>
      </c>
      <c r="AG68" s="112" t="str">
        <f t="shared" si="30"/>
        <v>Банан</v>
      </c>
      <c r="AH68" s="112" t="str">
        <f t="shared" si="30"/>
        <v>Лимон</v>
      </c>
      <c r="AI68" s="112" t="str">
        <f t="shared" si="30"/>
        <v>Яблоко</v>
      </c>
      <c r="AJ68" s="112" t="str">
        <f t="shared" si="29"/>
        <v>Кисель</v>
      </c>
      <c r="AK68" s="112" t="str">
        <f t="shared" si="29"/>
        <v xml:space="preserve">Сок </v>
      </c>
      <c r="AL68" s="112" t="str">
        <f t="shared" si="29"/>
        <v>Макаронные изделия</v>
      </c>
      <c r="AM68" s="112" t="str">
        <f t="shared" si="29"/>
        <v>Мука</v>
      </c>
      <c r="AN68" s="112" t="str">
        <f t="shared" si="29"/>
        <v>Дрожжи</v>
      </c>
      <c r="AO68" s="112" t="str">
        <f t="shared" si="29"/>
        <v>Печенье</v>
      </c>
      <c r="AP68" s="112" t="str">
        <f t="shared" si="29"/>
        <v>Кукурузн ные палочки</v>
      </c>
      <c r="AQ68" s="112" t="str">
        <f t="shared" si="29"/>
        <v>Вафли</v>
      </c>
      <c r="AR68" s="112" t="str">
        <f t="shared" si="29"/>
        <v>Конфеты</v>
      </c>
      <c r="AS68" s="112" t="str">
        <f t="shared" si="29"/>
        <v>Повидло Сава</v>
      </c>
      <c r="AT68" s="112" t="str">
        <f t="shared" si="29"/>
        <v>Крупа геркулес</v>
      </c>
      <c r="AU68" s="112" t="str">
        <f t="shared" si="29"/>
        <v>Крупа горох</v>
      </c>
      <c r="AV68" s="112" t="str">
        <f t="shared" si="29"/>
        <v>Крупа гречневая</v>
      </c>
      <c r="AW68" s="112" t="str">
        <f t="shared" si="29"/>
        <v>Крупа кукурузная</v>
      </c>
      <c r="AX68" s="112" t="str">
        <f t="shared" si="29"/>
        <v>Крупа манная</v>
      </c>
      <c r="AY68" s="112" t="str">
        <f t="shared" si="29"/>
        <v>Крупа перловая</v>
      </c>
      <c r="AZ68" s="112" t="str">
        <f t="shared" si="29"/>
        <v>Крупа пшеничная</v>
      </c>
      <c r="BA68" s="112" t="str">
        <f t="shared" si="29"/>
        <v>Крупа пшено</v>
      </c>
      <c r="BB68" s="112" t="str">
        <f t="shared" si="29"/>
        <v>Крупа ячневая</v>
      </c>
      <c r="BC68" s="112" t="str">
        <f t="shared" si="29"/>
        <v>Рис</v>
      </c>
      <c r="BD68" s="112" t="str">
        <f t="shared" si="29"/>
        <v>Цыпленок бройлер</v>
      </c>
      <c r="BE68" s="112" t="str">
        <f t="shared" si="29"/>
        <v>Филе куриное</v>
      </c>
      <c r="BF68" s="112" t="str">
        <f t="shared" si="29"/>
        <v>Фарш говяжий</v>
      </c>
      <c r="BG68" s="112" t="str">
        <f t="shared" si="29"/>
        <v>Печень куриная</v>
      </c>
      <c r="BH68" s="112" t="str">
        <f t="shared" si="29"/>
        <v>Филе минтая</v>
      </c>
      <c r="BI68" s="112" t="str">
        <f t="shared" si="29"/>
        <v>Филе сельди слабосол.</v>
      </c>
      <c r="BJ68" s="112" t="str">
        <f t="shared" si="29"/>
        <v>Картофель</v>
      </c>
      <c r="BK68" s="112" t="str">
        <f t="shared" si="29"/>
        <v>Морковь</v>
      </c>
      <c r="BL68" s="112" t="str">
        <f t="shared" si="29"/>
        <v>Лук</v>
      </c>
      <c r="BM68" s="112" t="str">
        <f t="shared" si="29"/>
        <v>Капуста</v>
      </c>
      <c r="BN68" s="112" t="str">
        <f t="shared" si="29"/>
        <v>Свекла</v>
      </c>
      <c r="BO68" s="112" t="str">
        <f t="shared" si="29"/>
        <v>Томатная паста</v>
      </c>
      <c r="BP68" s="112" t="str">
        <f t="shared" si="29"/>
        <v>Масло растительное</v>
      </c>
      <c r="BQ68" s="112" t="str">
        <f t="shared" si="29"/>
        <v>Соль</v>
      </c>
      <c r="BR68" s="126" t="str">
        <f t="shared" si="29"/>
        <v>Лимонная кислота</v>
      </c>
      <c r="BS68" s="121" t="s">
        <v>5</v>
      </c>
      <c r="BT68" s="121" t="s">
        <v>6</v>
      </c>
    </row>
    <row r="69" spans="1:72" ht="36" customHeight="1" x14ac:dyDescent="0.3">
      <c r="A69" s="114"/>
      <c r="B69" s="6" t="s">
        <v>7</v>
      </c>
      <c r="C69" s="111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86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26"/>
      <c r="BS69" s="121"/>
      <c r="BT69" s="121"/>
    </row>
    <row r="70" spans="1:72" x14ac:dyDescent="0.3">
      <c r="A70" s="122"/>
      <c r="B70" s="7" t="str">
        <f t="shared" ref="B70:B74" si="31">B14</f>
        <v>Суп картофельный с клецками</v>
      </c>
      <c r="C70" s="118"/>
      <c r="D70" s="7">
        <f t="shared" ref="D70:BR73" si="32">D14</f>
        <v>0</v>
      </c>
      <c r="E70" s="7">
        <f t="shared" si="32"/>
        <v>0</v>
      </c>
      <c r="F70" s="7">
        <f t="shared" si="32"/>
        <v>0</v>
      </c>
      <c r="G70" s="7">
        <f t="shared" si="32"/>
        <v>0</v>
      </c>
      <c r="H70" s="7">
        <f t="shared" si="32"/>
        <v>0</v>
      </c>
      <c r="I70" s="7">
        <f t="shared" si="32"/>
        <v>0</v>
      </c>
      <c r="J70" s="7">
        <f t="shared" si="32"/>
        <v>0</v>
      </c>
      <c r="K70" s="7">
        <f t="shared" si="32"/>
        <v>3.2499999999999999E-3</v>
      </c>
      <c r="L70" s="7">
        <f t="shared" si="32"/>
        <v>0</v>
      </c>
      <c r="M70" s="7">
        <f t="shared" si="32"/>
        <v>0</v>
      </c>
      <c r="N70" s="7">
        <f t="shared" si="32"/>
        <v>0</v>
      </c>
      <c r="O70" s="7">
        <f t="shared" si="32"/>
        <v>0</v>
      </c>
      <c r="P70" s="7">
        <f t="shared" si="32"/>
        <v>0</v>
      </c>
      <c r="Q70" s="7">
        <f t="shared" si="32"/>
        <v>0</v>
      </c>
      <c r="R70" s="7">
        <f t="shared" si="32"/>
        <v>0</v>
      </c>
      <c r="S70" s="7">
        <f t="shared" si="32"/>
        <v>0</v>
      </c>
      <c r="T70" s="7">
        <f t="shared" si="32"/>
        <v>0</v>
      </c>
      <c r="U70" s="7">
        <f t="shared" si="32"/>
        <v>0</v>
      </c>
      <c r="V70" s="7">
        <f t="shared" si="32"/>
        <v>0</v>
      </c>
      <c r="W70" s="7">
        <f t="shared" si="32"/>
        <v>0</v>
      </c>
      <c r="X70" s="7">
        <f t="shared" si="32"/>
        <v>6.25E-2</v>
      </c>
      <c r="Y70" s="7">
        <f t="shared" si="32"/>
        <v>0</v>
      </c>
      <c r="Z70" s="7">
        <f t="shared" si="32"/>
        <v>0</v>
      </c>
      <c r="AA70" s="7">
        <f t="shared" si="32"/>
        <v>0</v>
      </c>
      <c r="AB70" s="7">
        <f t="shared" si="32"/>
        <v>0</v>
      </c>
      <c r="AC70" s="7">
        <f t="shared" si="32"/>
        <v>0</v>
      </c>
      <c r="AD70" s="7">
        <f t="shared" si="32"/>
        <v>0</v>
      </c>
      <c r="AE70" s="7">
        <f t="shared" si="32"/>
        <v>0</v>
      </c>
      <c r="AF70" s="7">
        <f t="shared" ref="AF70:AI73" si="33">AF14</f>
        <v>0</v>
      </c>
      <c r="AG70" s="7">
        <f t="shared" si="33"/>
        <v>0</v>
      </c>
      <c r="AH70" s="7">
        <f t="shared" si="33"/>
        <v>0</v>
      </c>
      <c r="AI70" s="7">
        <f t="shared" si="33"/>
        <v>0</v>
      </c>
      <c r="AJ70" s="7">
        <f t="shared" si="32"/>
        <v>0</v>
      </c>
      <c r="AK70" s="7">
        <f t="shared" si="32"/>
        <v>0</v>
      </c>
      <c r="AL70" s="7">
        <f t="shared" si="32"/>
        <v>0</v>
      </c>
      <c r="AM70" s="7">
        <f t="shared" si="32"/>
        <v>0.01</v>
      </c>
      <c r="AN70" s="7">
        <f t="shared" si="32"/>
        <v>0</v>
      </c>
      <c r="AO70" s="7">
        <f t="shared" si="32"/>
        <v>0</v>
      </c>
      <c r="AP70" s="7">
        <f t="shared" si="32"/>
        <v>0</v>
      </c>
      <c r="AQ70" s="7">
        <f t="shared" si="32"/>
        <v>0</v>
      </c>
      <c r="AR70" s="7">
        <f t="shared" si="32"/>
        <v>0</v>
      </c>
      <c r="AS70" s="7">
        <f t="shared" si="32"/>
        <v>0</v>
      </c>
      <c r="AT70" s="7">
        <f t="shared" si="32"/>
        <v>0</v>
      </c>
      <c r="AU70" s="7">
        <f t="shared" si="32"/>
        <v>0</v>
      </c>
      <c r="AV70" s="7">
        <f t="shared" si="32"/>
        <v>0</v>
      </c>
      <c r="AW70" s="7">
        <f t="shared" si="32"/>
        <v>0</v>
      </c>
      <c r="AX70" s="7">
        <f t="shared" si="32"/>
        <v>0</v>
      </c>
      <c r="AY70" s="7">
        <f t="shared" si="32"/>
        <v>0</v>
      </c>
      <c r="AZ70" s="7">
        <f t="shared" si="32"/>
        <v>0</v>
      </c>
      <c r="BA70" s="7">
        <f t="shared" si="32"/>
        <v>0</v>
      </c>
      <c r="BB70" s="7">
        <f t="shared" si="32"/>
        <v>0</v>
      </c>
      <c r="BC70" s="7">
        <f t="shared" si="32"/>
        <v>0</v>
      </c>
      <c r="BD70" s="7">
        <f t="shared" si="32"/>
        <v>3.2000000000000001E-2</v>
      </c>
      <c r="BE70" s="7">
        <f t="shared" si="32"/>
        <v>0</v>
      </c>
      <c r="BF70" s="7">
        <f t="shared" si="32"/>
        <v>0</v>
      </c>
      <c r="BG70" s="7">
        <f t="shared" si="32"/>
        <v>0</v>
      </c>
      <c r="BH70" s="7">
        <f t="shared" si="32"/>
        <v>0</v>
      </c>
      <c r="BI70" s="7">
        <f t="shared" si="32"/>
        <v>0</v>
      </c>
      <c r="BJ70" s="7">
        <f t="shared" si="32"/>
        <v>6.6000000000000003E-2</v>
      </c>
      <c r="BK70" s="7">
        <f t="shared" si="32"/>
        <v>1.0999999999999999E-2</v>
      </c>
      <c r="BL70" s="7">
        <f t="shared" si="32"/>
        <v>1.0999999999999999E-2</v>
      </c>
      <c r="BM70" s="7">
        <f t="shared" si="32"/>
        <v>0</v>
      </c>
      <c r="BN70" s="7">
        <f t="shared" si="32"/>
        <v>0</v>
      </c>
      <c r="BO70" s="7">
        <f t="shared" si="32"/>
        <v>0</v>
      </c>
      <c r="BP70" s="7">
        <f t="shared" si="32"/>
        <v>3.0000000000000001E-3</v>
      </c>
      <c r="BQ70" s="7">
        <f t="shared" si="32"/>
        <v>2E-3</v>
      </c>
      <c r="BR70" s="94">
        <f t="shared" si="32"/>
        <v>0</v>
      </c>
    </row>
    <row r="71" spans="1:72" x14ac:dyDescent="0.3">
      <c r="A71" s="122"/>
      <c r="B71" s="7" t="str">
        <f t="shared" si="31"/>
        <v>Жаркое по-домашнему</v>
      </c>
      <c r="C71" s="118"/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7">
        <f t="shared" si="32"/>
        <v>0</v>
      </c>
      <c r="R71" s="7">
        <f t="shared" si="32"/>
        <v>0</v>
      </c>
      <c r="S71" s="7">
        <f t="shared" si="32"/>
        <v>0</v>
      </c>
      <c r="T71" s="7">
        <f t="shared" si="32"/>
        <v>0</v>
      </c>
      <c r="U71" s="7">
        <f t="shared" si="32"/>
        <v>0</v>
      </c>
      <c r="V71" s="7">
        <f t="shared" si="32"/>
        <v>0</v>
      </c>
      <c r="W71" s="7">
        <f t="shared" si="32"/>
        <v>0</v>
      </c>
      <c r="X71" s="7">
        <f t="shared" si="32"/>
        <v>0</v>
      </c>
      <c r="Y71" s="7">
        <f t="shared" si="32"/>
        <v>0</v>
      </c>
      <c r="Z71" s="7">
        <f t="shared" si="32"/>
        <v>0</v>
      </c>
      <c r="AA71" s="7">
        <f t="shared" si="32"/>
        <v>0</v>
      </c>
      <c r="AB71" s="7">
        <f t="shared" si="32"/>
        <v>0</v>
      </c>
      <c r="AC71" s="7">
        <f t="shared" si="32"/>
        <v>0</v>
      </c>
      <c r="AD71" s="7">
        <f t="shared" si="32"/>
        <v>0</v>
      </c>
      <c r="AE71" s="7">
        <f t="shared" si="32"/>
        <v>0</v>
      </c>
      <c r="AF71" s="7">
        <f t="shared" si="33"/>
        <v>0</v>
      </c>
      <c r="AG71" s="7">
        <f t="shared" si="33"/>
        <v>0</v>
      </c>
      <c r="AH71" s="7">
        <f t="shared" si="33"/>
        <v>0</v>
      </c>
      <c r="AI71" s="7">
        <f t="shared" si="33"/>
        <v>0</v>
      </c>
      <c r="AJ71" s="7">
        <f t="shared" si="32"/>
        <v>0</v>
      </c>
      <c r="AK71" s="7">
        <f t="shared" si="32"/>
        <v>0</v>
      </c>
      <c r="AL71" s="7">
        <f t="shared" si="32"/>
        <v>0</v>
      </c>
      <c r="AM71" s="7">
        <f t="shared" si="32"/>
        <v>0</v>
      </c>
      <c r="AN71" s="7">
        <f t="shared" si="32"/>
        <v>0</v>
      </c>
      <c r="AO71" s="7">
        <f t="shared" si="32"/>
        <v>0</v>
      </c>
      <c r="AP71" s="7">
        <f t="shared" si="32"/>
        <v>0</v>
      </c>
      <c r="AQ71" s="7">
        <f t="shared" si="32"/>
        <v>0</v>
      </c>
      <c r="AR71" s="7">
        <f t="shared" si="32"/>
        <v>0</v>
      </c>
      <c r="AS71" s="7">
        <f t="shared" si="32"/>
        <v>0</v>
      </c>
      <c r="AT71" s="7">
        <f t="shared" si="32"/>
        <v>0</v>
      </c>
      <c r="AU71" s="7">
        <f t="shared" si="32"/>
        <v>0</v>
      </c>
      <c r="AV71" s="7">
        <f t="shared" si="32"/>
        <v>0</v>
      </c>
      <c r="AW71" s="7">
        <f t="shared" si="32"/>
        <v>0</v>
      </c>
      <c r="AX71" s="7">
        <f t="shared" si="32"/>
        <v>0</v>
      </c>
      <c r="AY71" s="7">
        <f t="shared" si="32"/>
        <v>0</v>
      </c>
      <c r="AZ71" s="7">
        <f t="shared" si="32"/>
        <v>0</v>
      </c>
      <c r="BA71" s="7">
        <f t="shared" si="32"/>
        <v>0</v>
      </c>
      <c r="BB71" s="7">
        <f t="shared" si="32"/>
        <v>0</v>
      </c>
      <c r="BC71" s="7">
        <f t="shared" si="32"/>
        <v>0</v>
      </c>
      <c r="BD71" s="7">
        <f t="shared" si="32"/>
        <v>0.05</v>
      </c>
      <c r="BE71" s="7">
        <f t="shared" si="32"/>
        <v>0</v>
      </c>
      <c r="BF71" s="7">
        <f t="shared" si="32"/>
        <v>0</v>
      </c>
      <c r="BG71" s="7">
        <f t="shared" si="32"/>
        <v>0</v>
      </c>
      <c r="BH71" s="7">
        <f t="shared" si="32"/>
        <v>0</v>
      </c>
      <c r="BI71" s="7">
        <f t="shared" si="32"/>
        <v>0</v>
      </c>
      <c r="BJ71" s="7">
        <f t="shared" si="32"/>
        <v>0.12</v>
      </c>
      <c r="BK71" s="7">
        <f t="shared" si="32"/>
        <v>0.03</v>
      </c>
      <c r="BL71" s="7">
        <f t="shared" si="32"/>
        <v>1.2999999999999999E-2</v>
      </c>
      <c r="BM71" s="7">
        <f t="shared" si="32"/>
        <v>0</v>
      </c>
      <c r="BN71" s="7">
        <f t="shared" si="32"/>
        <v>0</v>
      </c>
      <c r="BO71" s="7">
        <f t="shared" si="32"/>
        <v>0</v>
      </c>
      <c r="BP71" s="7">
        <f t="shared" si="32"/>
        <v>3.0000000000000001E-3</v>
      </c>
      <c r="BQ71" s="7">
        <f t="shared" si="32"/>
        <v>2E-3</v>
      </c>
      <c r="BR71" s="94">
        <f t="shared" si="32"/>
        <v>0</v>
      </c>
    </row>
    <row r="72" spans="1:72" x14ac:dyDescent="0.3">
      <c r="A72" s="122"/>
      <c r="B72" s="7" t="str">
        <f t="shared" si="31"/>
        <v>Хлеб пшеничный</v>
      </c>
      <c r="C72" s="118"/>
      <c r="D72" s="7">
        <f t="shared" si="32"/>
        <v>0.03</v>
      </c>
      <c r="E72" s="7">
        <f t="shared" si="32"/>
        <v>0</v>
      </c>
      <c r="F72" s="7">
        <f t="shared" si="32"/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si="32"/>
        <v>0</v>
      </c>
      <c r="Q72" s="7">
        <f t="shared" si="32"/>
        <v>0</v>
      </c>
      <c r="R72" s="7">
        <f t="shared" si="32"/>
        <v>0</v>
      </c>
      <c r="S72" s="7">
        <f t="shared" si="32"/>
        <v>0</v>
      </c>
      <c r="T72" s="7">
        <f t="shared" si="32"/>
        <v>0</v>
      </c>
      <c r="U72" s="7">
        <f t="shared" si="32"/>
        <v>0</v>
      </c>
      <c r="V72" s="7">
        <f t="shared" si="32"/>
        <v>0</v>
      </c>
      <c r="W72" s="7">
        <f t="shared" si="32"/>
        <v>0</v>
      </c>
      <c r="X72" s="7">
        <f t="shared" si="32"/>
        <v>0</v>
      </c>
      <c r="Y72" s="7">
        <f t="shared" si="32"/>
        <v>0</v>
      </c>
      <c r="Z72" s="7">
        <f t="shared" si="32"/>
        <v>0</v>
      </c>
      <c r="AA72" s="7">
        <f t="shared" si="32"/>
        <v>0</v>
      </c>
      <c r="AB72" s="7">
        <f t="shared" si="32"/>
        <v>0</v>
      </c>
      <c r="AC72" s="7">
        <f t="shared" si="32"/>
        <v>0</v>
      </c>
      <c r="AD72" s="7">
        <f t="shared" si="32"/>
        <v>0</v>
      </c>
      <c r="AE72" s="7">
        <f t="shared" si="32"/>
        <v>0</v>
      </c>
      <c r="AF72" s="7">
        <f t="shared" si="33"/>
        <v>0</v>
      </c>
      <c r="AG72" s="7">
        <f t="shared" si="33"/>
        <v>0</v>
      </c>
      <c r="AH72" s="7">
        <f t="shared" si="33"/>
        <v>0</v>
      </c>
      <c r="AI72" s="7">
        <f t="shared" si="33"/>
        <v>0</v>
      </c>
      <c r="AJ72" s="7">
        <f t="shared" si="32"/>
        <v>0</v>
      </c>
      <c r="AK72" s="7">
        <f t="shared" si="32"/>
        <v>0</v>
      </c>
      <c r="AL72" s="7">
        <f t="shared" si="32"/>
        <v>0</v>
      </c>
      <c r="AM72" s="7">
        <f t="shared" si="32"/>
        <v>0</v>
      </c>
      <c r="AN72" s="7">
        <f t="shared" si="32"/>
        <v>0</v>
      </c>
      <c r="AO72" s="7">
        <f t="shared" si="32"/>
        <v>0</v>
      </c>
      <c r="AP72" s="7">
        <f t="shared" si="32"/>
        <v>0</v>
      </c>
      <c r="AQ72" s="7">
        <f t="shared" si="32"/>
        <v>0</v>
      </c>
      <c r="AR72" s="7">
        <f t="shared" si="32"/>
        <v>0</v>
      </c>
      <c r="AS72" s="7">
        <f t="shared" si="32"/>
        <v>0</v>
      </c>
      <c r="AT72" s="7">
        <f t="shared" si="32"/>
        <v>0</v>
      </c>
      <c r="AU72" s="7">
        <f t="shared" si="32"/>
        <v>0</v>
      </c>
      <c r="AV72" s="7">
        <f t="shared" si="32"/>
        <v>0</v>
      </c>
      <c r="AW72" s="7">
        <f t="shared" si="32"/>
        <v>0</v>
      </c>
      <c r="AX72" s="7">
        <f t="shared" si="32"/>
        <v>0</v>
      </c>
      <c r="AY72" s="7">
        <f t="shared" si="32"/>
        <v>0</v>
      </c>
      <c r="AZ72" s="7">
        <f t="shared" si="32"/>
        <v>0</v>
      </c>
      <c r="BA72" s="7">
        <f t="shared" si="32"/>
        <v>0</v>
      </c>
      <c r="BB72" s="7">
        <f t="shared" si="32"/>
        <v>0</v>
      </c>
      <c r="BC72" s="7">
        <f t="shared" si="32"/>
        <v>0</v>
      </c>
      <c r="BD72" s="7">
        <f t="shared" si="32"/>
        <v>0</v>
      </c>
      <c r="BE72" s="7">
        <f t="shared" si="32"/>
        <v>0</v>
      </c>
      <c r="BF72" s="7">
        <f t="shared" si="32"/>
        <v>0</v>
      </c>
      <c r="BG72" s="7">
        <f t="shared" si="32"/>
        <v>0</v>
      </c>
      <c r="BH72" s="7">
        <f t="shared" si="32"/>
        <v>0</v>
      </c>
      <c r="BI72" s="7">
        <f t="shared" si="32"/>
        <v>0</v>
      </c>
      <c r="BJ72" s="7">
        <f t="shared" si="32"/>
        <v>0</v>
      </c>
      <c r="BK72" s="7">
        <f t="shared" si="32"/>
        <v>0</v>
      </c>
      <c r="BL72" s="7">
        <f t="shared" si="32"/>
        <v>0</v>
      </c>
      <c r="BM72" s="7">
        <f t="shared" si="32"/>
        <v>0</v>
      </c>
      <c r="BN72" s="7">
        <f t="shared" si="32"/>
        <v>0</v>
      </c>
      <c r="BO72" s="7">
        <f t="shared" si="32"/>
        <v>0</v>
      </c>
      <c r="BP72" s="7">
        <f t="shared" si="32"/>
        <v>0</v>
      </c>
      <c r="BQ72" s="7">
        <f t="shared" si="32"/>
        <v>0</v>
      </c>
      <c r="BR72" s="94">
        <f t="shared" si="32"/>
        <v>0</v>
      </c>
    </row>
    <row r="73" spans="1:72" x14ac:dyDescent="0.3">
      <c r="A73" s="122"/>
      <c r="B73" s="7" t="str">
        <f t="shared" si="31"/>
        <v>Хлеб ржано-пшеничный</v>
      </c>
      <c r="C73" s="118"/>
      <c r="D73" s="7">
        <f t="shared" si="32"/>
        <v>0</v>
      </c>
      <c r="E73" s="7">
        <f t="shared" si="32"/>
        <v>0.05</v>
      </c>
      <c r="F73" s="7">
        <f t="shared" si="32"/>
        <v>0</v>
      </c>
      <c r="G73" s="7">
        <f t="shared" si="32"/>
        <v>0</v>
      </c>
      <c r="H73" s="7">
        <f t="shared" si="32"/>
        <v>0</v>
      </c>
      <c r="I73" s="7">
        <f t="shared" si="32"/>
        <v>0</v>
      </c>
      <c r="J73" s="7">
        <f t="shared" si="32"/>
        <v>0</v>
      </c>
      <c r="K73" s="7">
        <f t="shared" si="32"/>
        <v>0</v>
      </c>
      <c r="L73" s="7">
        <f t="shared" si="32"/>
        <v>0</v>
      </c>
      <c r="M73" s="7">
        <f t="shared" si="32"/>
        <v>0</v>
      </c>
      <c r="N73" s="7">
        <f t="shared" si="32"/>
        <v>0</v>
      </c>
      <c r="O73" s="7">
        <f t="shared" si="32"/>
        <v>0</v>
      </c>
      <c r="P73" s="7">
        <f t="shared" si="32"/>
        <v>0</v>
      </c>
      <c r="Q73" s="7">
        <f t="shared" si="32"/>
        <v>0</v>
      </c>
      <c r="R73" s="7">
        <f t="shared" si="32"/>
        <v>0</v>
      </c>
      <c r="S73" s="7">
        <f t="shared" si="32"/>
        <v>0</v>
      </c>
      <c r="T73" s="7">
        <f t="shared" si="32"/>
        <v>0</v>
      </c>
      <c r="U73" s="7">
        <f t="shared" si="32"/>
        <v>0</v>
      </c>
      <c r="V73" s="7">
        <f t="shared" si="32"/>
        <v>0</v>
      </c>
      <c r="W73" s="7">
        <f t="shared" si="32"/>
        <v>0</v>
      </c>
      <c r="X73" s="7">
        <f t="shared" si="32"/>
        <v>0</v>
      </c>
      <c r="Y73" s="7">
        <f t="shared" si="32"/>
        <v>0</v>
      </c>
      <c r="Z73" s="7">
        <f t="shared" si="32"/>
        <v>0</v>
      </c>
      <c r="AA73" s="7">
        <f t="shared" si="32"/>
        <v>0</v>
      </c>
      <c r="AB73" s="7">
        <f t="shared" si="32"/>
        <v>0</v>
      </c>
      <c r="AC73" s="7">
        <f t="shared" si="32"/>
        <v>0</v>
      </c>
      <c r="AD73" s="7">
        <f t="shared" si="32"/>
        <v>0</v>
      </c>
      <c r="AE73" s="7">
        <f t="shared" si="32"/>
        <v>0</v>
      </c>
      <c r="AF73" s="7">
        <f t="shared" si="33"/>
        <v>0</v>
      </c>
      <c r="AG73" s="7">
        <f t="shared" si="33"/>
        <v>0</v>
      </c>
      <c r="AH73" s="7">
        <f t="shared" si="33"/>
        <v>0</v>
      </c>
      <c r="AI73" s="7">
        <f t="shared" si="33"/>
        <v>0</v>
      </c>
      <c r="AJ73" s="7">
        <f t="shared" si="32"/>
        <v>0</v>
      </c>
      <c r="AK73" s="7">
        <f t="shared" si="32"/>
        <v>0</v>
      </c>
      <c r="AL73" s="7">
        <f t="shared" si="32"/>
        <v>0</v>
      </c>
      <c r="AM73" s="7">
        <f t="shared" si="32"/>
        <v>0</v>
      </c>
      <c r="AN73" s="7">
        <f t="shared" si="32"/>
        <v>0</v>
      </c>
      <c r="AO73" s="7">
        <f t="shared" si="32"/>
        <v>0</v>
      </c>
      <c r="AP73" s="7">
        <f t="shared" si="32"/>
        <v>0</v>
      </c>
      <c r="AQ73" s="7">
        <f t="shared" si="32"/>
        <v>0</v>
      </c>
      <c r="AR73" s="7">
        <f t="shared" si="32"/>
        <v>0</v>
      </c>
      <c r="AS73" s="7">
        <f t="shared" si="32"/>
        <v>0</v>
      </c>
      <c r="AT73" s="7">
        <f t="shared" si="32"/>
        <v>0</v>
      </c>
      <c r="AU73" s="7">
        <f t="shared" si="32"/>
        <v>0</v>
      </c>
      <c r="AV73" s="7">
        <f t="shared" si="32"/>
        <v>0</v>
      </c>
      <c r="AW73" s="7">
        <f t="shared" si="32"/>
        <v>0</v>
      </c>
      <c r="AX73" s="7">
        <f t="shared" si="32"/>
        <v>0</v>
      </c>
      <c r="AY73" s="7">
        <f t="shared" si="32"/>
        <v>0</v>
      </c>
      <c r="AZ73" s="7">
        <f t="shared" si="32"/>
        <v>0</v>
      </c>
      <c r="BA73" s="7">
        <f t="shared" si="32"/>
        <v>0</v>
      </c>
      <c r="BB73" s="7">
        <f t="shared" si="32"/>
        <v>0</v>
      </c>
      <c r="BC73" s="7">
        <f t="shared" si="32"/>
        <v>0</v>
      </c>
      <c r="BD73" s="7">
        <f t="shared" si="32"/>
        <v>0</v>
      </c>
      <c r="BE73" s="7">
        <f t="shared" si="32"/>
        <v>0</v>
      </c>
      <c r="BF73" s="7">
        <f t="shared" si="32"/>
        <v>0</v>
      </c>
      <c r="BG73" s="7">
        <f t="shared" si="32"/>
        <v>0</v>
      </c>
      <c r="BH73" s="7">
        <f t="shared" si="32"/>
        <v>0</v>
      </c>
      <c r="BI73" s="7">
        <f t="shared" si="32"/>
        <v>0</v>
      </c>
      <c r="BJ73" s="7">
        <f t="shared" si="32"/>
        <v>0</v>
      </c>
      <c r="BK73" s="7">
        <f t="shared" si="32"/>
        <v>0</v>
      </c>
      <c r="BL73" s="7">
        <f t="shared" si="32"/>
        <v>0</v>
      </c>
      <c r="BM73" s="7">
        <f t="shared" si="32"/>
        <v>0</v>
      </c>
      <c r="BN73" s="7">
        <f t="shared" si="32"/>
        <v>0</v>
      </c>
      <c r="BO73" s="7">
        <f t="shared" si="32"/>
        <v>0</v>
      </c>
      <c r="BP73" s="7">
        <f t="shared" si="32"/>
        <v>0</v>
      </c>
      <c r="BQ73" s="7">
        <f t="shared" si="32"/>
        <v>0</v>
      </c>
      <c r="BR73" s="94">
        <f t="shared" ref="BR73:BR75" si="34">BR17</f>
        <v>0</v>
      </c>
    </row>
    <row r="74" spans="1:72" x14ac:dyDescent="0.3">
      <c r="A74" s="122"/>
      <c r="B74" s="7" t="str">
        <f t="shared" si="31"/>
        <v>Напиток из шиповника</v>
      </c>
      <c r="C74" s="118"/>
      <c r="D74" s="7">
        <f t="shared" ref="D74:BQ75" si="35">D18</f>
        <v>0</v>
      </c>
      <c r="E74" s="7">
        <f t="shared" si="35"/>
        <v>0</v>
      </c>
      <c r="F74" s="7">
        <f t="shared" si="35"/>
        <v>1.4E-2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7">
        <f t="shared" si="35"/>
        <v>0</v>
      </c>
      <c r="R74" s="7">
        <f t="shared" si="35"/>
        <v>0</v>
      </c>
      <c r="S74" s="7">
        <f t="shared" si="35"/>
        <v>0</v>
      </c>
      <c r="T74" s="7">
        <f t="shared" si="35"/>
        <v>0</v>
      </c>
      <c r="U74" s="7">
        <f t="shared" si="35"/>
        <v>0</v>
      </c>
      <c r="V74" s="7">
        <f t="shared" si="35"/>
        <v>0</v>
      </c>
      <c r="W74" s="7">
        <f t="shared" si="35"/>
        <v>0</v>
      </c>
      <c r="X74" s="7">
        <f t="shared" si="35"/>
        <v>0</v>
      </c>
      <c r="Y74" s="7">
        <f t="shared" si="35"/>
        <v>0</v>
      </c>
      <c r="Z74" s="7">
        <f t="shared" si="35"/>
        <v>0</v>
      </c>
      <c r="AA74" s="7">
        <f t="shared" si="35"/>
        <v>0</v>
      </c>
      <c r="AB74" s="7">
        <f t="shared" si="35"/>
        <v>0</v>
      </c>
      <c r="AC74" s="7">
        <f t="shared" si="35"/>
        <v>1.6E-2</v>
      </c>
      <c r="AD74" s="7">
        <f t="shared" si="35"/>
        <v>0</v>
      </c>
      <c r="AE74" s="7">
        <f t="shared" si="35"/>
        <v>0</v>
      </c>
      <c r="AF74" s="7">
        <f t="shared" ref="AF74:AI74" si="36">AF18</f>
        <v>0</v>
      </c>
      <c r="AG74" s="7">
        <f t="shared" si="36"/>
        <v>0</v>
      </c>
      <c r="AH74" s="7">
        <f t="shared" si="36"/>
        <v>0</v>
      </c>
      <c r="AI74" s="7">
        <f t="shared" si="36"/>
        <v>0</v>
      </c>
      <c r="AJ74" s="7">
        <f t="shared" si="35"/>
        <v>0</v>
      </c>
      <c r="AK74" s="7">
        <f t="shared" si="35"/>
        <v>0</v>
      </c>
      <c r="AL74" s="7">
        <f t="shared" si="35"/>
        <v>0</v>
      </c>
      <c r="AM74" s="7">
        <f t="shared" si="35"/>
        <v>0</v>
      </c>
      <c r="AN74" s="7">
        <f t="shared" si="35"/>
        <v>0</v>
      </c>
      <c r="AO74" s="7">
        <f t="shared" si="35"/>
        <v>0</v>
      </c>
      <c r="AP74" s="7">
        <f t="shared" si="35"/>
        <v>0</v>
      </c>
      <c r="AQ74" s="7">
        <f t="shared" si="35"/>
        <v>0</v>
      </c>
      <c r="AR74" s="7">
        <f t="shared" si="35"/>
        <v>0</v>
      </c>
      <c r="AS74" s="7">
        <f t="shared" si="35"/>
        <v>0</v>
      </c>
      <c r="AT74" s="7">
        <f t="shared" si="35"/>
        <v>0</v>
      </c>
      <c r="AU74" s="7">
        <f t="shared" si="35"/>
        <v>0</v>
      </c>
      <c r="AV74" s="7">
        <f t="shared" si="35"/>
        <v>0</v>
      </c>
      <c r="AW74" s="7">
        <f t="shared" si="35"/>
        <v>0</v>
      </c>
      <c r="AX74" s="7">
        <f t="shared" si="35"/>
        <v>0</v>
      </c>
      <c r="AY74" s="7">
        <f t="shared" si="35"/>
        <v>0</v>
      </c>
      <c r="AZ74" s="7">
        <f t="shared" si="35"/>
        <v>0</v>
      </c>
      <c r="BA74" s="7">
        <f t="shared" si="35"/>
        <v>0</v>
      </c>
      <c r="BB74" s="7">
        <f t="shared" si="35"/>
        <v>0</v>
      </c>
      <c r="BC74" s="7">
        <f t="shared" si="35"/>
        <v>0</v>
      </c>
      <c r="BD74" s="7">
        <f t="shared" si="35"/>
        <v>0</v>
      </c>
      <c r="BE74" s="7">
        <f t="shared" si="35"/>
        <v>0</v>
      </c>
      <c r="BF74" s="7">
        <f t="shared" si="35"/>
        <v>0</v>
      </c>
      <c r="BG74" s="7">
        <f t="shared" si="35"/>
        <v>0</v>
      </c>
      <c r="BH74" s="7">
        <f t="shared" si="35"/>
        <v>0</v>
      </c>
      <c r="BI74" s="7">
        <f t="shared" si="35"/>
        <v>0</v>
      </c>
      <c r="BJ74" s="7">
        <f t="shared" si="35"/>
        <v>0</v>
      </c>
      <c r="BK74" s="7">
        <f t="shared" si="35"/>
        <v>0</v>
      </c>
      <c r="BL74" s="7">
        <f t="shared" si="35"/>
        <v>0</v>
      </c>
      <c r="BM74" s="7">
        <f t="shared" si="35"/>
        <v>0</v>
      </c>
      <c r="BN74" s="7">
        <f t="shared" si="35"/>
        <v>0</v>
      </c>
      <c r="BO74" s="7">
        <f t="shared" si="35"/>
        <v>0</v>
      </c>
      <c r="BP74" s="7">
        <f t="shared" si="35"/>
        <v>0</v>
      </c>
      <c r="BQ74" s="7">
        <f t="shared" si="35"/>
        <v>0</v>
      </c>
      <c r="BR74" s="94">
        <f t="shared" si="34"/>
        <v>0</v>
      </c>
    </row>
    <row r="75" spans="1:72" x14ac:dyDescent="0.3">
      <c r="A75" s="122"/>
      <c r="B75" s="12"/>
      <c r="C75" s="119"/>
      <c r="D75" s="7">
        <f t="shared" si="35"/>
        <v>0</v>
      </c>
      <c r="E75" s="7">
        <f t="shared" si="35"/>
        <v>0</v>
      </c>
      <c r="F75" s="7">
        <f t="shared" si="35"/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si="35"/>
        <v>0</v>
      </c>
      <c r="Q75" s="7">
        <f t="shared" si="35"/>
        <v>0</v>
      </c>
      <c r="R75" s="7">
        <f t="shared" si="35"/>
        <v>0</v>
      </c>
      <c r="S75" s="7">
        <f t="shared" si="35"/>
        <v>0</v>
      </c>
      <c r="T75" s="7">
        <f t="shared" si="35"/>
        <v>0</v>
      </c>
      <c r="U75" s="7">
        <f t="shared" si="35"/>
        <v>0</v>
      </c>
      <c r="V75" s="7">
        <f t="shared" si="35"/>
        <v>0</v>
      </c>
      <c r="W75" s="7">
        <f t="shared" si="35"/>
        <v>0</v>
      </c>
      <c r="X75" s="7">
        <f t="shared" si="35"/>
        <v>0</v>
      </c>
      <c r="Y75" s="7">
        <f t="shared" si="35"/>
        <v>0</v>
      </c>
      <c r="Z75" s="7">
        <f t="shared" si="35"/>
        <v>0</v>
      </c>
      <c r="AA75" s="7">
        <f t="shared" si="35"/>
        <v>0</v>
      </c>
      <c r="AB75" s="7">
        <f t="shared" si="35"/>
        <v>0</v>
      </c>
      <c r="AC75" s="7">
        <f t="shared" si="35"/>
        <v>0</v>
      </c>
      <c r="AD75" s="7">
        <f t="shared" si="35"/>
        <v>0</v>
      </c>
      <c r="AE75" s="7">
        <f t="shared" si="35"/>
        <v>0</v>
      </c>
      <c r="AF75" s="7">
        <f t="shared" ref="AF75:AI75" si="37">AF19</f>
        <v>0</v>
      </c>
      <c r="AG75" s="7">
        <f t="shared" si="37"/>
        <v>0</v>
      </c>
      <c r="AH75" s="7">
        <f t="shared" si="37"/>
        <v>0</v>
      </c>
      <c r="AI75" s="7">
        <f t="shared" si="37"/>
        <v>0</v>
      </c>
      <c r="AJ75" s="7">
        <f t="shared" si="35"/>
        <v>0</v>
      </c>
      <c r="AK75" s="7">
        <f t="shared" si="35"/>
        <v>0</v>
      </c>
      <c r="AL75" s="7">
        <f t="shared" si="35"/>
        <v>0</v>
      </c>
      <c r="AM75" s="7">
        <f t="shared" si="35"/>
        <v>0</v>
      </c>
      <c r="AN75" s="7">
        <f t="shared" si="35"/>
        <v>0</v>
      </c>
      <c r="AO75" s="7">
        <f t="shared" si="35"/>
        <v>0</v>
      </c>
      <c r="AP75" s="7">
        <f t="shared" si="35"/>
        <v>0</v>
      </c>
      <c r="AQ75" s="7">
        <f t="shared" si="35"/>
        <v>0</v>
      </c>
      <c r="AR75" s="7">
        <f t="shared" si="35"/>
        <v>0</v>
      </c>
      <c r="AS75" s="7">
        <f t="shared" si="35"/>
        <v>0</v>
      </c>
      <c r="AT75" s="7">
        <f t="shared" si="35"/>
        <v>0</v>
      </c>
      <c r="AU75" s="7">
        <f t="shared" si="35"/>
        <v>0</v>
      </c>
      <c r="AV75" s="7">
        <f t="shared" si="35"/>
        <v>0</v>
      </c>
      <c r="AW75" s="7">
        <f t="shared" si="35"/>
        <v>0</v>
      </c>
      <c r="AX75" s="7">
        <f t="shared" si="35"/>
        <v>0</v>
      </c>
      <c r="AY75" s="7">
        <f t="shared" si="35"/>
        <v>0</v>
      </c>
      <c r="AZ75" s="7">
        <f t="shared" si="35"/>
        <v>0</v>
      </c>
      <c r="BA75" s="7">
        <f t="shared" si="35"/>
        <v>0</v>
      </c>
      <c r="BB75" s="7">
        <f t="shared" si="35"/>
        <v>0</v>
      </c>
      <c r="BC75" s="7">
        <f t="shared" si="35"/>
        <v>0</v>
      </c>
      <c r="BD75" s="7">
        <f t="shared" si="35"/>
        <v>0</v>
      </c>
      <c r="BE75" s="7">
        <f t="shared" si="35"/>
        <v>0</v>
      </c>
      <c r="BF75" s="7">
        <f t="shared" si="35"/>
        <v>0</v>
      </c>
      <c r="BG75" s="7">
        <f t="shared" si="35"/>
        <v>0</v>
      </c>
      <c r="BH75" s="7">
        <f t="shared" si="35"/>
        <v>0</v>
      </c>
      <c r="BI75" s="7">
        <f t="shared" si="35"/>
        <v>0</v>
      </c>
      <c r="BJ75" s="7">
        <f t="shared" si="35"/>
        <v>0</v>
      </c>
      <c r="BK75" s="7">
        <f t="shared" si="35"/>
        <v>0</v>
      </c>
      <c r="BL75" s="7">
        <f t="shared" si="35"/>
        <v>0</v>
      </c>
      <c r="BM75" s="7">
        <f t="shared" si="35"/>
        <v>0</v>
      </c>
      <c r="BN75" s="7">
        <f t="shared" si="35"/>
        <v>0</v>
      </c>
      <c r="BO75" s="7">
        <f t="shared" si="35"/>
        <v>0</v>
      </c>
      <c r="BP75" s="7">
        <f t="shared" si="35"/>
        <v>0</v>
      </c>
      <c r="BQ75" s="7">
        <f t="shared" si="35"/>
        <v>0</v>
      </c>
      <c r="BR75" s="94">
        <f t="shared" si="34"/>
        <v>0</v>
      </c>
    </row>
    <row r="76" spans="1:72" ht="17.399999999999999" x14ac:dyDescent="0.35">
      <c r="B76" s="19" t="s">
        <v>20</v>
      </c>
      <c r="C76" s="20"/>
      <c r="D76" s="21">
        <f t="shared" ref="D76:BR76" si="38">SUM(D70:D75)</f>
        <v>0.03</v>
      </c>
      <c r="E76" s="21">
        <f t="shared" si="38"/>
        <v>0.05</v>
      </c>
      <c r="F76" s="21">
        <f t="shared" si="38"/>
        <v>1.4E-2</v>
      </c>
      <c r="G76" s="21">
        <f t="shared" si="38"/>
        <v>0</v>
      </c>
      <c r="H76" s="21">
        <f t="shared" si="38"/>
        <v>0</v>
      </c>
      <c r="I76" s="21">
        <f t="shared" si="38"/>
        <v>0</v>
      </c>
      <c r="J76" s="21">
        <f t="shared" si="38"/>
        <v>0</v>
      </c>
      <c r="K76" s="21">
        <f t="shared" si="38"/>
        <v>3.2499999999999999E-3</v>
      </c>
      <c r="L76" s="21">
        <f t="shared" si="38"/>
        <v>0</v>
      </c>
      <c r="M76" s="21">
        <f t="shared" si="38"/>
        <v>0</v>
      </c>
      <c r="N76" s="21">
        <f t="shared" si="38"/>
        <v>0</v>
      </c>
      <c r="O76" s="21">
        <f t="shared" si="38"/>
        <v>0</v>
      </c>
      <c r="P76" s="21">
        <f t="shared" si="38"/>
        <v>0</v>
      </c>
      <c r="Q76" s="21">
        <f t="shared" si="38"/>
        <v>0</v>
      </c>
      <c r="R76" s="21">
        <f t="shared" si="38"/>
        <v>0</v>
      </c>
      <c r="S76" s="21">
        <f t="shared" si="38"/>
        <v>0</v>
      </c>
      <c r="T76" s="21">
        <f t="shared" si="38"/>
        <v>0</v>
      </c>
      <c r="U76" s="21">
        <f t="shared" si="38"/>
        <v>0</v>
      </c>
      <c r="V76" s="21">
        <f t="shared" si="38"/>
        <v>0</v>
      </c>
      <c r="W76" s="21">
        <f t="shared" si="38"/>
        <v>0</v>
      </c>
      <c r="X76" s="21">
        <f t="shared" si="38"/>
        <v>6.25E-2</v>
      </c>
      <c r="Y76" s="21">
        <f t="shared" si="38"/>
        <v>0</v>
      </c>
      <c r="Z76" s="21">
        <f t="shared" si="38"/>
        <v>0</v>
      </c>
      <c r="AA76" s="21">
        <f t="shared" si="38"/>
        <v>0</v>
      </c>
      <c r="AB76" s="21">
        <f t="shared" si="38"/>
        <v>0</v>
      </c>
      <c r="AC76" s="21">
        <f t="shared" si="38"/>
        <v>1.6E-2</v>
      </c>
      <c r="AD76" s="21">
        <f t="shared" si="38"/>
        <v>0</v>
      </c>
      <c r="AE76" s="21">
        <f t="shared" si="38"/>
        <v>0</v>
      </c>
      <c r="AF76" s="21">
        <f t="shared" ref="AF76:AI76" si="39">SUM(AF70:AF75)</f>
        <v>0</v>
      </c>
      <c r="AG76" s="21">
        <f t="shared" si="39"/>
        <v>0</v>
      </c>
      <c r="AH76" s="21">
        <f t="shared" si="39"/>
        <v>0</v>
      </c>
      <c r="AI76" s="21">
        <f t="shared" si="39"/>
        <v>0</v>
      </c>
      <c r="AJ76" s="21">
        <f t="shared" si="38"/>
        <v>0</v>
      </c>
      <c r="AK76" s="21">
        <f t="shared" si="38"/>
        <v>0</v>
      </c>
      <c r="AL76" s="21">
        <f t="shared" si="38"/>
        <v>0</v>
      </c>
      <c r="AM76" s="21">
        <f t="shared" si="38"/>
        <v>0.01</v>
      </c>
      <c r="AN76" s="21">
        <f t="shared" si="38"/>
        <v>0</v>
      </c>
      <c r="AO76" s="21">
        <f t="shared" si="38"/>
        <v>0</v>
      </c>
      <c r="AP76" s="21">
        <f t="shared" si="38"/>
        <v>0</v>
      </c>
      <c r="AQ76" s="21">
        <f t="shared" si="38"/>
        <v>0</v>
      </c>
      <c r="AR76" s="21">
        <f t="shared" si="38"/>
        <v>0</v>
      </c>
      <c r="AS76" s="21">
        <f t="shared" si="38"/>
        <v>0</v>
      </c>
      <c r="AT76" s="21">
        <f t="shared" si="38"/>
        <v>0</v>
      </c>
      <c r="AU76" s="21">
        <f t="shared" si="38"/>
        <v>0</v>
      </c>
      <c r="AV76" s="21">
        <f t="shared" si="38"/>
        <v>0</v>
      </c>
      <c r="AW76" s="21">
        <f t="shared" si="38"/>
        <v>0</v>
      </c>
      <c r="AX76" s="21">
        <f t="shared" si="38"/>
        <v>0</v>
      </c>
      <c r="AY76" s="21">
        <f t="shared" si="38"/>
        <v>0</v>
      </c>
      <c r="AZ76" s="21">
        <f t="shared" si="38"/>
        <v>0</v>
      </c>
      <c r="BA76" s="21">
        <f t="shared" si="38"/>
        <v>0</v>
      </c>
      <c r="BB76" s="21">
        <f t="shared" si="38"/>
        <v>0</v>
      </c>
      <c r="BC76" s="21">
        <f t="shared" si="38"/>
        <v>0</v>
      </c>
      <c r="BD76" s="21">
        <f t="shared" si="38"/>
        <v>8.2000000000000003E-2</v>
      </c>
      <c r="BE76" s="21">
        <f t="shared" si="38"/>
        <v>0</v>
      </c>
      <c r="BF76" s="21">
        <f t="shared" si="38"/>
        <v>0</v>
      </c>
      <c r="BG76" s="21">
        <f t="shared" si="38"/>
        <v>0</v>
      </c>
      <c r="BH76" s="21">
        <f t="shared" si="38"/>
        <v>0</v>
      </c>
      <c r="BI76" s="21">
        <f t="shared" si="38"/>
        <v>0</v>
      </c>
      <c r="BJ76" s="21">
        <f t="shared" si="38"/>
        <v>0.186</v>
      </c>
      <c r="BK76" s="21">
        <f t="shared" si="38"/>
        <v>4.0999999999999995E-2</v>
      </c>
      <c r="BL76" s="21">
        <f t="shared" si="38"/>
        <v>2.4E-2</v>
      </c>
      <c r="BM76" s="21">
        <f t="shared" si="38"/>
        <v>0</v>
      </c>
      <c r="BN76" s="21">
        <f t="shared" si="38"/>
        <v>0</v>
      </c>
      <c r="BO76" s="21">
        <f t="shared" si="38"/>
        <v>0</v>
      </c>
      <c r="BP76" s="21">
        <f t="shared" si="38"/>
        <v>6.0000000000000001E-3</v>
      </c>
      <c r="BQ76" s="21">
        <f t="shared" si="38"/>
        <v>4.0000000000000001E-3</v>
      </c>
      <c r="BR76" s="97">
        <f t="shared" si="38"/>
        <v>0</v>
      </c>
    </row>
    <row r="77" spans="1:72" ht="17.399999999999999" x14ac:dyDescent="0.35">
      <c r="B77" s="19" t="s">
        <v>21</v>
      </c>
      <c r="C77" s="20"/>
      <c r="D77" s="22">
        <f t="shared" ref="D77:BR77" si="40">PRODUCT(D76,$F$6)</f>
        <v>0.03</v>
      </c>
      <c r="E77" s="22">
        <f t="shared" si="40"/>
        <v>0.05</v>
      </c>
      <c r="F77" s="22">
        <f t="shared" si="40"/>
        <v>1.4E-2</v>
      </c>
      <c r="G77" s="22">
        <f t="shared" si="40"/>
        <v>0</v>
      </c>
      <c r="H77" s="22">
        <f t="shared" si="40"/>
        <v>0</v>
      </c>
      <c r="I77" s="22">
        <f t="shared" si="40"/>
        <v>0</v>
      </c>
      <c r="J77" s="22">
        <f t="shared" si="40"/>
        <v>0</v>
      </c>
      <c r="K77" s="22">
        <f t="shared" si="40"/>
        <v>3.2499999999999999E-3</v>
      </c>
      <c r="L77" s="22">
        <f t="shared" si="40"/>
        <v>0</v>
      </c>
      <c r="M77" s="22">
        <f t="shared" si="40"/>
        <v>0</v>
      </c>
      <c r="N77" s="22">
        <f t="shared" si="40"/>
        <v>0</v>
      </c>
      <c r="O77" s="22">
        <f t="shared" si="40"/>
        <v>0</v>
      </c>
      <c r="P77" s="22">
        <f t="shared" si="40"/>
        <v>0</v>
      </c>
      <c r="Q77" s="22">
        <f t="shared" si="40"/>
        <v>0</v>
      </c>
      <c r="R77" s="22">
        <f t="shared" si="40"/>
        <v>0</v>
      </c>
      <c r="S77" s="22">
        <f t="shared" si="40"/>
        <v>0</v>
      </c>
      <c r="T77" s="22">
        <f t="shared" si="40"/>
        <v>0</v>
      </c>
      <c r="U77" s="22">
        <f t="shared" si="40"/>
        <v>0</v>
      </c>
      <c r="V77" s="22">
        <f t="shared" si="40"/>
        <v>0</v>
      </c>
      <c r="W77" s="22">
        <f t="shared" si="40"/>
        <v>0</v>
      </c>
      <c r="X77" s="22">
        <f t="shared" si="40"/>
        <v>6.25E-2</v>
      </c>
      <c r="Y77" s="22">
        <f t="shared" si="40"/>
        <v>0</v>
      </c>
      <c r="Z77" s="22">
        <f t="shared" si="40"/>
        <v>0</v>
      </c>
      <c r="AA77" s="22">
        <f t="shared" si="40"/>
        <v>0</v>
      </c>
      <c r="AB77" s="22">
        <f t="shared" si="40"/>
        <v>0</v>
      </c>
      <c r="AC77" s="22">
        <f t="shared" si="40"/>
        <v>1.6E-2</v>
      </c>
      <c r="AD77" s="22">
        <f t="shared" si="40"/>
        <v>0</v>
      </c>
      <c r="AE77" s="22">
        <f t="shared" si="40"/>
        <v>0</v>
      </c>
      <c r="AF77" s="22">
        <f t="shared" ref="AF77:AI77" si="41">PRODUCT(AF76,$F$6)</f>
        <v>0</v>
      </c>
      <c r="AG77" s="22">
        <f t="shared" si="41"/>
        <v>0</v>
      </c>
      <c r="AH77" s="22">
        <f t="shared" si="41"/>
        <v>0</v>
      </c>
      <c r="AI77" s="22">
        <f t="shared" si="41"/>
        <v>0</v>
      </c>
      <c r="AJ77" s="22">
        <f t="shared" si="40"/>
        <v>0</v>
      </c>
      <c r="AK77" s="22">
        <f t="shared" si="40"/>
        <v>0</v>
      </c>
      <c r="AL77" s="22">
        <f t="shared" si="40"/>
        <v>0</v>
      </c>
      <c r="AM77" s="22">
        <f t="shared" si="40"/>
        <v>0.01</v>
      </c>
      <c r="AN77" s="22">
        <f t="shared" si="40"/>
        <v>0</v>
      </c>
      <c r="AO77" s="22">
        <f t="shared" si="40"/>
        <v>0</v>
      </c>
      <c r="AP77" s="22">
        <f t="shared" si="40"/>
        <v>0</v>
      </c>
      <c r="AQ77" s="22">
        <f t="shared" si="40"/>
        <v>0</v>
      </c>
      <c r="AR77" s="22">
        <f t="shared" si="40"/>
        <v>0</v>
      </c>
      <c r="AS77" s="22">
        <f t="shared" si="40"/>
        <v>0</v>
      </c>
      <c r="AT77" s="22">
        <f t="shared" si="40"/>
        <v>0</v>
      </c>
      <c r="AU77" s="22">
        <f t="shared" si="40"/>
        <v>0</v>
      </c>
      <c r="AV77" s="22">
        <f t="shared" si="40"/>
        <v>0</v>
      </c>
      <c r="AW77" s="22">
        <f t="shared" si="40"/>
        <v>0</v>
      </c>
      <c r="AX77" s="22">
        <f t="shared" si="40"/>
        <v>0</v>
      </c>
      <c r="AY77" s="22">
        <f t="shared" si="40"/>
        <v>0</v>
      </c>
      <c r="AZ77" s="22">
        <f t="shared" si="40"/>
        <v>0</v>
      </c>
      <c r="BA77" s="22">
        <f t="shared" si="40"/>
        <v>0</v>
      </c>
      <c r="BB77" s="22">
        <f t="shared" si="40"/>
        <v>0</v>
      </c>
      <c r="BC77" s="22">
        <f t="shared" si="40"/>
        <v>0</v>
      </c>
      <c r="BD77" s="22">
        <f t="shared" si="40"/>
        <v>8.2000000000000003E-2</v>
      </c>
      <c r="BE77" s="22">
        <f t="shared" si="40"/>
        <v>0</v>
      </c>
      <c r="BF77" s="22">
        <f t="shared" si="40"/>
        <v>0</v>
      </c>
      <c r="BG77" s="22">
        <f t="shared" si="40"/>
        <v>0</v>
      </c>
      <c r="BH77" s="22">
        <f t="shared" si="40"/>
        <v>0</v>
      </c>
      <c r="BI77" s="22">
        <f t="shared" si="40"/>
        <v>0</v>
      </c>
      <c r="BJ77" s="22">
        <f t="shared" si="40"/>
        <v>0.186</v>
      </c>
      <c r="BK77" s="22">
        <f t="shared" si="40"/>
        <v>4.0999999999999995E-2</v>
      </c>
      <c r="BL77" s="22">
        <f t="shared" si="40"/>
        <v>2.4E-2</v>
      </c>
      <c r="BM77" s="22">
        <f t="shared" si="40"/>
        <v>0</v>
      </c>
      <c r="BN77" s="22">
        <f t="shared" si="40"/>
        <v>0</v>
      </c>
      <c r="BO77" s="22">
        <f t="shared" si="40"/>
        <v>0</v>
      </c>
      <c r="BP77" s="22">
        <f t="shared" si="40"/>
        <v>6.0000000000000001E-3</v>
      </c>
      <c r="BQ77" s="22">
        <f t="shared" si="40"/>
        <v>4.0000000000000001E-3</v>
      </c>
      <c r="BR77" s="96">
        <f t="shared" si="40"/>
        <v>0</v>
      </c>
    </row>
    <row r="79" spans="1:72" ht="17.399999999999999" x14ac:dyDescent="0.35">
      <c r="A79" s="26"/>
      <c r="B79" s="27" t="s">
        <v>22</v>
      </c>
      <c r="C79" s="28" t="s">
        <v>23</v>
      </c>
      <c r="D79" s="29">
        <f>D62</f>
        <v>85.45</v>
      </c>
      <c r="E79" s="39">
        <f t="shared" ref="E79:BR79" si="42">E62</f>
        <v>90</v>
      </c>
      <c r="F79" s="29">
        <f t="shared" si="42"/>
        <v>82</v>
      </c>
      <c r="G79" s="29">
        <f t="shared" si="42"/>
        <v>624</v>
      </c>
      <c r="H79" s="29">
        <f t="shared" si="42"/>
        <v>1490</v>
      </c>
      <c r="I79" s="29">
        <f t="shared" si="42"/>
        <v>720</v>
      </c>
      <c r="J79" s="29">
        <f t="shared" si="42"/>
        <v>90.57</v>
      </c>
      <c r="K79" s="29">
        <f t="shared" si="42"/>
        <v>1173.33</v>
      </c>
      <c r="L79" s="29">
        <f t="shared" si="42"/>
        <v>255.2</v>
      </c>
      <c r="M79" s="29">
        <f t="shared" si="42"/>
        <v>738</v>
      </c>
      <c r="N79" s="29">
        <f t="shared" si="42"/>
        <v>126.38</v>
      </c>
      <c r="O79" s="29">
        <f t="shared" si="42"/>
        <v>400.71</v>
      </c>
      <c r="P79" s="29">
        <f t="shared" si="42"/>
        <v>434.21</v>
      </c>
      <c r="Q79" s="29">
        <f t="shared" si="42"/>
        <v>400</v>
      </c>
      <c r="R79" s="29">
        <f t="shared" si="42"/>
        <v>1210</v>
      </c>
      <c r="S79" s="29">
        <f t="shared" si="42"/>
        <v>207.5</v>
      </c>
      <c r="T79" s="29">
        <f t="shared" si="42"/>
        <v>276.47000000000003</v>
      </c>
      <c r="U79" s="29">
        <f t="shared" si="42"/>
        <v>852</v>
      </c>
      <c r="V79" s="29">
        <f t="shared" si="42"/>
        <v>394.52</v>
      </c>
      <c r="W79" s="29">
        <f t="shared" si="42"/>
        <v>329</v>
      </c>
      <c r="X79" s="29">
        <f t="shared" si="42"/>
        <v>11</v>
      </c>
      <c r="Y79" s="29">
        <f t="shared" si="42"/>
        <v>0</v>
      </c>
      <c r="Z79" s="29">
        <f t="shared" si="42"/>
        <v>492</v>
      </c>
      <c r="AA79" s="29">
        <f t="shared" si="42"/>
        <v>382</v>
      </c>
      <c r="AB79" s="29">
        <f t="shared" si="42"/>
        <v>341</v>
      </c>
      <c r="AC79" s="29">
        <f t="shared" si="42"/>
        <v>261</v>
      </c>
      <c r="AD79" s="29">
        <f t="shared" si="42"/>
        <v>125</v>
      </c>
      <c r="AE79" s="29">
        <f t="shared" si="42"/>
        <v>607</v>
      </c>
      <c r="AF79" s="29"/>
      <c r="AG79" s="29"/>
      <c r="AH79" s="29">
        <f t="shared" si="42"/>
        <v>225</v>
      </c>
      <c r="AI79" s="29"/>
      <c r="AJ79" s="29">
        <f t="shared" si="42"/>
        <v>227.27</v>
      </c>
      <c r="AK79" s="29">
        <f t="shared" si="42"/>
        <v>89</v>
      </c>
      <c r="AL79" s="29">
        <f t="shared" si="42"/>
        <v>62</v>
      </c>
      <c r="AM79" s="29">
        <f t="shared" si="42"/>
        <v>44.6</v>
      </c>
      <c r="AN79" s="29">
        <f t="shared" si="42"/>
        <v>240</v>
      </c>
      <c r="AO79" s="29">
        <f t="shared" si="42"/>
        <v>262</v>
      </c>
      <c r="AP79" s="29">
        <f t="shared" si="42"/>
        <v>0</v>
      </c>
      <c r="AQ79" s="29">
        <f t="shared" si="42"/>
        <v>428</v>
      </c>
      <c r="AR79" s="29">
        <f t="shared" si="42"/>
        <v>0</v>
      </c>
      <c r="AS79" s="29">
        <f t="shared" si="42"/>
        <v>240.23</v>
      </c>
      <c r="AT79" s="29">
        <f t="shared" si="42"/>
        <v>72.5</v>
      </c>
      <c r="AU79" s="29">
        <f t="shared" si="42"/>
        <v>69.33</v>
      </c>
      <c r="AV79" s="29">
        <f t="shared" si="42"/>
        <v>60.67</v>
      </c>
      <c r="AW79" s="29">
        <f t="shared" si="42"/>
        <v>68.569999999999993</v>
      </c>
      <c r="AX79" s="29">
        <f t="shared" si="42"/>
        <v>75.709999999999994</v>
      </c>
      <c r="AY79" s="29">
        <f t="shared" si="42"/>
        <v>53.75</v>
      </c>
      <c r="AZ79" s="29">
        <f t="shared" si="42"/>
        <v>81.430000000000007</v>
      </c>
      <c r="BA79" s="29">
        <f t="shared" si="42"/>
        <v>68.67</v>
      </c>
      <c r="BB79" s="29">
        <f t="shared" si="42"/>
        <v>60</v>
      </c>
      <c r="BC79" s="29">
        <f t="shared" si="42"/>
        <v>137.33000000000001</v>
      </c>
      <c r="BD79" s="29">
        <f t="shared" si="42"/>
        <v>319</v>
      </c>
      <c r="BE79" s="29">
        <f t="shared" si="42"/>
        <v>499</v>
      </c>
      <c r="BF79" s="29">
        <f t="shared" si="42"/>
        <v>578</v>
      </c>
      <c r="BG79" s="29">
        <f t="shared" si="42"/>
        <v>276</v>
      </c>
      <c r="BH79" s="29">
        <f t="shared" si="42"/>
        <v>499</v>
      </c>
      <c r="BI79" s="29">
        <f t="shared" si="42"/>
        <v>0</v>
      </c>
      <c r="BJ79" s="29">
        <f t="shared" si="42"/>
        <v>55</v>
      </c>
      <c r="BK79" s="29">
        <f t="shared" si="42"/>
        <v>36</v>
      </c>
      <c r="BL79" s="29">
        <f t="shared" si="42"/>
        <v>39</v>
      </c>
      <c r="BM79" s="29">
        <f t="shared" si="42"/>
        <v>56</v>
      </c>
      <c r="BN79" s="29">
        <f t="shared" si="42"/>
        <v>59</v>
      </c>
      <c r="BO79" s="29">
        <f t="shared" si="42"/>
        <v>314</v>
      </c>
      <c r="BP79" s="29">
        <f t="shared" si="42"/>
        <v>165.56</v>
      </c>
      <c r="BQ79" s="29">
        <f t="shared" si="42"/>
        <v>22</v>
      </c>
      <c r="BR79" s="97">
        <f t="shared" si="42"/>
        <v>0</v>
      </c>
    </row>
    <row r="80" spans="1:72" ht="17.399999999999999" x14ac:dyDescent="0.35">
      <c r="B80" s="19" t="s">
        <v>24</v>
      </c>
      <c r="C80" s="20" t="s">
        <v>23</v>
      </c>
      <c r="D80" s="21">
        <f>D79/1000</f>
        <v>8.5449999999999998E-2</v>
      </c>
      <c r="E80" s="21">
        <f t="shared" ref="E80:BR80" si="43">E79/1000</f>
        <v>0.09</v>
      </c>
      <c r="F80" s="21">
        <f t="shared" si="43"/>
        <v>8.2000000000000003E-2</v>
      </c>
      <c r="G80" s="21">
        <f t="shared" si="43"/>
        <v>0.624</v>
      </c>
      <c r="H80" s="21">
        <f t="shared" si="43"/>
        <v>1.49</v>
      </c>
      <c r="I80" s="21">
        <f t="shared" si="43"/>
        <v>0.72</v>
      </c>
      <c r="J80" s="21">
        <f t="shared" si="43"/>
        <v>9.0569999999999998E-2</v>
      </c>
      <c r="K80" s="21">
        <f t="shared" si="43"/>
        <v>1.17333</v>
      </c>
      <c r="L80" s="21">
        <f t="shared" si="43"/>
        <v>0.25519999999999998</v>
      </c>
      <c r="M80" s="21">
        <f t="shared" si="43"/>
        <v>0.73799999999999999</v>
      </c>
      <c r="N80" s="21">
        <f t="shared" si="43"/>
        <v>0.12637999999999999</v>
      </c>
      <c r="O80" s="21">
        <f t="shared" si="43"/>
        <v>0.40070999999999996</v>
      </c>
      <c r="P80" s="21">
        <f t="shared" si="43"/>
        <v>0.43420999999999998</v>
      </c>
      <c r="Q80" s="21">
        <f t="shared" si="43"/>
        <v>0.4</v>
      </c>
      <c r="R80" s="21">
        <f t="shared" si="43"/>
        <v>1.21</v>
      </c>
      <c r="S80" s="21">
        <f t="shared" si="43"/>
        <v>0.20749999999999999</v>
      </c>
      <c r="T80" s="21">
        <f t="shared" si="43"/>
        <v>0.27647000000000005</v>
      </c>
      <c r="U80" s="21">
        <f t="shared" si="43"/>
        <v>0.85199999999999998</v>
      </c>
      <c r="V80" s="21">
        <f t="shared" si="43"/>
        <v>0.39451999999999998</v>
      </c>
      <c r="W80" s="21">
        <f t="shared" si="43"/>
        <v>0.32900000000000001</v>
      </c>
      <c r="X80" s="21">
        <f t="shared" si="43"/>
        <v>1.0999999999999999E-2</v>
      </c>
      <c r="Y80" s="21">
        <f t="shared" si="43"/>
        <v>0</v>
      </c>
      <c r="Z80" s="21">
        <f t="shared" si="43"/>
        <v>0.49199999999999999</v>
      </c>
      <c r="AA80" s="21">
        <f t="shared" si="43"/>
        <v>0.38200000000000001</v>
      </c>
      <c r="AB80" s="21">
        <f t="shared" si="43"/>
        <v>0.34100000000000003</v>
      </c>
      <c r="AC80" s="21">
        <f t="shared" si="43"/>
        <v>0.26100000000000001</v>
      </c>
      <c r="AD80" s="21">
        <f t="shared" si="43"/>
        <v>0.125</v>
      </c>
      <c r="AE80" s="21">
        <f t="shared" si="43"/>
        <v>0.60699999999999998</v>
      </c>
      <c r="AF80" s="21">
        <f t="shared" ref="AF80:AI80" si="44">AF79/1000</f>
        <v>0</v>
      </c>
      <c r="AG80" s="21">
        <f t="shared" si="44"/>
        <v>0</v>
      </c>
      <c r="AH80" s="21">
        <f t="shared" si="44"/>
        <v>0.22500000000000001</v>
      </c>
      <c r="AI80" s="21">
        <f t="shared" si="44"/>
        <v>0</v>
      </c>
      <c r="AJ80" s="21">
        <f t="shared" si="43"/>
        <v>0.22727</v>
      </c>
      <c r="AK80" s="21">
        <f t="shared" si="43"/>
        <v>8.8999999999999996E-2</v>
      </c>
      <c r="AL80" s="21">
        <f t="shared" si="43"/>
        <v>6.2E-2</v>
      </c>
      <c r="AM80" s="21">
        <f t="shared" si="43"/>
        <v>4.4600000000000001E-2</v>
      </c>
      <c r="AN80" s="21">
        <f t="shared" si="43"/>
        <v>0.24</v>
      </c>
      <c r="AO80" s="21">
        <f t="shared" si="43"/>
        <v>0.26200000000000001</v>
      </c>
      <c r="AP80" s="21">
        <f t="shared" si="43"/>
        <v>0</v>
      </c>
      <c r="AQ80" s="21">
        <f t="shared" si="43"/>
        <v>0.42799999999999999</v>
      </c>
      <c r="AR80" s="21">
        <f t="shared" si="43"/>
        <v>0</v>
      </c>
      <c r="AS80" s="21">
        <f t="shared" si="43"/>
        <v>0.24023</v>
      </c>
      <c r="AT80" s="21">
        <f t="shared" si="43"/>
        <v>7.2499999999999995E-2</v>
      </c>
      <c r="AU80" s="21">
        <f t="shared" si="43"/>
        <v>6.9330000000000003E-2</v>
      </c>
      <c r="AV80" s="21">
        <f t="shared" si="43"/>
        <v>6.0670000000000002E-2</v>
      </c>
      <c r="AW80" s="21">
        <f t="shared" si="43"/>
        <v>6.8569999999999992E-2</v>
      </c>
      <c r="AX80" s="21">
        <f t="shared" si="43"/>
        <v>7.571E-2</v>
      </c>
      <c r="AY80" s="21">
        <f t="shared" si="43"/>
        <v>5.3749999999999999E-2</v>
      </c>
      <c r="AZ80" s="21">
        <f t="shared" si="43"/>
        <v>8.1430000000000002E-2</v>
      </c>
      <c r="BA80" s="21">
        <f t="shared" si="43"/>
        <v>6.8669999999999995E-2</v>
      </c>
      <c r="BB80" s="21">
        <f t="shared" si="43"/>
        <v>0.06</v>
      </c>
      <c r="BC80" s="21">
        <f t="shared" si="43"/>
        <v>0.13733000000000001</v>
      </c>
      <c r="BD80" s="21">
        <f t="shared" si="43"/>
        <v>0.31900000000000001</v>
      </c>
      <c r="BE80" s="21">
        <f t="shared" si="43"/>
        <v>0.499</v>
      </c>
      <c r="BF80" s="21">
        <f t="shared" si="43"/>
        <v>0.57799999999999996</v>
      </c>
      <c r="BG80" s="21">
        <f t="shared" si="43"/>
        <v>0.27600000000000002</v>
      </c>
      <c r="BH80" s="21">
        <f t="shared" si="43"/>
        <v>0.499</v>
      </c>
      <c r="BI80" s="21">
        <f t="shared" si="43"/>
        <v>0</v>
      </c>
      <c r="BJ80" s="21">
        <f t="shared" si="43"/>
        <v>5.5E-2</v>
      </c>
      <c r="BK80" s="21">
        <f t="shared" si="43"/>
        <v>3.5999999999999997E-2</v>
      </c>
      <c r="BL80" s="21">
        <f t="shared" si="43"/>
        <v>3.9E-2</v>
      </c>
      <c r="BM80" s="21">
        <f t="shared" si="43"/>
        <v>5.6000000000000001E-2</v>
      </c>
      <c r="BN80" s="21">
        <f t="shared" si="43"/>
        <v>5.8999999999999997E-2</v>
      </c>
      <c r="BO80" s="21">
        <f t="shared" si="43"/>
        <v>0.314</v>
      </c>
      <c r="BP80" s="21">
        <f t="shared" si="43"/>
        <v>0.16556000000000001</v>
      </c>
      <c r="BQ80" s="21">
        <f t="shared" si="43"/>
        <v>2.1999999999999999E-2</v>
      </c>
      <c r="BR80" s="97">
        <f t="shared" si="43"/>
        <v>0</v>
      </c>
    </row>
    <row r="81" spans="1:72" ht="17.399999999999999" x14ac:dyDescent="0.35">
      <c r="A81" s="30"/>
      <c r="B81" s="31" t="s">
        <v>25</v>
      </c>
      <c r="C81" s="120"/>
      <c r="D81" s="32">
        <f>D77*D79</f>
        <v>2.5634999999999999</v>
      </c>
      <c r="E81" s="32">
        <f t="shared" ref="E81:BR81" si="45">E77*E79</f>
        <v>4.5</v>
      </c>
      <c r="F81" s="32">
        <f t="shared" si="45"/>
        <v>1.1480000000000001</v>
      </c>
      <c r="G81" s="32">
        <f t="shared" si="45"/>
        <v>0</v>
      </c>
      <c r="H81" s="32">
        <f t="shared" si="45"/>
        <v>0</v>
      </c>
      <c r="I81" s="32">
        <f t="shared" si="45"/>
        <v>0</v>
      </c>
      <c r="J81" s="32">
        <f t="shared" si="45"/>
        <v>0</v>
      </c>
      <c r="K81" s="32">
        <f t="shared" si="45"/>
        <v>3.8133224999999995</v>
      </c>
      <c r="L81" s="32">
        <f t="shared" si="45"/>
        <v>0</v>
      </c>
      <c r="M81" s="32">
        <f t="shared" si="45"/>
        <v>0</v>
      </c>
      <c r="N81" s="32">
        <f t="shared" si="45"/>
        <v>0</v>
      </c>
      <c r="O81" s="32">
        <f t="shared" si="45"/>
        <v>0</v>
      </c>
      <c r="P81" s="32">
        <f t="shared" si="45"/>
        <v>0</v>
      </c>
      <c r="Q81" s="32">
        <f t="shared" si="45"/>
        <v>0</v>
      </c>
      <c r="R81" s="32">
        <f t="shared" si="45"/>
        <v>0</v>
      </c>
      <c r="S81" s="32">
        <f t="shared" si="45"/>
        <v>0</v>
      </c>
      <c r="T81" s="32">
        <f t="shared" si="45"/>
        <v>0</v>
      </c>
      <c r="U81" s="32">
        <f t="shared" si="45"/>
        <v>0</v>
      </c>
      <c r="V81" s="32">
        <f t="shared" si="45"/>
        <v>0</v>
      </c>
      <c r="W81" s="32">
        <f t="shared" si="45"/>
        <v>0</v>
      </c>
      <c r="X81" s="32">
        <f t="shared" si="45"/>
        <v>0.6875</v>
      </c>
      <c r="Y81" s="32">
        <f t="shared" si="45"/>
        <v>0</v>
      </c>
      <c r="Z81" s="32">
        <f t="shared" si="45"/>
        <v>0</v>
      </c>
      <c r="AA81" s="32">
        <f t="shared" si="45"/>
        <v>0</v>
      </c>
      <c r="AB81" s="32">
        <f t="shared" si="45"/>
        <v>0</v>
      </c>
      <c r="AC81" s="32">
        <f t="shared" si="45"/>
        <v>4.1760000000000002</v>
      </c>
      <c r="AD81" s="32">
        <f t="shared" si="45"/>
        <v>0</v>
      </c>
      <c r="AE81" s="32">
        <f t="shared" si="45"/>
        <v>0</v>
      </c>
      <c r="AF81" s="32">
        <f t="shared" ref="AF81:AI81" si="46">AF77*AF79</f>
        <v>0</v>
      </c>
      <c r="AG81" s="32">
        <f t="shared" si="46"/>
        <v>0</v>
      </c>
      <c r="AH81" s="32">
        <f t="shared" si="46"/>
        <v>0</v>
      </c>
      <c r="AI81" s="32">
        <f t="shared" si="46"/>
        <v>0</v>
      </c>
      <c r="AJ81" s="32">
        <f t="shared" si="45"/>
        <v>0</v>
      </c>
      <c r="AK81" s="32">
        <f t="shared" si="45"/>
        <v>0</v>
      </c>
      <c r="AL81" s="32">
        <f t="shared" si="45"/>
        <v>0</v>
      </c>
      <c r="AM81" s="32">
        <f t="shared" si="45"/>
        <v>0.44600000000000001</v>
      </c>
      <c r="AN81" s="32">
        <f t="shared" si="45"/>
        <v>0</v>
      </c>
      <c r="AO81" s="32">
        <f t="shared" si="45"/>
        <v>0</v>
      </c>
      <c r="AP81" s="32">
        <f t="shared" si="45"/>
        <v>0</v>
      </c>
      <c r="AQ81" s="32">
        <f t="shared" si="45"/>
        <v>0</v>
      </c>
      <c r="AR81" s="32">
        <f t="shared" si="45"/>
        <v>0</v>
      </c>
      <c r="AS81" s="32">
        <f t="shared" si="45"/>
        <v>0</v>
      </c>
      <c r="AT81" s="32">
        <f t="shared" si="45"/>
        <v>0</v>
      </c>
      <c r="AU81" s="32">
        <f t="shared" si="45"/>
        <v>0</v>
      </c>
      <c r="AV81" s="32">
        <f t="shared" si="45"/>
        <v>0</v>
      </c>
      <c r="AW81" s="32">
        <f t="shared" si="45"/>
        <v>0</v>
      </c>
      <c r="AX81" s="32">
        <f t="shared" si="45"/>
        <v>0</v>
      </c>
      <c r="AY81" s="32">
        <f t="shared" si="45"/>
        <v>0</v>
      </c>
      <c r="AZ81" s="32">
        <f t="shared" si="45"/>
        <v>0</v>
      </c>
      <c r="BA81" s="32">
        <f t="shared" si="45"/>
        <v>0</v>
      </c>
      <c r="BB81" s="32">
        <f t="shared" si="45"/>
        <v>0</v>
      </c>
      <c r="BC81" s="32">
        <f t="shared" si="45"/>
        <v>0</v>
      </c>
      <c r="BD81" s="32">
        <f t="shared" si="45"/>
        <v>26.158000000000001</v>
      </c>
      <c r="BE81" s="32">
        <f t="shared" si="45"/>
        <v>0</v>
      </c>
      <c r="BF81" s="32">
        <f t="shared" si="45"/>
        <v>0</v>
      </c>
      <c r="BG81" s="32">
        <f t="shared" si="45"/>
        <v>0</v>
      </c>
      <c r="BH81" s="32">
        <f t="shared" si="45"/>
        <v>0</v>
      </c>
      <c r="BI81" s="32">
        <f t="shared" si="45"/>
        <v>0</v>
      </c>
      <c r="BJ81" s="32">
        <f t="shared" si="45"/>
        <v>10.23</v>
      </c>
      <c r="BK81" s="32">
        <f t="shared" si="45"/>
        <v>1.4759999999999998</v>
      </c>
      <c r="BL81" s="32">
        <f t="shared" si="45"/>
        <v>0.93600000000000005</v>
      </c>
      <c r="BM81" s="32">
        <f t="shared" si="45"/>
        <v>0</v>
      </c>
      <c r="BN81" s="32">
        <f t="shared" si="45"/>
        <v>0</v>
      </c>
      <c r="BO81" s="32">
        <f t="shared" si="45"/>
        <v>0</v>
      </c>
      <c r="BP81" s="32">
        <f t="shared" si="45"/>
        <v>0.99336000000000002</v>
      </c>
      <c r="BQ81" s="32">
        <f t="shared" si="45"/>
        <v>8.7999999999999995E-2</v>
      </c>
      <c r="BR81" s="98">
        <f t="shared" si="45"/>
        <v>0</v>
      </c>
      <c r="BS81" s="33">
        <f>SUM(D81:BQ81)</f>
        <v>57.215682500000007</v>
      </c>
      <c r="BT81" s="34">
        <f>BS81/$C$9</f>
        <v>57.215682500000007</v>
      </c>
    </row>
    <row r="82" spans="1:72" ht="17.399999999999999" x14ac:dyDescent="0.35">
      <c r="A82" s="30"/>
      <c r="B82" s="31" t="s">
        <v>26</v>
      </c>
      <c r="C82" s="120"/>
      <c r="D82" s="32">
        <f>D77*D79</f>
        <v>2.5634999999999999</v>
      </c>
      <c r="E82" s="32">
        <f t="shared" ref="E82:BR82" si="47">E77*E79</f>
        <v>4.5</v>
      </c>
      <c r="F82" s="32">
        <f t="shared" si="47"/>
        <v>1.1480000000000001</v>
      </c>
      <c r="G82" s="32">
        <f t="shared" si="47"/>
        <v>0</v>
      </c>
      <c r="H82" s="32">
        <f t="shared" si="47"/>
        <v>0</v>
      </c>
      <c r="I82" s="32">
        <f t="shared" si="47"/>
        <v>0</v>
      </c>
      <c r="J82" s="32">
        <f t="shared" si="47"/>
        <v>0</v>
      </c>
      <c r="K82" s="32">
        <f t="shared" si="47"/>
        <v>3.8133224999999995</v>
      </c>
      <c r="L82" s="32">
        <f t="shared" si="47"/>
        <v>0</v>
      </c>
      <c r="M82" s="32">
        <f t="shared" si="47"/>
        <v>0</v>
      </c>
      <c r="N82" s="32">
        <f t="shared" si="47"/>
        <v>0</v>
      </c>
      <c r="O82" s="32">
        <f t="shared" si="47"/>
        <v>0</v>
      </c>
      <c r="P82" s="32">
        <f t="shared" si="47"/>
        <v>0</v>
      </c>
      <c r="Q82" s="32">
        <f t="shared" si="47"/>
        <v>0</v>
      </c>
      <c r="R82" s="32">
        <f t="shared" si="47"/>
        <v>0</v>
      </c>
      <c r="S82" s="32">
        <f t="shared" si="47"/>
        <v>0</v>
      </c>
      <c r="T82" s="32">
        <f t="shared" si="47"/>
        <v>0</v>
      </c>
      <c r="U82" s="32">
        <f t="shared" si="47"/>
        <v>0</v>
      </c>
      <c r="V82" s="32">
        <f t="shared" si="47"/>
        <v>0</v>
      </c>
      <c r="W82" s="32">
        <f t="shared" si="47"/>
        <v>0</v>
      </c>
      <c r="X82" s="32">
        <f t="shared" si="47"/>
        <v>0.6875</v>
      </c>
      <c r="Y82" s="32">
        <f t="shared" si="47"/>
        <v>0</v>
      </c>
      <c r="Z82" s="32">
        <f t="shared" si="47"/>
        <v>0</v>
      </c>
      <c r="AA82" s="32">
        <f t="shared" si="47"/>
        <v>0</v>
      </c>
      <c r="AB82" s="32">
        <f t="shared" si="47"/>
        <v>0</v>
      </c>
      <c r="AC82" s="32">
        <f t="shared" si="47"/>
        <v>4.1760000000000002</v>
      </c>
      <c r="AD82" s="32">
        <f t="shared" si="47"/>
        <v>0</v>
      </c>
      <c r="AE82" s="32">
        <f t="shared" si="47"/>
        <v>0</v>
      </c>
      <c r="AF82" s="32">
        <f t="shared" ref="AF82:AI82" si="48">AF77*AF79</f>
        <v>0</v>
      </c>
      <c r="AG82" s="32">
        <f t="shared" si="48"/>
        <v>0</v>
      </c>
      <c r="AH82" s="32">
        <f t="shared" si="48"/>
        <v>0</v>
      </c>
      <c r="AI82" s="32">
        <f t="shared" si="48"/>
        <v>0</v>
      </c>
      <c r="AJ82" s="32">
        <f t="shared" si="47"/>
        <v>0</v>
      </c>
      <c r="AK82" s="32">
        <f t="shared" si="47"/>
        <v>0</v>
      </c>
      <c r="AL82" s="32">
        <f t="shared" si="47"/>
        <v>0</v>
      </c>
      <c r="AM82" s="32">
        <f t="shared" si="47"/>
        <v>0.44600000000000001</v>
      </c>
      <c r="AN82" s="32">
        <f t="shared" si="47"/>
        <v>0</v>
      </c>
      <c r="AO82" s="32">
        <f t="shared" si="47"/>
        <v>0</v>
      </c>
      <c r="AP82" s="32">
        <f t="shared" si="47"/>
        <v>0</v>
      </c>
      <c r="AQ82" s="32">
        <f t="shared" si="47"/>
        <v>0</v>
      </c>
      <c r="AR82" s="32">
        <f t="shared" si="47"/>
        <v>0</v>
      </c>
      <c r="AS82" s="32">
        <f t="shared" si="47"/>
        <v>0</v>
      </c>
      <c r="AT82" s="32">
        <f t="shared" si="47"/>
        <v>0</v>
      </c>
      <c r="AU82" s="32">
        <f t="shared" si="47"/>
        <v>0</v>
      </c>
      <c r="AV82" s="32">
        <f t="shared" si="47"/>
        <v>0</v>
      </c>
      <c r="AW82" s="32">
        <f t="shared" si="47"/>
        <v>0</v>
      </c>
      <c r="AX82" s="32">
        <f t="shared" si="47"/>
        <v>0</v>
      </c>
      <c r="AY82" s="32">
        <f t="shared" si="47"/>
        <v>0</v>
      </c>
      <c r="AZ82" s="32">
        <f t="shared" si="47"/>
        <v>0</v>
      </c>
      <c r="BA82" s="32">
        <f t="shared" si="47"/>
        <v>0</v>
      </c>
      <c r="BB82" s="32">
        <f t="shared" si="47"/>
        <v>0</v>
      </c>
      <c r="BC82" s="32">
        <f t="shared" si="47"/>
        <v>0</v>
      </c>
      <c r="BD82" s="32">
        <f t="shared" si="47"/>
        <v>26.158000000000001</v>
      </c>
      <c r="BE82" s="32">
        <f t="shared" si="47"/>
        <v>0</v>
      </c>
      <c r="BF82" s="32">
        <f t="shared" si="47"/>
        <v>0</v>
      </c>
      <c r="BG82" s="32">
        <f t="shared" si="47"/>
        <v>0</v>
      </c>
      <c r="BH82" s="32">
        <f t="shared" si="47"/>
        <v>0</v>
      </c>
      <c r="BI82" s="32">
        <f t="shared" si="47"/>
        <v>0</v>
      </c>
      <c r="BJ82" s="32">
        <f t="shared" si="47"/>
        <v>10.23</v>
      </c>
      <c r="BK82" s="32">
        <f t="shared" si="47"/>
        <v>1.4759999999999998</v>
      </c>
      <c r="BL82" s="32">
        <f t="shared" si="47"/>
        <v>0.93600000000000005</v>
      </c>
      <c r="BM82" s="32">
        <f t="shared" si="47"/>
        <v>0</v>
      </c>
      <c r="BN82" s="32">
        <f t="shared" si="47"/>
        <v>0</v>
      </c>
      <c r="BO82" s="32">
        <f t="shared" si="47"/>
        <v>0</v>
      </c>
      <c r="BP82" s="32">
        <f t="shared" si="47"/>
        <v>0.99336000000000002</v>
      </c>
      <c r="BQ82" s="32">
        <f t="shared" si="47"/>
        <v>8.7999999999999995E-2</v>
      </c>
      <c r="BR82" s="98">
        <f t="shared" si="47"/>
        <v>0</v>
      </c>
      <c r="BS82" s="33">
        <f>SUM(D82:BQ82)</f>
        <v>57.215682500000007</v>
      </c>
      <c r="BT82" s="34">
        <f>BS82/$C$9</f>
        <v>57.215682500000007</v>
      </c>
    </row>
    <row r="84" spans="1:72" x14ac:dyDescent="0.3">
      <c r="J84" t="s">
        <v>32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30</v>
      </c>
    </row>
    <row r="85" spans="1:72" ht="15" customHeight="1" x14ac:dyDescent="0.3">
      <c r="A85" s="113"/>
      <c r="B85" s="5" t="s">
        <v>3</v>
      </c>
      <c r="C85" s="110" t="s">
        <v>4</v>
      </c>
      <c r="D85" s="112" t="str">
        <f t="shared" ref="D85:BR85" si="49">D7</f>
        <v>Хлеб пшеничный</v>
      </c>
      <c r="E85" s="112" t="str">
        <f t="shared" si="49"/>
        <v>Хлеб ржано-пшеничный</v>
      </c>
      <c r="F85" s="112" t="str">
        <f t="shared" si="49"/>
        <v>Сахар</v>
      </c>
      <c r="G85" s="112" t="str">
        <f t="shared" si="49"/>
        <v>Чай</v>
      </c>
      <c r="H85" s="112" t="str">
        <f t="shared" si="49"/>
        <v>Какао</v>
      </c>
      <c r="I85" s="112" t="str">
        <f t="shared" si="49"/>
        <v>Кофейный напиток</v>
      </c>
      <c r="J85" s="112" t="str">
        <f t="shared" si="49"/>
        <v>Молоко 2,5%</v>
      </c>
      <c r="K85" s="112" t="str">
        <f t="shared" si="49"/>
        <v>Масло сливочное</v>
      </c>
      <c r="L85" s="112" t="str">
        <f t="shared" si="49"/>
        <v>Сметана 15%</v>
      </c>
      <c r="M85" s="112" t="str">
        <f t="shared" si="49"/>
        <v>Молоко сухое</v>
      </c>
      <c r="N85" s="112" t="str">
        <f t="shared" si="49"/>
        <v>Снежок 2,5 %</v>
      </c>
      <c r="O85" s="112" t="str">
        <f t="shared" si="49"/>
        <v>Творог 5%</v>
      </c>
      <c r="P85" s="112" t="str">
        <f t="shared" si="49"/>
        <v>Молоко сгущенное</v>
      </c>
      <c r="Q85" s="112" t="str">
        <f t="shared" si="49"/>
        <v xml:space="preserve">Джем Сава </v>
      </c>
      <c r="R85" s="112" t="str">
        <f t="shared" si="49"/>
        <v>Сыр</v>
      </c>
      <c r="S85" s="112" t="str">
        <f t="shared" si="49"/>
        <v>Зеленый горошек</v>
      </c>
      <c r="T85" s="112" t="str">
        <f t="shared" si="49"/>
        <v>Кукуруза консервирован.</v>
      </c>
      <c r="U85" s="112" t="str">
        <f t="shared" si="49"/>
        <v>Консервы рыбные</v>
      </c>
      <c r="V85" s="112" t="str">
        <f t="shared" si="49"/>
        <v>Огурцы консервирован.</v>
      </c>
      <c r="W85" s="86"/>
      <c r="X85" s="112" t="str">
        <f t="shared" si="49"/>
        <v>Яйцо</v>
      </c>
      <c r="Y85" s="112" t="str">
        <f t="shared" si="49"/>
        <v>Икра кабачковая</v>
      </c>
      <c r="Z85" s="112" t="str">
        <f t="shared" si="49"/>
        <v>Изюм</v>
      </c>
      <c r="AA85" s="112" t="str">
        <f t="shared" si="49"/>
        <v>Курага</v>
      </c>
      <c r="AB85" s="112" t="str">
        <f t="shared" si="49"/>
        <v>Чернослив</v>
      </c>
      <c r="AC85" s="112" t="str">
        <f t="shared" si="49"/>
        <v>Шиповник</v>
      </c>
      <c r="AD85" s="112" t="str">
        <f t="shared" si="49"/>
        <v>Сухофрукты</v>
      </c>
      <c r="AE85" s="112" t="str">
        <f t="shared" si="49"/>
        <v>Ягода свежемороженная</v>
      </c>
      <c r="AF85" s="112" t="str">
        <f t="shared" ref="AF85:AI85" si="50">AF7</f>
        <v>Апельсин</v>
      </c>
      <c r="AG85" s="112" t="str">
        <f t="shared" si="50"/>
        <v>Банан</v>
      </c>
      <c r="AH85" s="112" t="str">
        <f t="shared" si="50"/>
        <v>Лимон</v>
      </c>
      <c r="AI85" s="112" t="str">
        <f t="shared" si="50"/>
        <v>Яблоко</v>
      </c>
      <c r="AJ85" s="112" t="str">
        <f t="shared" si="49"/>
        <v>Кисель</v>
      </c>
      <c r="AK85" s="112" t="str">
        <f t="shared" si="49"/>
        <v xml:space="preserve">Сок </v>
      </c>
      <c r="AL85" s="112" t="str">
        <f t="shared" si="49"/>
        <v>Макаронные изделия</v>
      </c>
      <c r="AM85" s="112" t="str">
        <f t="shared" si="49"/>
        <v>Мука</v>
      </c>
      <c r="AN85" s="112" t="str">
        <f t="shared" si="49"/>
        <v>Дрожжи</v>
      </c>
      <c r="AO85" s="112" t="str">
        <f t="shared" si="49"/>
        <v>Печенье</v>
      </c>
      <c r="AP85" s="112" t="str">
        <f t="shared" si="49"/>
        <v>Кукурузн ные палочки</v>
      </c>
      <c r="AQ85" s="112" t="str">
        <f t="shared" si="49"/>
        <v>Вафли</v>
      </c>
      <c r="AR85" s="112" t="str">
        <f t="shared" si="49"/>
        <v>Конфеты</v>
      </c>
      <c r="AS85" s="112" t="str">
        <f t="shared" si="49"/>
        <v>Повидло Сава</v>
      </c>
      <c r="AT85" s="112" t="str">
        <f t="shared" si="49"/>
        <v>Крупа геркулес</v>
      </c>
      <c r="AU85" s="112" t="str">
        <f t="shared" si="49"/>
        <v>Крупа горох</v>
      </c>
      <c r="AV85" s="112" t="str">
        <f t="shared" si="49"/>
        <v>Крупа гречневая</v>
      </c>
      <c r="AW85" s="112" t="str">
        <f t="shared" si="49"/>
        <v>Крупа кукурузная</v>
      </c>
      <c r="AX85" s="112" t="str">
        <f t="shared" si="49"/>
        <v>Крупа манная</v>
      </c>
      <c r="AY85" s="112" t="str">
        <f t="shared" si="49"/>
        <v>Крупа перловая</v>
      </c>
      <c r="AZ85" s="112" t="str">
        <f t="shared" si="49"/>
        <v>Крупа пшеничная</v>
      </c>
      <c r="BA85" s="112" t="str">
        <f t="shared" si="49"/>
        <v>Крупа пшено</v>
      </c>
      <c r="BB85" s="112" t="str">
        <f t="shared" si="49"/>
        <v>Крупа ячневая</v>
      </c>
      <c r="BC85" s="112" t="str">
        <f t="shared" si="49"/>
        <v>Рис</v>
      </c>
      <c r="BD85" s="112" t="str">
        <f t="shared" si="49"/>
        <v>Цыпленок бройлер</v>
      </c>
      <c r="BE85" s="112" t="str">
        <f t="shared" si="49"/>
        <v>Филе куриное</v>
      </c>
      <c r="BF85" s="112" t="str">
        <f t="shared" si="49"/>
        <v>Фарш говяжий</v>
      </c>
      <c r="BG85" s="112" t="str">
        <f t="shared" si="49"/>
        <v>Печень куриная</v>
      </c>
      <c r="BH85" s="112" t="str">
        <f t="shared" si="49"/>
        <v>Филе минтая</v>
      </c>
      <c r="BI85" s="112" t="str">
        <f t="shared" si="49"/>
        <v>Филе сельди слабосол.</v>
      </c>
      <c r="BJ85" s="112" t="str">
        <f t="shared" si="49"/>
        <v>Картофель</v>
      </c>
      <c r="BK85" s="112" t="str">
        <f t="shared" si="49"/>
        <v>Морковь</v>
      </c>
      <c r="BL85" s="112" t="str">
        <f t="shared" si="49"/>
        <v>Лук</v>
      </c>
      <c r="BM85" s="112" t="str">
        <f t="shared" si="49"/>
        <v>Капуста</v>
      </c>
      <c r="BN85" s="112" t="str">
        <f t="shared" si="49"/>
        <v>Свекла</v>
      </c>
      <c r="BO85" s="112" t="str">
        <f t="shared" si="49"/>
        <v>Томатная паста</v>
      </c>
      <c r="BP85" s="112" t="str">
        <f t="shared" si="49"/>
        <v>Масло растительное</v>
      </c>
      <c r="BQ85" s="112" t="str">
        <f t="shared" si="49"/>
        <v>Соль</v>
      </c>
      <c r="BR85" s="126" t="str">
        <f t="shared" si="49"/>
        <v>Лимонная кислота</v>
      </c>
      <c r="BS85" s="121" t="s">
        <v>5</v>
      </c>
      <c r="BT85" s="121" t="s">
        <v>6</v>
      </c>
    </row>
    <row r="86" spans="1:72" ht="36" customHeight="1" x14ac:dyDescent="0.3">
      <c r="A86" s="114"/>
      <c r="B86" s="6" t="s">
        <v>7</v>
      </c>
      <c r="C86" s="111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86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26"/>
      <c r="BS86" s="121"/>
      <c r="BT86" s="121"/>
    </row>
    <row r="87" spans="1:72" x14ac:dyDescent="0.3">
      <c r="A87" s="122" t="s">
        <v>16</v>
      </c>
      <c r="B87" s="7" t="str">
        <f>B21</f>
        <v>Молоко</v>
      </c>
      <c r="C87" s="123">
        <f>$F$6</f>
        <v>1</v>
      </c>
      <c r="D87" s="7">
        <f>D21</f>
        <v>0</v>
      </c>
      <c r="E87" s="7">
        <f t="shared" ref="E87:BR91" si="51">E21</f>
        <v>0</v>
      </c>
      <c r="F87" s="7">
        <f t="shared" si="51"/>
        <v>0</v>
      </c>
      <c r="G87" s="7">
        <f t="shared" si="51"/>
        <v>0</v>
      </c>
      <c r="H87" s="7">
        <f t="shared" si="51"/>
        <v>0</v>
      </c>
      <c r="I87" s="7">
        <f t="shared" si="51"/>
        <v>0</v>
      </c>
      <c r="J87" s="7">
        <f t="shared" si="51"/>
        <v>0.2</v>
      </c>
      <c r="K87" s="7">
        <f t="shared" si="51"/>
        <v>0</v>
      </c>
      <c r="L87" s="7">
        <f t="shared" si="51"/>
        <v>0</v>
      </c>
      <c r="M87" s="7">
        <f t="shared" si="51"/>
        <v>0</v>
      </c>
      <c r="N87" s="7">
        <f t="shared" si="51"/>
        <v>0</v>
      </c>
      <c r="O87" s="7">
        <f t="shared" si="51"/>
        <v>0</v>
      </c>
      <c r="P87" s="7">
        <f t="shared" si="51"/>
        <v>0</v>
      </c>
      <c r="Q87" s="7">
        <f t="shared" si="51"/>
        <v>0</v>
      </c>
      <c r="R87" s="7">
        <f t="shared" si="51"/>
        <v>0</v>
      </c>
      <c r="S87" s="7">
        <f t="shared" si="51"/>
        <v>0</v>
      </c>
      <c r="T87" s="7">
        <f t="shared" si="51"/>
        <v>0</v>
      </c>
      <c r="U87" s="7">
        <f t="shared" si="51"/>
        <v>0</v>
      </c>
      <c r="V87" s="7">
        <f t="shared" si="51"/>
        <v>0</v>
      </c>
      <c r="W87" s="7">
        <f t="shared" si="51"/>
        <v>0</v>
      </c>
      <c r="X87" s="7">
        <f t="shared" si="51"/>
        <v>0</v>
      </c>
      <c r="Y87" s="7">
        <f t="shared" si="51"/>
        <v>0</v>
      </c>
      <c r="Z87" s="7">
        <f t="shared" si="51"/>
        <v>0</v>
      </c>
      <c r="AA87" s="7">
        <f t="shared" si="51"/>
        <v>0</v>
      </c>
      <c r="AB87" s="7">
        <f t="shared" si="51"/>
        <v>0</v>
      </c>
      <c r="AC87" s="7">
        <f t="shared" si="51"/>
        <v>0</v>
      </c>
      <c r="AD87" s="7">
        <f t="shared" si="51"/>
        <v>0</v>
      </c>
      <c r="AE87" s="7">
        <f t="shared" si="51"/>
        <v>0</v>
      </c>
      <c r="AF87" s="7">
        <f t="shared" ref="AF87:AI90" si="52">AF21</f>
        <v>0</v>
      </c>
      <c r="AG87" s="7">
        <f t="shared" si="52"/>
        <v>0</v>
      </c>
      <c r="AH87" s="7">
        <f t="shared" si="52"/>
        <v>0</v>
      </c>
      <c r="AI87" s="7">
        <f t="shared" si="52"/>
        <v>0</v>
      </c>
      <c r="AJ87" s="7">
        <f t="shared" si="51"/>
        <v>0</v>
      </c>
      <c r="AK87" s="7">
        <f t="shared" si="51"/>
        <v>0</v>
      </c>
      <c r="AL87" s="7">
        <f t="shared" si="51"/>
        <v>0</v>
      </c>
      <c r="AM87" s="7">
        <f t="shared" si="51"/>
        <v>0</v>
      </c>
      <c r="AN87" s="7">
        <f t="shared" si="51"/>
        <v>0</v>
      </c>
      <c r="AO87" s="7">
        <f t="shared" si="51"/>
        <v>0</v>
      </c>
      <c r="AP87" s="7">
        <f t="shared" si="51"/>
        <v>0</v>
      </c>
      <c r="AQ87" s="7">
        <f t="shared" si="51"/>
        <v>0</v>
      </c>
      <c r="AR87" s="7">
        <f t="shared" si="51"/>
        <v>0</v>
      </c>
      <c r="AS87" s="7">
        <f t="shared" si="51"/>
        <v>0</v>
      </c>
      <c r="AT87" s="7">
        <f t="shared" si="51"/>
        <v>0</v>
      </c>
      <c r="AU87" s="7">
        <f t="shared" si="51"/>
        <v>0</v>
      </c>
      <c r="AV87" s="7">
        <f t="shared" si="51"/>
        <v>0</v>
      </c>
      <c r="AW87" s="7">
        <f t="shared" si="51"/>
        <v>0</v>
      </c>
      <c r="AX87" s="7">
        <f t="shared" si="51"/>
        <v>0</v>
      </c>
      <c r="AY87" s="7">
        <f t="shared" si="51"/>
        <v>0</v>
      </c>
      <c r="AZ87" s="7">
        <f t="shared" si="51"/>
        <v>0</v>
      </c>
      <c r="BA87" s="7">
        <f t="shared" si="51"/>
        <v>0</v>
      </c>
      <c r="BB87" s="7">
        <f t="shared" si="51"/>
        <v>0</v>
      </c>
      <c r="BC87" s="7">
        <f t="shared" si="51"/>
        <v>0</v>
      </c>
      <c r="BD87" s="7">
        <f t="shared" si="51"/>
        <v>0</v>
      </c>
      <c r="BE87" s="7">
        <f t="shared" si="51"/>
        <v>0</v>
      </c>
      <c r="BF87" s="7">
        <f t="shared" si="51"/>
        <v>0</v>
      </c>
      <c r="BG87" s="7">
        <f t="shared" si="51"/>
        <v>0</v>
      </c>
      <c r="BH87" s="7">
        <f t="shared" si="51"/>
        <v>0</v>
      </c>
      <c r="BI87" s="7">
        <f t="shared" si="51"/>
        <v>0</v>
      </c>
      <c r="BJ87" s="7">
        <f t="shared" si="51"/>
        <v>0</v>
      </c>
      <c r="BK87" s="7">
        <f t="shared" si="51"/>
        <v>0</v>
      </c>
      <c r="BL87" s="7">
        <f t="shared" si="51"/>
        <v>0</v>
      </c>
      <c r="BM87" s="7">
        <f t="shared" si="51"/>
        <v>0</v>
      </c>
      <c r="BN87" s="7">
        <f t="shared" si="51"/>
        <v>0</v>
      </c>
      <c r="BO87" s="7">
        <f t="shared" si="51"/>
        <v>0</v>
      </c>
      <c r="BP87" s="7">
        <f t="shared" si="51"/>
        <v>0</v>
      </c>
      <c r="BQ87" s="7">
        <f t="shared" si="51"/>
        <v>0</v>
      </c>
      <c r="BR87" s="94">
        <f t="shared" si="51"/>
        <v>0</v>
      </c>
    </row>
    <row r="88" spans="1:72" x14ac:dyDescent="0.3">
      <c r="A88" s="122"/>
      <c r="B88" s="7" t="str">
        <f>B22</f>
        <v>Печенье</v>
      </c>
      <c r="C88" s="118"/>
      <c r="D88" s="7">
        <f>D22</f>
        <v>0</v>
      </c>
      <c r="E88" s="7">
        <f t="shared" si="51"/>
        <v>0</v>
      </c>
      <c r="F88" s="7">
        <f t="shared" si="51"/>
        <v>0</v>
      </c>
      <c r="G88" s="7">
        <f t="shared" si="51"/>
        <v>0</v>
      </c>
      <c r="H88" s="7">
        <f t="shared" si="51"/>
        <v>0</v>
      </c>
      <c r="I88" s="7">
        <f t="shared" si="51"/>
        <v>0</v>
      </c>
      <c r="J88" s="7">
        <f t="shared" si="51"/>
        <v>0</v>
      </c>
      <c r="K88" s="7">
        <f t="shared" si="51"/>
        <v>0</v>
      </c>
      <c r="L88" s="7">
        <f t="shared" si="51"/>
        <v>0</v>
      </c>
      <c r="M88" s="7">
        <f t="shared" si="51"/>
        <v>0</v>
      </c>
      <c r="N88" s="7">
        <f t="shared" si="51"/>
        <v>0</v>
      </c>
      <c r="O88" s="7">
        <f t="shared" si="51"/>
        <v>0</v>
      </c>
      <c r="P88" s="7">
        <f t="shared" si="51"/>
        <v>0</v>
      </c>
      <c r="Q88" s="7">
        <f t="shared" si="51"/>
        <v>0</v>
      </c>
      <c r="R88" s="7">
        <f t="shared" si="51"/>
        <v>0</v>
      </c>
      <c r="S88" s="7">
        <f t="shared" si="51"/>
        <v>0</v>
      </c>
      <c r="T88" s="7">
        <f t="shared" si="51"/>
        <v>0</v>
      </c>
      <c r="U88" s="7">
        <f t="shared" si="51"/>
        <v>0</v>
      </c>
      <c r="V88" s="7">
        <f t="shared" si="51"/>
        <v>0</v>
      </c>
      <c r="W88" s="7">
        <f t="shared" si="51"/>
        <v>0</v>
      </c>
      <c r="X88" s="7">
        <f t="shared" si="51"/>
        <v>0</v>
      </c>
      <c r="Y88" s="7">
        <f t="shared" si="51"/>
        <v>0</v>
      </c>
      <c r="Z88" s="7">
        <f t="shared" si="51"/>
        <v>0</v>
      </c>
      <c r="AA88" s="7">
        <f t="shared" si="51"/>
        <v>0</v>
      </c>
      <c r="AB88" s="7">
        <f t="shared" si="51"/>
        <v>0</v>
      </c>
      <c r="AC88" s="7">
        <f t="shared" si="51"/>
        <v>0</v>
      </c>
      <c r="AD88" s="7">
        <f t="shared" si="51"/>
        <v>0</v>
      </c>
      <c r="AE88" s="7">
        <f t="shared" si="51"/>
        <v>0</v>
      </c>
      <c r="AF88" s="7">
        <f t="shared" si="52"/>
        <v>0</v>
      </c>
      <c r="AG88" s="7">
        <f t="shared" si="52"/>
        <v>0</v>
      </c>
      <c r="AH88" s="7">
        <f t="shared" si="52"/>
        <v>0</v>
      </c>
      <c r="AI88" s="7">
        <f t="shared" si="52"/>
        <v>0</v>
      </c>
      <c r="AJ88" s="7">
        <f t="shared" si="51"/>
        <v>0</v>
      </c>
      <c r="AK88" s="7">
        <f t="shared" si="51"/>
        <v>0</v>
      </c>
      <c r="AL88" s="7">
        <f t="shared" si="51"/>
        <v>0</v>
      </c>
      <c r="AM88" s="7">
        <f t="shared" si="51"/>
        <v>0</v>
      </c>
      <c r="AN88" s="7">
        <f t="shared" si="51"/>
        <v>0</v>
      </c>
      <c r="AO88" s="7">
        <f t="shared" si="51"/>
        <v>0.03</v>
      </c>
      <c r="AP88" s="7">
        <f t="shared" si="51"/>
        <v>0</v>
      </c>
      <c r="AQ88" s="7">
        <f t="shared" si="51"/>
        <v>0</v>
      </c>
      <c r="AR88" s="7">
        <f t="shared" si="51"/>
        <v>0</v>
      </c>
      <c r="AS88" s="7">
        <f t="shared" si="51"/>
        <v>0</v>
      </c>
      <c r="AT88" s="7">
        <f t="shared" si="51"/>
        <v>0</v>
      </c>
      <c r="AU88" s="7">
        <f t="shared" si="51"/>
        <v>0</v>
      </c>
      <c r="AV88" s="7">
        <f t="shared" si="51"/>
        <v>0</v>
      </c>
      <c r="AW88" s="7">
        <f t="shared" si="51"/>
        <v>0</v>
      </c>
      <c r="AX88" s="7">
        <f t="shared" si="51"/>
        <v>0</v>
      </c>
      <c r="AY88" s="7">
        <f t="shared" si="51"/>
        <v>0</v>
      </c>
      <c r="AZ88" s="7">
        <f t="shared" si="51"/>
        <v>0</v>
      </c>
      <c r="BA88" s="7">
        <f t="shared" si="51"/>
        <v>0</v>
      </c>
      <c r="BB88" s="7">
        <f t="shared" si="51"/>
        <v>0</v>
      </c>
      <c r="BC88" s="7">
        <f t="shared" si="51"/>
        <v>0</v>
      </c>
      <c r="BD88" s="7">
        <f t="shared" si="51"/>
        <v>0</v>
      </c>
      <c r="BE88" s="7">
        <f t="shared" si="51"/>
        <v>0</v>
      </c>
      <c r="BF88" s="7">
        <f t="shared" si="51"/>
        <v>0</v>
      </c>
      <c r="BG88" s="7">
        <f t="shared" si="51"/>
        <v>0</v>
      </c>
      <c r="BH88" s="7">
        <f t="shared" si="51"/>
        <v>0</v>
      </c>
      <c r="BI88" s="7">
        <f t="shared" si="51"/>
        <v>0</v>
      </c>
      <c r="BJ88" s="7">
        <f t="shared" si="51"/>
        <v>0</v>
      </c>
      <c r="BK88" s="7">
        <f t="shared" si="51"/>
        <v>0</v>
      </c>
      <c r="BL88" s="7">
        <f t="shared" si="51"/>
        <v>0</v>
      </c>
      <c r="BM88" s="7">
        <f t="shared" si="51"/>
        <v>0</v>
      </c>
      <c r="BN88" s="7">
        <f t="shared" si="51"/>
        <v>0</v>
      </c>
      <c r="BO88" s="7">
        <f t="shared" si="51"/>
        <v>0</v>
      </c>
      <c r="BP88" s="7">
        <f t="shared" si="51"/>
        <v>0</v>
      </c>
      <c r="BQ88" s="7">
        <f t="shared" si="51"/>
        <v>0</v>
      </c>
      <c r="BR88" s="94">
        <f t="shared" si="51"/>
        <v>0</v>
      </c>
    </row>
    <row r="89" spans="1:72" x14ac:dyDescent="0.3">
      <c r="A89" s="122"/>
      <c r="B89" s="7" t="str">
        <f>B23</f>
        <v>Банан</v>
      </c>
      <c r="C89" s="118"/>
      <c r="D89" s="7">
        <f>D23</f>
        <v>0</v>
      </c>
      <c r="E89" s="7">
        <f t="shared" si="51"/>
        <v>0</v>
      </c>
      <c r="F89" s="7">
        <f t="shared" si="51"/>
        <v>0</v>
      </c>
      <c r="G89" s="7">
        <f t="shared" si="51"/>
        <v>0</v>
      </c>
      <c r="H89" s="7">
        <f t="shared" si="51"/>
        <v>0</v>
      </c>
      <c r="I89" s="7">
        <f t="shared" si="51"/>
        <v>0</v>
      </c>
      <c r="J89" s="7">
        <f t="shared" si="51"/>
        <v>0</v>
      </c>
      <c r="K89" s="7">
        <f t="shared" si="51"/>
        <v>0</v>
      </c>
      <c r="L89" s="7">
        <f t="shared" si="51"/>
        <v>0</v>
      </c>
      <c r="M89" s="7">
        <f t="shared" si="51"/>
        <v>0</v>
      </c>
      <c r="N89" s="7">
        <f t="shared" si="51"/>
        <v>0</v>
      </c>
      <c r="O89" s="7">
        <f t="shared" si="51"/>
        <v>0</v>
      </c>
      <c r="P89" s="7">
        <f t="shared" si="51"/>
        <v>0</v>
      </c>
      <c r="Q89" s="7">
        <f t="shared" si="51"/>
        <v>0</v>
      </c>
      <c r="R89" s="7">
        <f t="shared" si="51"/>
        <v>0</v>
      </c>
      <c r="S89" s="7">
        <f t="shared" si="51"/>
        <v>0</v>
      </c>
      <c r="T89" s="7">
        <f t="shared" si="51"/>
        <v>0</v>
      </c>
      <c r="U89" s="7">
        <f t="shared" si="51"/>
        <v>0</v>
      </c>
      <c r="V89" s="7">
        <f t="shared" si="51"/>
        <v>0</v>
      </c>
      <c r="W89" s="7">
        <f t="shared" si="51"/>
        <v>0</v>
      </c>
      <c r="X89" s="7">
        <f t="shared" si="51"/>
        <v>0</v>
      </c>
      <c r="Y89" s="7">
        <f t="shared" si="51"/>
        <v>0</v>
      </c>
      <c r="Z89" s="7">
        <f t="shared" si="51"/>
        <v>0</v>
      </c>
      <c r="AA89" s="7">
        <f t="shared" si="51"/>
        <v>0</v>
      </c>
      <c r="AB89" s="7">
        <f t="shared" si="51"/>
        <v>0</v>
      </c>
      <c r="AC89" s="7">
        <f t="shared" si="51"/>
        <v>0</v>
      </c>
      <c r="AD89" s="7">
        <f t="shared" si="51"/>
        <v>0</v>
      </c>
      <c r="AE89" s="7">
        <f t="shared" si="51"/>
        <v>0</v>
      </c>
      <c r="AF89" s="7">
        <f t="shared" si="52"/>
        <v>0</v>
      </c>
      <c r="AG89" s="7">
        <f t="shared" si="52"/>
        <v>0</v>
      </c>
      <c r="AH89" s="7">
        <f t="shared" si="52"/>
        <v>0</v>
      </c>
      <c r="AI89" s="7">
        <f t="shared" si="52"/>
        <v>0</v>
      </c>
      <c r="AJ89" s="7">
        <f t="shared" si="51"/>
        <v>0</v>
      </c>
      <c r="AK89" s="7">
        <f t="shared" si="51"/>
        <v>0</v>
      </c>
      <c r="AL89" s="7">
        <f t="shared" si="51"/>
        <v>0</v>
      </c>
      <c r="AM89" s="7">
        <f t="shared" si="51"/>
        <v>0</v>
      </c>
      <c r="AN89" s="7">
        <f t="shared" si="51"/>
        <v>0</v>
      </c>
      <c r="AO89" s="7">
        <f t="shared" si="51"/>
        <v>0</v>
      </c>
      <c r="AP89" s="7">
        <f t="shared" si="51"/>
        <v>0</v>
      </c>
      <c r="AQ89" s="7">
        <f t="shared" si="51"/>
        <v>0</v>
      </c>
      <c r="AR89" s="7">
        <f t="shared" si="51"/>
        <v>0</v>
      </c>
      <c r="AS89" s="7">
        <f t="shared" si="51"/>
        <v>0</v>
      </c>
      <c r="AT89" s="7">
        <f t="shared" si="51"/>
        <v>0</v>
      </c>
      <c r="AU89" s="7">
        <f t="shared" si="51"/>
        <v>0</v>
      </c>
      <c r="AV89" s="7">
        <f t="shared" si="51"/>
        <v>0</v>
      </c>
      <c r="AW89" s="7">
        <f t="shared" si="51"/>
        <v>0</v>
      </c>
      <c r="AX89" s="7">
        <f t="shared" si="51"/>
        <v>0</v>
      </c>
      <c r="AY89" s="7">
        <f t="shared" si="51"/>
        <v>0</v>
      </c>
      <c r="AZ89" s="7">
        <f t="shared" si="51"/>
        <v>0</v>
      </c>
      <c r="BA89" s="7">
        <f t="shared" si="51"/>
        <v>0</v>
      </c>
      <c r="BB89" s="7">
        <f t="shared" si="51"/>
        <v>0</v>
      </c>
      <c r="BC89" s="7">
        <f t="shared" si="51"/>
        <v>0</v>
      </c>
      <c r="BD89" s="7">
        <f t="shared" si="51"/>
        <v>0</v>
      </c>
      <c r="BE89" s="7">
        <f t="shared" si="51"/>
        <v>0</v>
      </c>
      <c r="BF89" s="7">
        <f t="shared" si="51"/>
        <v>0</v>
      </c>
      <c r="BG89" s="7">
        <f t="shared" si="51"/>
        <v>0</v>
      </c>
      <c r="BH89" s="7">
        <f t="shared" si="51"/>
        <v>0</v>
      </c>
      <c r="BI89" s="7">
        <f t="shared" si="51"/>
        <v>0</v>
      </c>
      <c r="BJ89" s="7">
        <f t="shared" si="51"/>
        <v>0</v>
      </c>
      <c r="BK89" s="7">
        <f t="shared" si="51"/>
        <v>0</v>
      </c>
      <c r="BL89" s="7">
        <f t="shared" si="51"/>
        <v>0</v>
      </c>
      <c r="BM89" s="7">
        <f t="shared" si="51"/>
        <v>0</v>
      </c>
      <c r="BN89" s="7">
        <f t="shared" si="51"/>
        <v>0</v>
      </c>
      <c r="BO89" s="7">
        <f t="shared" si="51"/>
        <v>0</v>
      </c>
      <c r="BP89" s="7">
        <f t="shared" si="51"/>
        <v>0</v>
      </c>
      <c r="BQ89" s="7">
        <f t="shared" si="51"/>
        <v>0</v>
      </c>
      <c r="BR89" s="94">
        <f t="shared" si="51"/>
        <v>0</v>
      </c>
    </row>
    <row r="90" spans="1:72" x14ac:dyDescent="0.3">
      <c r="A90" s="122"/>
      <c r="B90" s="7">
        <f>B24</f>
        <v>0</v>
      </c>
      <c r="C90" s="118"/>
      <c r="D90" s="7">
        <f>D24</f>
        <v>0</v>
      </c>
      <c r="E90" s="7">
        <f t="shared" si="51"/>
        <v>0</v>
      </c>
      <c r="F90" s="7">
        <f t="shared" si="51"/>
        <v>0</v>
      </c>
      <c r="G90" s="7">
        <f t="shared" si="51"/>
        <v>0</v>
      </c>
      <c r="H90" s="7">
        <f t="shared" si="51"/>
        <v>0</v>
      </c>
      <c r="I90" s="7">
        <f t="shared" si="51"/>
        <v>0</v>
      </c>
      <c r="J90" s="7">
        <f t="shared" si="51"/>
        <v>0</v>
      </c>
      <c r="K90" s="7">
        <f t="shared" si="51"/>
        <v>0</v>
      </c>
      <c r="L90" s="7">
        <f t="shared" si="51"/>
        <v>0</v>
      </c>
      <c r="M90" s="7">
        <f t="shared" si="51"/>
        <v>0</v>
      </c>
      <c r="N90" s="7">
        <f t="shared" si="51"/>
        <v>0</v>
      </c>
      <c r="O90" s="7">
        <f t="shared" si="51"/>
        <v>0</v>
      </c>
      <c r="P90" s="7">
        <f t="shared" si="51"/>
        <v>0</v>
      </c>
      <c r="Q90" s="7">
        <f t="shared" si="51"/>
        <v>0</v>
      </c>
      <c r="R90" s="7">
        <f t="shared" si="51"/>
        <v>0</v>
      </c>
      <c r="S90" s="7">
        <f t="shared" si="51"/>
        <v>0</v>
      </c>
      <c r="T90" s="7">
        <f t="shared" si="51"/>
        <v>0</v>
      </c>
      <c r="U90" s="7">
        <f t="shared" si="51"/>
        <v>0</v>
      </c>
      <c r="V90" s="7">
        <f t="shared" si="51"/>
        <v>0</v>
      </c>
      <c r="W90" s="7">
        <f t="shared" si="51"/>
        <v>0</v>
      </c>
      <c r="X90" s="7">
        <f t="shared" si="51"/>
        <v>0</v>
      </c>
      <c r="Y90" s="7">
        <f t="shared" si="51"/>
        <v>0</v>
      </c>
      <c r="Z90" s="7">
        <f t="shared" si="51"/>
        <v>0</v>
      </c>
      <c r="AA90" s="7">
        <f t="shared" si="51"/>
        <v>0</v>
      </c>
      <c r="AB90" s="7">
        <f t="shared" si="51"/>
        <v>0</v>
      </c>
      <c r="AC90" s="7">
        <f t="shared" si="51"/>
        <v>0</v>
      </c>
      <c r="AD90" s="7">
        <f t="shared" si="51"/>
        <v>0</v>
      </c>
      <c r="AE90" s="7">
        <f t="shared" si="51"/>
        <v>0</v>
      </c>
      <c r="AF90" s="7">
        <f t="shared" si="52"/>
        <v>0</v>
      </c>
      <c r="AG90" s="7">
        <f t="shared" si="52"/>
        <v>0</v>
      </c>
      <c r="AH90" s="7">
        <f t="shared" si="52"/>
        <v>0</v>
      </c>
      <c r="AI90" s="7">
        <f t="shared" si="52"/>
        <v>0</v>
      </c>
      <c r="AJ90" s="7">
        <f t="shared" si="51"/>
        <v>0</v>
      </c>
      <c r="AK90" s="7">
        <f t="shared" si="51"/>
        <v>0</v>
      </c>
      <c r="AL90" s="7">
        <f t="shared" si="51"/>
        <v>0</v>
      </c>
      <c r="AM90" s="7">
        <f t="shared" si="51"/>
        <v>0</v>
      </c>
      <c r="AN90" s="7">
        <f t="shared" si="51"/>
        <v>0</v>
      </c>
      <c r="AO90" s="7">
        <f t="shared" si="51"/>
        <v>0</v>
      </c>
      <c r="AP90" s="7">
        <f t="shared" si="51"/>
        <v>0</v>
      </c>
      <c r="AQ90" s="7">
        <f t="shared" si="51"/>
        <v>0</v>
      </c>
      <c r="AR90" s="7">
        <f t="shared" si="51"/>
        <v>0</v>
      </c>
      <c r="AS90" s="7">
        <f t="shared" si="51"/>
        <v>0</v>
      </c>
      <c r="AT90" s="7">
        <f t="shared" si="51"/>
        <v>0</v>
      </c>
      <c r="AU90" s="7">
        <f t="shared" si="51"/>
        <v>0</v>
      </c>
      <c r="AV90" s="7">
        <f t="shared" si="51"/>
        <v>0</v>
      </c>
      <c r="AW90" s="7">
        <f t="shared" si="51"/>
        <v>0</v>
      </c>
      <c r="AX90" s="7">
        <f t="shared" si="51"/>
        <v>0</v>
      </c>
      <c r="AY90" s="7">
        <f t="shared" si="51"/>
        <v>0</v>
      </c>
      <c r="AZ90" s="7">
        <f t="shared" si="51"/>
        <v>0</v>
      </c>
      <c r="BA90" s="7">
        <f t="shared" si="51"/>
        <v>0</v>
      </c>
      <c r="BB90" s="7">
        <f t="shared" si="51"/>
        <v>0</v>
      </c>
      <c r="BC90" s="7">
        <f t="shared" si="51"/>
        <v>0</v>
      </c>
      <c r="BD90" s="7">
        <f t="shared" si="51"/>
        <v>0</v>
      </c>
      <c r="BE90" s="7">
        <f t="shared" si="51"/>
        <v>0</v>
      </c>
      <c r="BF90" s="7">
        <f t="shared" si="51"/>
        <v>0</v>
      </c>
      <c r="BG90" s="7">
        <f t="shared" si="51"/>
        <v>0</v>
      </c>
      <c r="BH90" s="7">
        <f t="shared" si="51"/>
        <v>0</v>
      </c>
      <c r="BI90" s="7">
        <f t="shared" si="51"/>
        <v>0</v>
      </c>
      <c r="BJ90" s="7">
        <f t="shared" si="51"/>
        <v>0</v>
      </c>
      <c r="BK90" s="7">
        <f t="shared" si="51"/>
        <v>0</v>
      </c>
      <c r="BL90" s="7">
        <f t="shared" si="51"/>
        <v>0</v>
      </c>
      <c r="BM90" s="7">
        <f t="shared" si="51"/>
        <v>0</v>
      </c>
      <c r="BN90" s="7">
        <f t="shared" si="51"/>
        <v>0</v>
      </c>
      <c r="BO90" s="7">
        <f t="shared" si="51"/>
        <v>0</v>
      </c>
      <c r="BP90" s="7">
        <f t="shared" si="51"/>
        <v>0</v>
      </c>
      <c r="BQ90" s="7">
        <f t="shared" si="51"/>
        <v>0</v>
      </c>
      <c r="BR90" s="94">
        <f t="shared" si="51"/>
        <v>0</v>
      </c>
    </row>
    <row r="91" spans="1:72" x14ac:dyDescent="0.3">
      <c r="A91" s="122"/>
      <c r="B91" s="7">
        <f>B25</f>
        <v>0</v>
      </c>
      <c r="C91" s="119"/>
      <c r="D91" s="7">
        <f>D25</f>
        <v>0</v>
      </c>
      <c r="E91" s="7">
        <f t="shared" si="51"/>
        <v>0</v>
      </c>
      <c r="F91" s="7">
        <f t="shared" si="51"/>
        <v>0</v>
      </c>
      <c r="G91" s="7">
        <f t="shared" si="51"/>
        <v>0</v>
      </c>
      <c r="H91" s="7">
        <f t="shared" ref="H91:BR91" si="53">H25</f>
        <v>0</v>
      </c>
      <c r="I91" s="7">
        <f t="shared" si="53"/>
        <v>0</v>
      </c>
      <c r="J91" s="7">
        <f t="shared" si="53"/>
        <v>0</v>
      </c>
      <c r="K91" s="7">
        <f t="shared" si="53"/>
        <v>0</v>
      </c>
      <c r="L91" s="7">
        <f t="shared" si="53"/>
        <v>0</v>
      </c>
      <c r="M91" s="7">
        <f t="shared" si="53"/>
        <v>0</v>
      </c>
      <c r="N91" s="7">
        <f t="shared" si="53"/>
        <v>0</v>
      </c>
      <c r="O91" s="7">
        <f t="shared" si="53"/>
        <v>0</v>
      </c>
      <c r="P91" s="7">
        <f t="shared" si="53"/>
        <v>0</v>
      </c>
      <c r="Q91" s="7">
        <f t="shared" si="53"/>
        <v>0</v>
      </c>
      <c r="R91" s="7">
        <f t="shared" si="53"/>
        <v>0</v>
      </c>
      <c r="S91" s="7">
        <f t="shared" si="53"/>
        <v>0</v>
      </c>
      <c r="T91" s="7">
        <f t="shared" si="53"/>
        <v>0</v>
      </c>
      <c r="U91" s="7">
        <f t="shared" si="53"/>
        <v>0</v>
      </c>
      <c r="V91" s="7">
        <f t="shared" si="53"/>
        <v>0</v>
      </c>
      <c r="W91" s="7">
        <f t="shared" si="53"/>
        <v>0</v>
      </c>
      <c r="X91" s="7">
        <f t="shared" si="53"/>
        <v>0</v>
      </c>
      <c r="Y91" s="7">
        <f t="shared" si="53"/>
        <v>0</v>
      </c>
      <c r="Z91" s="7">
        <f t="shared" si="53"/>
        <v>0</v>
      </c>
      <c r="AA91" s="7">
        <f t="shared" si="53"/>
        <v>0</v>
      </c>
      <c r="AB91" s="7">
        <f t="shared" si="53"/>
        <v>0</v>
      </c>
      <c r="AC91" s="7">
        <f t="shared" si="53"/>
        <v>0</v>
      </c>
      <c r="AD91" s="7">
        <f t="shared" si="53"/>
        <v>0</v>
      </c>
      <c r="AE91" s="7">
        <f t="shared" si="53"/>
        <v>0</v>
      </c>
      <c r="AF91" s="7">
        <f t="shared" ref="AF91:AI91" si="54">AF25</f>
        <v>0</v>
      </c>
      <c r="AG91" s="7">
        <f t="shared" si="54"/>
        <v>0</v>
      </c>
      <c r="AH91" s="7">
        <f t="shared" si="54"/>
        <v>0</v>
      </c>
      <c r="AI91" s="7">
        <f t="shared" si="54"/>
        <v>0</v>
      </c>
      <c r="AJ91" s="7">
        <f t="shared" si="53"/>
        <v>0</v>
      </c>
      <c r="AK91" s="7">
        <f t="shared" si="53"/>
        <v>0</v>
      </c>
      <c r="AL91" s="7">
        <f t="shared" si="53"/>
        <v>0</v>
      </c>
      <c r="AM91" s="7">
        <f t="shared" si="53"/>
        <v>0</v>
      </c>
      <c r="AN91" s="7">
        <f t="shared" si="53"/>
        <v>0</v>
      </c>
      <c r="AO91" s="7">
        <f t="shared" si="53"/>
        <v>0</v>
      </c>
      <c r="AP91" s="7">
        <f t="shared" si="53"/>
        <v>0</v>
      </c>
      <c r="AQ91" s="7">
        <f t="shared" si="53"/>
        <v>0</v>
      </c>
      <c r="AR91" s="7">
        <f t="shared" si="53"/>
        <v>0</v>
      </c>
      <c r="AS91" s="7">
        <f t="shared" si="53"/>
        <v>0</v>
      </c>
      <c r="AT91" s="7">
        <f t="shared" si="53"/>
        <v>0</v>
      </c>
      <c r="AU91" s="7">
        <f t="shared" si="53"/>
        <v>0</v>
      </c>
      <c r="AV91" s="7">
        <f t="shared" si="53"/>
        <v>0</v>
      </c>
      <c r="AW91" s="7">
        <f t="shared" si="53"/>
        <v>0</v>
      </c>
      <c r="AX91" s="7">
        <f t="shared" si="53"/>
        <v>0</v>
      </c>
      <c r="AY91" s="7">
        <f t="shared" si="53"/>
        <v>0</v>
      </c>
      <c r="AZ91" s="7">
        <f t="shared" si="53"/>
        <v>0</v>
      </c>
      <c r="BA91" s="7">
        <f t="shared" si="53"/>
        <v>0</v>
      </c>
      <c r="BB91" s="7">
        <f t="shared" si="53"/>
        <v>0</v>
      </c>
      <c r="BC91" s="7">
        <f t="shared" si="53"/>
        <v>0</v>
      </c>
      <c r="BD91" s="7">
        <f t="shared" si="53"/>
        <v>0</v>
      </c>
      <c r="BE91" s="7">
        <f t="shared" si="53"/>
        <v>0</v>
      </c>
      <c r="BF91" s="7">
        <f t="shared" si="53"/>
        <v>0</v>
      </c>
      <c r="BG91" s="7">
        <f t="shared" si="53"/>
        <v>0</v>
      </c>
      <c r="BH91" s="7">
        <f t="shared" si="53"/>
        <v>0</v>
      </c>
      <c r="BI91" s="7">
        <f t="shared" si="53"/>
        <v>0</v>
      </c>
      <c r="BJ91" s="7">
        <f t="shared" si="53"/>
        <v>0</v>
      </c>
      <c r="BK91" s="7">
        <f t="shared" si="53"/>
        <v>0</v>
      </c>
      <c r="BL91" s="7">
        <f t="shared" si="53"/>
        <v>0</v>
      </c>
      <c r="BM91" s="7">
        <f t="shared" si="53"/>
        <v>0</v>
      </c>
      <c r="BN91" s="7">
        <f t="shared" si="53"/>
        <v>0</v>
      </c>
      <c r="BO91" s="7">
        <f t="shared" si="53"/>
        <v>0</v>
      </c>
      <c r="BP91" s="7">
        <f t="shared" si="53"/>
        <v>0</v>
      </c>
      <c r="BQ91" s="7">
        <f t="shared" si="53"/>
        <v>0</v>
      </c>
      <c r="BR91" s="94">
        <f t="shared" si="53"/>
        <v>0</v>
      </c>
    </row>
    <row r="92" spans="1:72" ht="17.399999999999999" x14ac:dyDescent="0.35">
      <c r="B92" s="19" t="s">
        <v>20</v>
      </c>
      <c r="C92" s="20"/>
      <c r="D92" s="21">
        <f>SUM(D87:D91)</f>
        <v>0</v>
      </c>
      <c r="E92" s="21">
        <f>SUM(E87:E91)</f>
        <v>0</v>
      </c>
      <c r="F92" s="21">
        <f t="shared" ref="F92:BR92" si="55">SUM(F87:F91)</f>
        <v>0</v>
      </c>
      <c r="G92" s="21">
        <f t="shared" si="55"/>
        <v>0</v>
      </c>
      <c r="H92" s="21">
        <f t="shared" si="55"/>
        <v>0</v>
      </c>
      <c r="I92" s="21">
        <f t="shared" si="55"/>
        <v>0</v>
      </c>
      <c r="J92" s="21">
        <f t="shared" si="55"/>
        <v>0.2</v>
      </c>
      <c r="K92" s="21">
        <f t="shared" si="55"/>
        <v>0</v>
      </c>
      <c r="L92" s="21">
        <f t="shared" si="55"/>
        <v>0</v>
      </c>
      <c r="M92" s="21">
        <f t="shared" si="55"/>
        <v>0</v>
      </c>
      <c r="N92" s="21">
        <f t="shared" si="55"/>
        <v>0</v>
      </c>
      <c r="O92" s="21">
        <f t="shared" si="55"/>
        <v>0</v>
      </c>
      <c r="P92" s="21">
        <f t="shared" si="55"/>
        <v>0</v>
      </c>
      <c r="Q92" s="21">
        <f t="shared" si="55"/>
        <v>0</v>
      </c>
      <c r="R92" s="21">
        <f t="shared" si="55"/>
        <v>0</v>
      </c>
      <c r="S92" s="21">
        <f t="shared" si="55"/>
        <v>0</v>
      </c>
      <c r="T92" s="21">
        <f t="shared" si="55"/>
        <v>0</v>
      </c>
      <c r="U92" s="21">
        <f t="shared" si="55"/>
        <v>0</v>
      </c>
      <c r="V92" s="21">
        <f t="shared" si="55"/>
        <v>0</v>
      </c>
      <c r="W92" s="21">
        <f t="shared" si="55"/>
        <v>0</v>
      </c>
      <c r="X92" s="21">
        <f t="shared" si="55"/>
        <v>0</v>
      </c>
      <c r="Y92" s="21">
        <f t="shared" si="55"/>
        <v>0</v>
      </c>
      <c r="Z92" s="21">
        <f t="shared" si="55"/>
        <v>0</v>
      </c>
      <c r="AA92" s="21">
        <f t="shared" si="55"/>
        <v>0</v>
      </c>
      <c r="AB92" s="21">
        <f t="shared" si="55"/>
        <v>0</v>
      </c>
      <c r="AC92" s="21">
        <f t="shared" si="55"/>
        <v>0</v>
      </c>
      <c r="AD92" s="21">
        <f t="shared" si="55"/>
        <v>0</v>
      </c>
      <c r="AE92" s="21">
        <f t="shared" si="55"/>
        <v>0</v>
      </c>
      <c r="AF92" s="21">
        <f t="shared" ref="AF92:AI92" si="56">SUM(AF87:AF91)</f>
        <v>0</v>
      </c>
      <c r="AG92" s="21">
        <f t="shared" si="56"/>
        <v>0</v>
      </c>
      <c r="AH92" s="21">
        <f t="shared" si="56"/>
        <v>0</v>
      </c>
      <c r="AI92" s="21">
        <f t="shared" si="56"/>
        <v>0</v>
      </c>
      <c r="AJ92" s="21">
        <f t="shared" si="55"/>
        <v>0</v>
      </c>
      <c r="AK92" s="21">
        <f t="shared" si="55"/>
        <v>0</v>
      </c>
      <c r="AL92" s="21">
        <f t="shared" si="55"/>
        <v>0</v>
      </c>
      <c r="AM92" s="21">
        <f t="shared" si="55"/>
        <v>0</v>
      </c>
      <c r="AN92" s="21">
        <f t="shared" si="55"/>
        <v>0</v>
      </c>
      <c r="AO92" s="21">
        <f t="shared" si="55"/>
        <v>0.03</v>
      </c>
      <c r="AP92" s="21">
        <f t="shared" si="55"/>
        <v>0</v>
      </c>
      <c r="AQ92" s="21">
        <f t="shared" si="55"/>
        <v>0</v>
      </c>
      <c r="AR92" s="21">
        <f t="shared" si="55"/>
        <v>0</v>
      </c>
      <c r="AS92" s="21">
        <f t="shared" si="55"/>
        <v>0</v>
      </c>
      <c r="AT92" s="21">
        <f t="shared" si="55"/>
        <v>0</v>
      </c>
      <c r="AU92" s="21">
        <f t="shared" si="55"/>
        <v>0</v>
      </c>
      <c r="AV92" s="21">
        <f t="shared" si="55"/>
        <v>0</v>
      </c>
      <c r="AW92" s="21">
        <f t="shared" si="55"/>
        <v>0</v>
      </c>
      <c r="AX92" s="21">
        <f t="shared" si="55"/>
        <v>0</v>
      </c>
      <c r="AY92" s="21">
        <f t="shared" si="55"/>
        <v>0</v>
      </c>
      <c r="AZ92" s="21">
        <f t="shared" si="55"/>
        <v>0</v>
      </c>
      <c r="BA92" s="21">
        <f t="shared" si="55"/>
        <v>0</v>
      </c>
      <c r="BB92" s="21">
        <f t="shared" si="55"/>
        <v>0</v>
      </c>
      <c r="BC92" s="21">
        <f t="shared" si="55"/>
        <v>0</v>
      </c>
      <c r="BD92" s="21">
        <f t="shared" si="55"/>
        <v>0</v>
      </c>
      <c r="BE92" s="21">
        <f t="shared" si="55"/>
        <v>0</v>
      </c>
      <c r="BF92" s="21">
        <f t="shared" si="55"/>
        <v>0</v>
      </c>
      <c r="BG92" s="21">
        <f t="shared" si="55"/>
        <v>0</v>
      </c>
      <c r="BH92" s="21">
        <f t="shared" si="55"/>
        <v>0</v>
      </c>
      <c r="BI92" s="21">
        <f t="shared" si="55"/>
        <v>0</v>
      </c>
      <c r="BJ92" s="21">
        <f t="shared" si="55"/>
        <v>0</v>
      </c>
      <c r="BK92" s="21">
        <f t="shared" si="55"/>
        <v>0</v>
      </c>
      <c r="BL92" s="21">
        <f t="shared" si="55"/>
        <v>0</v>
      </c>
      <c r="BM92" s="21">
        <f t="shared" si="55"/>
        <v>0</v>
      </c>
      <c r="BN92" s="21">
        <f t="shared" si="55"/>
        <v>0</v>
      </c>
      <c r="BO92" s="21">
        <f t="shared" si="55"/>
        <v>0</v>
      </c>
      <c r="BP92" s="21">
        <f t="shared" si="55"/>
        <v>0</v>
      </c>
      <c r="BQ92" s="21">
        <f t="shared" si="55"/>
        <v>0</v>
      </c>
      <c r="BR92" s="97">
        <f t="shared" si="55"/>
        <v>0</v>
      </c>
    </row>
    <row r="93" spans="1:72" ht="17.399999999999999" x14ac:dyDescent="0.35">
      <c r="B93" s="19" t="s">
        <v>21</v>
      </c>
      <c r="C93" s="20"/>
      <c r="D93" s="22">
        <f t="shared" ref="D93:BR93" si="57">PRODUCT(D92,$F$6)</f>
        <v>0</v>
      </c>
      <c r="E93" s="22">
        <f t="shared" si="57"/>
        <v>0</v>
      </c>
      <c r="F93" s="22">
        <f t="shared" si="57"/>
        <v>0</v>
      </c>
      <c r="G93" s="22">
        <f t="shared" si="57"/>
        <v>0</v>
      </c>
      <c r="H93" s="22">
        <f t="shared" si="57"/>
        <v>0</v>
      </c>
      <c r="I93" s="22">
        <f t="shared" si="57"/>
        <v>0</v>
      </c>
      <c r="J93" s="22">
        <f t="shared" si="57"/>
        <v>0.2</v>
      </c>
      <c r="K93" s="22">
        <f t="shared" si="57"/>
        <v>0</v>
      </c>
      <c r="L93" s="22">
        <f t="shared" si="57"/>
        <v>0</v>
      </c>
      <c r="M93" s="22">
        <f t="shared" si="57"/>
        <v>0</v>
      </c>
      <c r="N93" s="22">
        <f t="shared" si="57"/>
        <v>0</v>
      </c>
      <c r="O93" s="22">
        <f t="shared" si="57"/>
        <v>0</v>
      </c>
      <c r="P93" s="22">
        <f t="shared" si="57"/>
        <v>0</v>
      </c>
      <c r="Q93" s="22">
        <f t="shared" si="57"/>
        <v>0</v>
      </c>
      <c r="R93" s="22">
        <f t="shared" si="57"/>
        <v>0</v>
      </c>
      <c r="S93" s="22">
        <f t="shared" si="57"/>
        <v>0</v>
      </c>
      <c r="T93" s="22">
        <f t="shared" si="57"/>
        <v>0</v>
      </c>
      <c r="U93" s="22">
        <f t="shared" si="57"/>
        <v>0</v>
      </c>
      <c r="V93" s="22">
        <f t="shared" si="57"/>
        <v>0</v>
      </c>
      <c r="W93" s="22">
        <f t="shared" si="57"/>
        <v>0</v>
      </c>
      <c r="X93" s="22">
        <f t="shared" si="57"/>
        <v>0</v>
      </c>
      <c r="Y93" s="22">
        <f t="shared" si="57"/>
        <v>0</v>
      </c>
      <c r="Z93" s="22">
        <f t="shared" si="57"/>
        <v>0</v>
      </c>
      <c r="AA93" s="22">
        <f t="shared" si="57"/>
        <v>0</v>
      </c>
      <c r="AB93" s="22">
        <f t="shared" si="57"/>
        <v>0</v>
      </c>
      <c r="AC93" s="22">
        <f t="shared" si="57"/>
        <v>0</v>
      </c>
      <c r="AD93" s="22">
        <f t="shared" si="57"/>
        <v>0</v>
      </c>
      <c r="AE93" s="22">
        <f t="shared" si="57"/>
        <v>0</v>
      </c>
      <c r="AF93" s="22">
        <f t="shared" ref="AF93:AI93" si="58">PRODUCT(AF92,$F$6)</f>
        <v>0</v>
      </c>
      <c r="AG93" s="22">
        <f t="shared" si="58"/>
        <v>0</v>
      </c>
      <c r="AH93" s="22">
        <f t="shared" si="58"/>
        <v>0</v>
      </c>
      <c r="AI93" s="22">
        <f t="shared" si="58"/>
        <v>0</v>
      </c>
      <c r="AJ93" s="22">
        <f t="shared" si="57"/>
        <v>0</v>
      </c>
      <c r="AK93" s="22">
        <f t="shared" si="57"/>
        <v>0</v>
      </c>
      <c r="AL93" s="22">
        <f t="shared" si="57"/>
        <v>0</v>
      </c>
      <c r="AM93" s="22">
        <f t="shared" si="57"/>
        <v>0</v>
      </c>
      <c r="AN93" s="22">
        <f t="shared" si="57"/>
        <v>0</v>
      </c>
      <c r="AO93" s="22">
        <f t="shared" si="57"/>
        <v>0.03</v>
      </c>
      <c r="AP93" s="22">
        <f t="shared" si="57"/>
        <v>0</v>
      </c>
      <c r="AQ93" s="22">
        <f t="shared" si="57"/>
        <v>0</v>
      </c>
      <c r="AR93" s="22">
        <f t="shared" si="57"/>
        <v>0</v>
      </c>
      <c r="AS93" s="22">
        <f t="shared" si="57"/>
        <v>0</v>
      </c>
      <c r="AT93" s="22">
        <f t="shared" si="57"/>
        <v>0</v>
      </c>
      <c r="AU93" s="22">
        <f t="shared" si="57"/>
        <v>0</v>
      </c>
      <c r="AV93" s="22">
        <f t="shared" si="57"/>
        <v>0</v>
      </c>
      <c r="AW93" s="22">
        <f t="shared" si="57"/>
        <v>0</v>
      </c>
      <c r="AX93" s="22">
        <f t="shared" si="57"/>
        <v>0</v>
      </c>
      <c r="AY93" s="22">
        <f t="shared" si="57"/>
        <v>0</v>
      </c>
      <c r="AZ93" s="22">
        <f t="shared" si="57"/>
        <v>0</v>
      </c>
      <c r="BA93" s="22">
        <f t="shared" si="57"/>
        <v>0</v>
      </c>
      <c r="BB93" s="22">
        <f t="shared" si="57"/>
        <v>0</v>
      </c>
      <c r="BC93" s="22">
        <f t="shared" si="57"/>
        <v>0</v>
      </c>
      <c r="BD93" s="22">
        <f t="shared" si="57"/>
        <v>0</v>
      </c>
      <c r="BE93" s="22">
        <f t="shared" si="57"/>
        <v>0</v>
      </c>
      <c r="BF93" s="22">
        <f t="shared" si="57"/>
        <v>0</v>
      </c>
      <c r="BG93" s="22">
        <f t="shared" si="57"/>
        <v>0</v>
      </c>
      <c r="BH93" s="22">
        <f t="shared" si="57"/>
        <v>0</v>
      </c>
      <c r="BI93" s="22">
        <f t="shared" si="57"/>
        <v>0</v>
      </c>
      <c r="BJ93" s="22">
        <f t="shared" si="57"/>
        <v>0</v>
      </c>
      <c r="BK93" s="22">
        <f t="shared" si="57"/>
        <v>0</v>
      </c>
      <c r="BL93" s="22">
        <f t="shared" si="57"/>
        <v>0</v>
      </c>
      <c r="BM93" s="22">
        <f t="shared" si="57"/>
        <v>0</v>
      </c>
      <c r="BN93" s="22">
        <f t="shared" si="57"/>
        <v>0</v>
      </c>
      <c r="BO93" s="22">
        <f t="shared" si="57"/>
        <v>0</v>
      </c>
      <c r="BP93" s="22">
        <f t="shared" si="57"/>
        <v>0</v>
      </c>
      <c r="BQ93" s="22">
        <f t="shared" si="57"/>
        <v>0</v>
      </c>
      <c r="BR93" s="96">
        <f t="shared" si="57"/>
        <v>0</v>
      </c>
    </row>
    <row r="95" spans="1:72" ht="17.399999999999999" x14ac:dyDescent="0.35">
      <c r="A95" s="26"/>
      <c r="B95" s="27" t="s">
        <v>22</v>
      </c>
      <c r="C95" s="28" t="s">
        <v>23</v>
      </c>
      <c r="D95" s="29">
        <f>D79</f>
        <v>85.45</v>
      </c>
      <c r="E95" s="39">
        <f t="shared" ref="E95:BR95" si="59">E79</f>
        <v>90</v>
      </c>
      <c r="F95" s="29">
        <f t="shared" si="59"/>
        <v>82</v>
      </c>
      <c r="G95" s="29">
        <f t="shared" si="59"/>
        <v>624</v>
      </c>
      <c r="H95" s="29">
        <f t="shared" si="59"/>
        <v>1490</v>
      </c>
      <c r="I95" s="29">
        <f t="shared" si="59"/>
        <v>720</v>
      </c>
      <c r="J95" s="29">
        <f t="shared" si="59"/>
        <v>90.57</v>
      </c>
      <c r="K95" s="29">
        <f t="shared" si="59"/>
        <v>1173.33</v>
      </c>
      <c r="L95" s="29">
        <f t="shared" si="59"/>
        <v>255.2</v>
      </c>
      <c r="M95" s="29">
        <f t="shared" si="59"/>
        <v>738</v>
      </c>
      <c r="N95" s="29">
        <f t="shared" si="59"/>
        <v>126.38</v>
      </c>
      <c r="O95" s="29">
        <f t="shared" si="59"/>
        <v>400.71</v>
      </c>
      <c r="P95" s="29">
        <f t="shared" si="59"/>
        <v>434.21</v>
      </c>
      <c r="Q95" s="29">
        <f t="shared" si="59"/>
        <v>400</v>
      </c>
      <c r="R95" s="29">
        <f t="shared" si="59"/>
        <v>1210</v>
      </c>
      <c r="S95" s="29">
        <f t="shared" si="59"/>
        <v>207.5</v>
      </c>
      <c r="T95" s="29">
        <f t="shared" si="59"/>
        <v>276.47000000000003</v>
      </c>
      <c r="U95" s="29">
        <f t="shared" si="59"/>
        <v>852</v>
      </c>
      <c r="V95" s="29">
        <f t="shared" si="59"/>
        <v>394.52</v>
      </c>
      <c r="W95" s="29">
        <f t="shared" si="59"/>
        <v>329</v>
      </c>
      <c r="X95" s="29">
        <f t="shared" si="59"/>
        <v>11</v>
      </c>
      <c r="Y95" s="29">
        <f t="shared" si="59"/>
        <v>0</v>
      </c>
      <c r="Z95" s="29">
        <f t="shared" si="59"/>
        <v>492</v>
      </c>
      <c r="AA95" s="29">
        <f t="shared" si="59"/>
        <v>382</v>
      </c>
      <c r="AB95" s="29">
        <f t="shared" si="59"/>
        <v>341</v>
      </c>
      <c r="AC95" s="29">
        <f t="shared" si="59"/>
        <v>261</v>
      </c>
      <c r="AD95" s="29">
        <f t="shared" si="59"/>
        <v>125</v>
      </c>
      <c r="AE95" s="29">
        <f t="shared" si="59"/>
        <v>607</v>
      </c>
      <c r="AF95" s="29"/>
      <c r="AG95" s="29"/>
      <c r="AH95" s="29">
        <f t="shared" si="59"/>
        <v>225</v>
      </c>
      <c r="AI95" s="29"/>
      <c r="AJ95" s="29">
        <f t="shared" si="59"/>
        <v>227.27</v>
      </c>
      <c r="AK95" s="29">
        <f t="shared" si="59"/>
        <v>89</v>
      </c>
      <c r="AL95" s="29">
        <f t="shared" si="59"/>
        <v>62</v>
      </c>
      <c r="AM95" s="29">
        <f t="shared" si="59"/>
        <v>44.6</v>
      </c>
      <c r="AN95" s="29">
        <f t="shared" si="59"/>
        <v>240</v>
      </c>
      <c r="AO95" s="29">
        <f t="shared" si="59"/>
        <v>262</v>
      </c>
      <c r="AP95" s="29">
        <f t="shared" si="59"/>
        <v>0</v>
      </c>
      <c r="AQ95" s="29">
        <f t="shared" si="59"/>
        <v>428</v>
      </c>
      <c r="AR95" s="29">
        <f t="shared" si="59"/>
        <v>0</v>
      </c>
      <c r="AS95" s="29">
        <f t="shared" si="59"/>
        <v>240.23</v>
      </c>
      <c r="AT95" s="29">
        <f t="shared" si="59"/>
        <v>72.5</v>
      </c>
      <c r="AU95" s="29">
        <f t="shared" si="59"/>
        <v>69.33</v>
      </c>
      <c r="AV95" s="29">
        <f t="shared" si="59"/>
        <v>60.67</v>
      </c>
      <c r="AW95" s="29">
        <f t="shared" si="59"/>
        <v>68.569999999999993</v>
      </c>
      <c r="AX95" s="29">
        <f t="shared" si="59"/>
        <v>75.709999999999994</v>
      </c>
      <c r="AY95" s="29">
        <f t="shared" si="59"/>
        <v>53.75</v>
      </c>
      <c r="AZ95" s="29">
        <f t="shared" si="59"/>
        <v>81.430000000000007</v>
      </c>
      <c r="BA95" s="29">
        <f t="shared" si="59"/>
        <v>68.67</v>
      </c>
      <c r="BB95" s="29">
        <f t="shared" si="59"/>
        <v>60</v>
      </c>
      <c r="BC95" s="29">
        <f t="shared" si="59"/>
        <v>137.33000000000001</v>
      </c>
      <c r="BD95" s="29">
        <f t="shared" si="59"/>
        <v>319</v>
      </c>
      <c r="BE95" s="29">
        <f t="shared" si="59"/>
        <v>499</v>
      </c>
      <c r="BF95" s="29">
        <f t="shared" si="59"/>
        <v>578</v>
      </c>
      <c r="BG95" s="29">
        <f t="shared" si="59"/>
        <v>276</v>
      </c>
      <c r="BH95" s="29">
        <f t="shared" si="59"/>
        <v>499</v>
      </c>
      <c r="BI95" s="29">
        <f t="shared" si="59"/>
        <v>0</v>
      </c>
      <c r="BJ95" s="29">
        <f t="shared" si="59"/>
        <v>55</v>
      </c>
      <c r="BK95" s="29">
        <f t="shared" si="59"/>
        <v>36</v>
      </c>
      <c r="BL95" s="29">
        <f t="shared" si="59"/>
        <v>39</v>
      </c>
      <c r="BM95" s="29">
        <f t="shared" si="59"/>
        <v>56</v>
      </c>
      <c r="BN95" s="29">
        <f t="shared" si="59"/>
        <v>59</v>
      </c>
      <c r="BO95" s="29">
        <f t="shared" si="59"/>
        <v>314</v>
      </c>
      <c r="BP95" s="29">
        <f t="shared" si="59"/>
        <v>165.56</v>
      </c>
      <c r="BQ95" s="29">
        <f t="shared" si="59"/>
        <v>22</v>
      </c>
      <c r="BR95" s="97">
        <f t="shared" si="59"/>
        <v>0</v>
      </c>
    </row>
    <row r="96" spans="1:72" ht="17.399999999999999" x14ac:dyDescent="0.35">
      <c r="B96" s="19" t="s">
        <v>24</v>
      </c>
      <c r="C96" s="20" t="s">
        <v>23</v>
      </c>
      <c r="D96" s="21">
        <f>D95/1000</f>
        <v>8.5449999999999998E-2</v>
      </c>
      <c r="E96" s="21">
        <f t="shared" ref="E96:BR96" si="60">E95/1000</f>
        <v>0.09</v>
      </c>
      <c r="F96" s="21">
        <f t="shared" si="60"/>
        <v>8.2000000000000003E-2</v>
      </c>
      <c r="G96" s="21">
        <f t="shared" si="60"/>
        <v>0.624</v>
      </c>
      <c r="H96" s="21">
        <f t="shared" si="60"/>
        <v>1.49</v>
      </c>
      <c r="I96" s="21">
        <f t="shared" si="60"/>
        <v>0.72</v>
      </c>
      <c r="J96" s="21">
        <f t="shared" si="60"/>
        <v>9.0569999999999998E-2</v>
      </c>
      <c r="K96" s="21">
        <f t="shared" si="60"/>
        <v>1.17333</v>
      </c>
      <c r="L96" s="21">
        <f t="shared" si="60"/>
        <v>0.25519999999999998</v>
      </c>
      <c r="M96" s="21">
        <f t="shared" si="60"/>
        <v>0.73799999999999999</v>
      </c>
      <c r="N96" s="21">
        <f t="shared" si="60"/>
        <v>0.12637999999999999</v>
      </c>
      <c r="O96" s="21">
        <f t="shared" si="60"/>
        <v>0.40070999999999996</v>
      </c>
      <c r="P96" s="21">
        <f t="shared" si="60"/>
        <v>0.43420999999999998</v>
      </c>
      <c r="Q96" s="21">
        <f t="shared" si="60"/>
        <v>0.4</v>
      </c>
      <c r="R96" s="21">
        <f t="shared" si="60"/>
        <v>1.21</v>
      </c>
      <c r="S96" s="21">
        <f t="shared" si="60"/>
        <v>0.20749999999999999</v>
      </c>
      <c r="T96" s="21">
        <f t="shared" si="60"/>
        <v>0.27647000000000005</v>
      </c>
      <c r="U96" s="21">
        <f t="shared" si="60"/>
        <v>0.85199999999999998</v>
      </c>
      <c r="V96" s="21">
        <f t="shared" si="60"/>
        <v>0.39451999999999998</v>
      </c>
      <c r="W96" s="21">
        <f t="shared" si="60"/>
        <v>0.32900000000000001</v>
      </c>
      <c r="X96" s="21">
        <f t="shared" si="60"/>
        <v>1.0999999999999999E-2</v>
      </c>
      <c r="Y96" s="21">
        <f t="shared" si="60"/>
        <v>0</v>
      </c>
      <c r="Z96" s="21">
        <f t="shared" si="60"/>
        <v>0.49199999999999999</v>
      </c>
      <c r="AA96" s="21">
        <f t="shared" si="60"/>
        <v>0.38200000000000001</v>
      </c>
      <c r="AB96" s="21">
        <f t="shared" si="60"/>
        <v>0.34100000000000003</v>
      </c>
      <c r="AC96" s="21">
        <f t="shared" si="60"/>
        <v>0.26100000000000001</v>
      </c>
      <c r="AD96" s="21">
        <f t="shared" si="60"/>
        <v>0.125</v>
      </c>
      <c r="AE96" s="21">
        <f t="shared" si="60"/>
        <v>0.60699999999999998</v>
      </c>
      <c r="AF96" s="21">
        <f t="shared" ref="AF96:AI96" si="61">AF95/1000</f>
        <v>0</v>
      </c>
      <c r="AG96" s="21">
        <f t="shared" si="61"/>
        <v>0</v>
      </c>
      <c r="AH96" s="21">
        <f t="shared" si="61"/>
        <v>0.22500000000000001</v>
      </c>
      <c r="AI96" s="21">
        <f t="shared" si="61"/>
        <v>0</v>
      </c>
      <c r="AJ96" s="21">
        <f t="shared" si="60"/>
        <v>0.22727</v>
      </c>
      <c r="AK96" s="21">
        <f t="shared" si="60"/>
        <v>8.8999999999999996E-2</v>
      </c>
      <c r="AL96" s="21">
        <f t="shared" si="60"/>
        <v>6.2E-2</v>
      </c>
      <c r="AM96" s="21">
        <f t="shared" si="60"/>
        <v>4.4600000000000001E-2</v>
      </c>
      <c r="AN96" s="21">
        <f t="shared" si="60"/>
        <v>0.24</v>
      </c>
      <c r="AO96" s="21">
        <f t="shared" si="60"/>
        <v>0.26200000000000001</v>
      </c>
      <c r="AP96" s="21">
        <f t="shared" si="60"/>
        <v>0</v>
      </c>
      <c r="AQ96" s="21">
        <f t="shared" si="60"/>
        <v>0.42799999999999999</v>
      </c>
      <c r="AR96" s="21">
        <f t="shared" si="60"/>
        <v>0</v>
      </c>
      <c r="AS96" s="21">
        <f t="shared" si="60"/>
        <v>0.24023</v>
      </c>
      <c r="AT96" s="21">
        <f t="shared" si="60"/>
        <v>7.2499999999999995E-2</v>
      </c>
      <c r="AU96" s="21">
        <f t="shared" si="60"/>
        <v>6.9330000000000003E-2</v>
      </c>
      <c r="AV96" s="21">
        <f t="shared" si="60"/>
        <v>6.0670000000000002E-2</v>
      </c>
      <c r="AW96" s="21">
        <f t="shared" si="60"/>
        <v>6.8569999999999992E-2</v>
      </c>
      <c r="AX96" s="21">
        <f t="shared" si="60"/>
        <v>7.571E-2</v>
      </c>
      <c r="AY96" s="21">
        <f t="shared" si="60"/>
        <v>5.3749999999999999E-2</v>
      </c>
      <c r="AZ96" s="21">
        <f t="shared" si="60"/>
        <v>8.1430000000000002E-2</v>
      </c>
      <c r="BA96" s="21">
        <f t="shared" si="60"/>
        <v>6.8669999999999995E-2</v>
      </c>
      <c r="BB96" s="21">
        <f t="shared" si="60"/>
        <v>0.06</v>
      </c>
      <c r="BC96" s="21">
        <f t="shared" si="60"/>
        <v>0.13733000000000001</v>
      </c>
      <c r="BD96" s="21">
        <f t="shared" si="60"/>
        <v>0.31900000000000001</v>
      </c>
      <c r="BE96" s="21">
        <f t="shared" si="60"/>
        <v>0.499</v>
      </c>
      <c r="BF96" s="21">
        <f t="shared" si="60"/>
        <v>0.57799999999999996</v>
      </c>
      <c r="BG96" s="21">
        <f t="shared" si="60"/>
        <v>0.27600000000000002</v>
      </c>
      <c r="BH96" s="21">
        <f t="shared" si="60"/>
        <v>0.499</v>
      </c>
      <c r="BI96" s="21">
        <f t="shared" si="60"/>
        <v>0</v>
      </c>
      <c r="BJ96" s="21">
        <f t="shared" si="60"/>
        <v>5.5E-2</v>
      </c>
      <c r="BK96" s="21">
        <f t="shared" si="60"/>
        <v>3.5999999999999997E-2</v>
      </c>
      <c r="BL96" s="21">
        <f t="shared" si="60"/>
        <v>3.9E-2</v>
      </c>
      <c r="BM96" s="21">
        <f t="shared" si="60"/>
        <v>5.6000000000000001E-2</v>
      </c>
      <c r="BN96" s="21">
        <f t="shared" si="60"/>
        <v>5.8999999999999997E-2</v>
      </c>
      <c r="BO96" s="21">
        <f t="shared" si="60"/>
        <v>0.314</v>
      </c>
      <c r="BP96" s="21">
        <f t="shared" si="60"/>
        <v>0.16556000000000001</v>
      </c>
      <c r="BQ96" s="21">
        <f t="shared" si="60"/>
        <v>2.1999999999999999E-2</v>
      </c>
      <c r="BR96" s="97">
        <f t="shared" si="60"/>
        <v>0</v>
      </c>
    </row>
    <row r="97" spans="1:72" ht="17.399999999999999" x14ac:dyDescent="0.35">
      <c r="A97" s="30"/>
      <c r="B97" s="31" t="s">
        <v>25</v>
      </c>
      <c r="C97" s="120"/>
      <c r="D97" s="32">
        <f>D93*D95</f>
        <v>0</v>
      </c>
      <c r="E97" s="32">
        <f t="shared" ref="E97:BR97" si="62">E93*E95</f>
        <v>0</v>
      </c>
      <c r="F97" s="32">
        <f t="shared" si="62"/>
        <v>0</v>
      </c>
      <c r="G97" s="32">
        <f t="shared" si="62"/>
        <v>0</v>
      </c>
      <c r="H97" s="32">
        <f t="shared" si="62"/>
        <v>0</v>
      </c>
      <c r="I97" s="32">
        <f t="shared" si="62"/>
        <v>0</v>
      </c>
      <c r="J97" s="32">
        <f t="shared" si="62"/>
        <v>18.114000000000001</v>
      </c>
      <c r="K97" s="32">
        <f t="shared" si="62"/>
        <v>0</v>
      </c>
      <c r="L97" s="32">
        <f t="shared" si="62"/>
        <v>0</v>
      </c>
      <c r="M97" s="32">
        <f t="shared" si="62"/>
        <v>0</v>
      </c>
      <c r="N97" s="32">
        <f t="shared" si="62"/>
        <v>0</v>
      </c>
      <c r="O97" s="32">
        <f t="shared" si="62"/>
        <v>0</v>
      </c>
      <c r="P97" s="32">
        <f t="shared" si="62"/>
        <v>0</v>
      </c>
      <c r="Q97" s="32">
        <f t="shared" si="62"/>
        <v>0</v>
      </c>
      <c r="R97" s="32">
        <f t="shared" si="62"/>
        <v>0</v>
      </c>
      <c r="S97" s="32">
        <f t="shared" si="62"/>
        <v>0</v>
      </c>
      <c r="T97" s="32">
        <f t="shared" si="62"/>
        <v>0</v>
      </c>
      <c r="U97" s="32">
        <f t="shared" si="62"/>
        <v>0</v>
      </c>
      <c r="V97" s="32">
        <f t="shared" si="62"/>
        <v>0</v>
      </c>
      <c r="W97" s="32">
        <f t="shared" si="62"/>
        <v>0</v>
      </c>
      <c r="X97" s="32">
        <f t="shared" si="62"/>
        <v>0</v>
      </c>
      <c r="Y97" s="32">
        <f t="shared" si="62"/>
        <v>0</v>
      </c>
      <c r="Z97" s="32">
        <f t="shared" si="62"/>
        <v>0</v>
      </c>
      <c r="AA97" s="32">
        <f t="shared" si="62"/>
        <v>0</v>
      </c>
      <c r="AB97" s="32">
        <f t="shared" si="62"/>
        <v>0</v>
      </c>
      <c r="AC97" s="32">
        <f t="shared" si="62"/>
        <v>0</v>
      </c>
      <c r="AD97" s="32">
        <f t="shared" si="62"/>
        <v>0</v>
      </c>
      <c r="AE97" s="32">
        <f t="shared" si="62"/>
        <v>0</v>
      </c>
      <c r="AF97" s="32">
        <f t="shared" ref="AF97:AI97" si="63">AF93*AF95</f>
        <v>0</v>
      </c>
      <c r="AG97" s="32">
        <f t="shared" si="63"/>
        <v>0</v>
      </c>
      <c r="AH97" s="32">
        <f t="shared" si="63"/>
        <v>0</v>
      </c>
      <c r="AI97" s="32">
        <f t="shared" si="63"/>
        <v>0</v>
      </c>
      <c r="AJ97" s="32">
        <f t="shared" si="62"/>
        <v>0</v>
      </c>
      <c r="AK97" s="32">
        <f t="shared" si="62"/>
        <v>0</v>
      </c>
      <c r="AL97" s="32">
        <f t="shared" si="62"/>
        <v>0</v>
      </c>
      <c r="AM97" s="32">
        <f t="shared" si="62"/>
        <v>0</v>
      </c>
      <c r="AN97" s="32">
        <f t="shared" si="62"/>
        <v>0</v>
      </c>
      <c r="AO97" s="32">
        <f t="shared" si="62"/>
        <v>7.8599999999999994</v>
      </c>
      <c r="AP97" s="32">
        <f t="shared" si="62"/>
        <v>0</v>
      </c>
      <c r="AQ97" s="32">
        <f t="shared" si="62"/>
        <v>0</v>
      </c>
      <c r="AR97" s="32">
        <f t="shared" si="62"/>
        <v>0</v>
      </c>
      <c r="AS97" s="32">
        <f t="shared" si="62"/>
        <v>0</v>
      </c>
      <c r="AT97" s="32">
        <f t="shared" si="62"/>
        <v>0</v>
      </c>
      <c r="AU97" s="32">
        <f t="shared" si="62"/>
        <v>0</v>
      </c>
      <c r="AV97" s="32">
        <f t="shared" si="62"/>
        <v>0</v>
      </c>
      <c r="AW97" s="32">
        <f t="shared" si="62"/>
        <v>0</v>
      </c>
      <c r="AX97" s="32">
        <f t="shared" si="62"/>
        <v>0</v>
      </c>
      <c r="AY97" s="32">
        <f t="shared" si="62"/>
        <v>0</v>
      </c>
      <c r="AZ97" s="32">
        <f t="shared" si="62"/>
        <v>0</v>
      </c>
      <c r="BA97" s="32">
        <f t="shared" si="62"/>
        <v>0</v>
      </c>
      <c r="BB97" s="32">
        <f t="shared" si="62"/>
        <v>0</v>
      </c>
      <c r="BC97" s="32">
        <f t="shared" si="62"/>
        <v>0</v>
      </c>
      <c r="BD97" s="32">
        <f t="shared" si="62"/>
        <v>0</v>
      </c>
      <c r="BE97" s="32">
        <f t="shared" si="62"/>
        <v>0</v>
      </c>
      <c r="BF97" s="32">
        <f t="shared" si="62"/>
        <v>0</v>
      </c>
      <c r="BG97" s="32">
        <f t="shared" si="62"/>
        <v>0</v>
      </c>
      <c r="BH97" s="32">
        <f t="shared" si="62"/>
        <v>0</v>
      </c>
      <c r="BI97" s="32">
        <f t="shared" si="62"/>
        <v>0</v>
      </c>
      <c r="BJ97" s="32">
        <f t="shared" si="62"/>
        <v>0</v>
      </c>
      <c r="BK97" s="32">
        <f t="shared" si="62"/>
        <v>0</v>
      </c>
      <c r="BL97" s="32">
        <f t="shared" si="62"/>
        <v>0</v>
      </c>
      <c r="BM97" s="32">
        <f t="shared" si="62"/>
        <v>0</v>
      </c>
      <c r="BN97" s="32">
        <f t="shared" si="62"/>
        <v>0</v>
      </c>
      <c r="BO97" s="32">
        <f t="shared" si="62"/>
        <v>0</v>
      </c>
      <c r="BP97" s="32">
        <f t="shared" si="62"/>
        <v>0</v>
      </c>
      <c r="BQ97" s="32">
        <f t="shared" si="62"/>
        <v>0</v>
      </c>
      <c r="BR97" s="98">
        <f t="shared" si="62"/>
        <v>0</v>
      </c>
      <c r="BS97" s="33">
        <f>SUM(D97:BQ97)</f>
        <v>25.974</v>
      </c>
      <c r="BT97" s="34">
        <f>BS97/$C$21</f>
        <v>25.974</v>
      </c>
    </row>
    <row r="98" spans="1:72" ht="17.399999999999999" x14ac:dyDescent="0.35">
      <c r="A98" s="30"/>
      <c r="B98" s="31" t="s">
        <v>26</v>
      </c>
      <c r="C98" s="120"/>
      <c r="D98" s="32">
        <f>D93*D95</f>
        <v>0</v>
      </c>
      <c r="E98" s="32">
        <f t="shared" ref="E98:BR98" si="64">E93*E95</f>
        <v>0</v>
      </c>
      <c r="F98" s="32">
        <f t="shared" si="64"/>
        <v>0</v>
      </c>
      <c r="G98" s="32">
        <f t="shared" si="64"/>
        <v>0</v>
      </c>
      <c r="H98" s="32">
        <f t="shared" si="64"/>
        <v>0</v>
      </c>
      <c r="I98" s="32">
        <f t="shared" si="64"/>
        <v>0</v>
      </c>
      <c r="J98" s="32">
        <f t="shared" si="64"/>
        <v>18.114000000000001</v>
      </c>
      <c r="K98" s="32">
        <f t="shared" si="64"/>
        <v>0</v>
      </c>
      <c r="L98" s="32">
        <f t="shared" si="64"/>
        <v>0</v>
      </c>
      <c r="M98" s="32">
        <f t="shared" si="64"/>
        <v>0</v>
      </c>
      <c r="N98" s="32">
        <f t="shared" si="64"/>
        <v>0</v>
      </c>
      <c r="O98" s="32">
        <f t="shared" si="64"/>
        <v>0</v>
      </c>
      <c r="P98" s="32">
        <f t="shared" si="64"/>
        <v>0</v>
      </c>
      <c r="Q98" s="32">
        <f t="shared" si="64"/>
        <v>0</v>
      </c>
      <c r="R98" s="32">
        <f t="shared" si="64"/>
        <v>0</v>
      </c>
      <c r="S98" s="32">
        <f t="shared" si="64"/>
        <v>0</v>
      </c>
      <c r="T98" s="32">
        <f t="shared" si="64"/>
        <v>0</v>
      </c>
      <c r="U98" s="32">
        <f t="shared" si="64"/>
        <v>0</v>
      </c>
      <c r="V98" s="32">
        <f t="shared" si="64"/>
        <v>0</v>
      </c>
      <c r="W98" s="32">
        <f t="shared" si="64"/>
        <v>0</v>
      </c>
      <c r="X98" s="32">
        <f t="shared" si="64"/>
        <v>0</v>
      </c>
      <c r="Y98" s="32">
        <f t="shared" si="64"/>
        <v>0</v>
      </c>
      <c r="Z98" s="32">
        <f t="shared" si="64"/>
        <v>0</v>
      </c>
      <c r="AA98" s="32">
        <f t="shared" si="64"/>
        <v>0</v>
      </c>
      <c r="AB98" s="32">
        <f t="shared" si="64"/>
        <v>0</v>
      </c>
      <c r="AC98" s="32">
        <f t="shared" si="64"/>
        <v>0</v>
      </c>
      <c r="AD98" s="32">
        <f t="shared" si="64"/>
        <v>0</v>
      </c>
      <c r="AE98" s="32">
        <f t="shared" si="64"/>
        <v>0</v>
      </c>
      <c r="AF98" s="32">
        <f t="shared" ref="AF98:AI98" si="65">AF93*AF95</f>
        <v>0</v>
      </c>
      <c r="AG98" s="32">
        <f t="shared" si="65"/>
        <v>0</v>
      </c>
      <c r="AH98" s="32">
        <f t="shared" si="65"/>
        <v>0</v>
      </c>
      <c r="AI98" s="32">
        <f t="shared" si="65"/>
        <v>0</v>
      </c>
      <c r="AJ98" s="32">
        <f t="shared" si="64"/>
        <v>0</v>
      </c>
      <c r="AK98" s="32">
        <f t="shared" si="64"/>
        <v>0</v>
      </c>
      <c r="AL98" s="32">
        <f t="shared" si="64"/>
        <v>0</v>
      </c>
      <c r="AM98" s="32">
        <f t="shared" si="64"/>
        <v>0</v>
      </c>
      <c r="AN98" s="32">
        <f t="shared" si="64"/>
        <v>0</v>
      </c>
      <c r="AO98" s="32">
        <f t="shared" si="64"/>
        <v>7.8599999999999994</v>
      </c>
      <c r="AP98" s="32">
        <f t="shared" si="64"/>
        <v>0</v>
      </c>
      <c r="AQ98" s="32">
        <f t="shared" si="64"/>
        <v>0</v>
      </c>
      <c r="AR98" s="32">
        <f t="shared" si="64"/>
        <v>0</v>
      </c>
      <c r="AS98" s="32">
        <f t="shared" si="64"/>
        <v>0</v>
      </c>
      <c r="AT98" s="32">
        <f t="shared" si="64"/>
        <v>0</v>
      </c>
      <c r="AU98" s="32">
        <f t="shared" si="64"/>
        <v>0</v>
      </c>
      <c r="AV98" s="32">
        <f t="shared" si="64"/>
        <v>0</v>
      </c>
      <c r="AW98" s="32">
        <f t="shared" si="64"/>
        <v>0</v>
      </c>
      <c r="AX98" s="32">
        <f t="shared" si="64"/>
        <v>0</v>
      </c>
      <c r="AY98" s="32">
        <f t="shared" si="64"/>
        <v>0</v>
      </c>
      <c r="AZ98" s="32">
        <f t="shared" si="64"/>
        <v>0</v>
      </c>
      <c r="BA98" s="32">
        <f t="shared" si="64"/>
        <v>0</v>
      </c>
      <c r="BB98" s="32">
        <f t="shared" si="64"/>
        <v>0</v>
      </c>
      <c r="BC98" s="32">
        <f t="shared" si="64"/>
        <v>0</v>
      </c>
      <c r="BD98" s="32">
        <f t="shared" si="64"/>
        <v>0</v>
      </c>
      <c r="BE98" s="32">
        <f t="shared" si="64"/>
        <v>0</v>
      </c>
      <c r="BF98" s="32">
        <f t="shared" si="64"/>
        <v>0</v>
      </c>
      <c r="BG98" s="32">
        <f t="shared" si="64"/>
        <v>0</v>
      </c>
      <c r="BH98" s="32">
        <f t="shared" si="64"/>
        <v>0</v>
      </c>
      <c r="BI98" s="32">
        <f t="shared" si="64"/>
        <v>0</v>
      </c>
      <c r="BJ98" s="32">
        <f t="shared" si="64"/>
        <v>0</v>
      </c>
      <c r="BK98" s="32">
        <f t="shared" si="64"/>
        <v>0</v>
      </c>
      <c r="BL98" s="32">
        <f t="shared" si="64"/>
        <v>0</v>
      </c>
      <c r="BM98" s="32">
        <f t="shared" si="64"/>
        <v>0</v>
      </c>
      <c r="BN98" s="32">
        <f t="shared" si="64"/>
        <v>0</v>
      </c>
      <c r="BO98" s="32">
        <f t="shared" si="64"/>
        <v>0</v>
      </c>
      <c r="BP98" s="32">
        <f t="shared" si="64"/>
        <v>0</v>
      </c>
      <c r="BQ98" s="32">
        <f t="shared" si="64"/>
        <v>0</v>
      </c>
      <c r="BR98" s="98">
        <f t="shared" si="64"/>
        <v>0</v>
      </c>
      <c r="BS98" s="33">
        <f>SUM(D98:BQ98)</f>
        <v>25.974</v>
      </c>
      <c r="BT98" s="34">
        <f>BS98/$C$21</f>
        <v>25.974</v>
      </c>
    </row>
    <row r="100" spans="1:72" x14ac:dyDescent="0.3">
      <c r="R100" s="2">
        <v>51</v>
      </c>
      <c r="S100" s="2"/>
      <c r="T100" s="2"/>
      <c r="U100" s="2"/>
      <c r="V100" s="2"/>
      <c r="W100" s="2"/>
    </row>
    <row r="101" spans="1:72" ht="15" customHeight="1" x14ac:dyDescent="0.3">
      <c r="A101" s="113"/>
      <c r="B101" s="5" t="s">
        <v>3</v>
      </c>
      <c r="C101" s="110" t="s">
        <v>4</v>
      </c>
      <c r="D101" s="112" t="str">
        <f t="shared" ref="D101:BR101" si="66">D7</f>
        <v>Хлеб пшеничный</v>
      </c>
      <c r="E101" s="112" t="str">
        <f t="shared" si="66"/>
        <v>Хлеб ржано-пшеничный</v>
      </c>
      <c r="F101" s="112" t="str">
        <f t="shared" si="66"/>
        <v>Сахар</v>
      </c>
      <c r="G101" s="112" t="str">
        <f t="shared" si="66"/>
        <v>Чай</v>
      </c>
      <c r="H101" s="112" t="str">
        <f t="shared" si="66"/>
        <v>Какао</v>
      </c>
      <c r="I101" s="112" t="str">
        <f t="shared" si="66"/>
        <v>Кофейный напиток</v>
      </c>
      <c r="J101" s="112" t="str">
        <f t="shared" si="66"/>
        <v>Молоко 2,5%</v>
      </c>
      <c r="K101" s="112" t="str">
        <f t="shared" si="66"/>
        <v>Масло сливочное</v>
      </c>
      <c r="L101" s="112" t="str">
        <f t="shared" si="66"/>
        <v>Сметана 15%</v>
      </c>
      <c r="M101" s="112" t="str">
        <f t="shared" si="66"/>
        <v>Молоко сухое</v>
      </c>
      <c r="N101" s="112" t="str">
        <f t="shared" si="66"/>
        <v>Снежок 2,5 %</v>
      </c>
      <c r="O101" s="112" t="str">
        <f t="shared" si="66"/>
        <v>Творог 5%</v>
      </c>
      <c r="P101" s="112" t="str">
        <f t="shared" si="66"/>
        <v>Молоко сгущенное</v>
      </c>
      <c r="Q101" s="112" t="str">
        <f t="shared" si="66"/>
        <v xml:space="preserve">Джем Сава </v>
      </c>
      <c r="R101" s="112" t="str">
        <f t="shared" si="66"/>
        <v>Сыр</v>
      </c>
      <c r="S101" s="112" t="str">
        <f t="shared" si="66"/>
        <v>Зеленый горошек</v>
      </c>
      <c r="T101" s="112" t="str">
        <f t="shared" si="66"/>
        <v>Кукуруза консервирован.</v>
      </c>
      <c r="U101" s="112" t="str">
        <f t="shared" si="66"/>
        <v>Консервы рыбные</v>
      </c>
      <c r="V101" s="112" t="str">
        <f t="shared" si="66"/>
        <v>Огурцы консервирован.</v>
      </c>
      <c r="W101" s="86"/>
      <c r="X101" s="112" t="str">
        <f t="shared" si="66"/>
        <v>Яйцо</v>
      </c>
      <c r="Y101" s="112" t="str">
        <f t="shared" si="66"/>
        <v>Икра кабачковая</v>
      </c>
      <c r="Z101" s="112" t="str">
        <f t="shared" si="66"/>
        <v>Изюм</v>
      </c>
      <c r="AA101" s="112" t="str">
        <f t="shared" si="66"/>
        <v>Курага</v>
      </c>
      <c r="AB101" s="112" t="str">
        <f t="shared" si="66"/>
        <v>Чернослив</v>
      </c>
      <c r="AC101" s="112" t="str">
        <f t="shared" si="66"/>
        <v>Шиповник</v>
      </c>
      <c r="AD101" s="112" t="str">
        <f t="shared" si="66"/>
        <v>Сухофрукты</v>
      </c>
      <c r="AE101" s="112" t="str">
        <f t="shared" si="66"/>
        <v>Ягода свежемороженная</v>
      </c>
      <c r="AF101" s="112" t="str">
        <f t="shared" ref="AF101:AI101" si="67">AF7</f>
        <v>Апельсин</v>
      </c>
      <c r="AG101" s="112" t="str">
        <f t="shared" si="67"/>
        <v>Банан</v>
      </c>
      <c r="AH101" s="112" t="str">
        <f t="shared" si="67"/>
        <v>Лимон</v>
      </c>
      <c r="AI101" s="112" t="str">
        <f t="shared" si="67"/>
        <v>Яблоко</v>
      </c>
      <c r="AJ101" s="112" t="str">
        <f t="shared" si="66"/>
        <v>Кисель</v>
      </c>
      <c r="AK101" s="112" t="str">
        <f t="shared" si="66"/>
        <v xml:space="preserve">Сок </v>
      </c>
      <c r="AL101" s="112" t="str">
        <f t="shared" si="66"/>
        <v>Макаронные изделия</v>
      </c>
      <c r="AM101" s="112" t="str">
        <f t="shared" si="66"/>
        <v>Мука</v>
      </c>
      <c r="AN101" s="112" t="str">
        <f t="shared" si="66"/>
        <v>Дрожжи</v>
      </c>
      <c r="AO101" s="112" t="str">
        <f t="shared" si="66"/>
        <v>Печенье</v>
      </c>
      <c r="AP101" s="112" t="str">
        <f t="shared" si="66"/>
        <v>Кукурузн ные палочки</v>
      </c>
      <c r="AQ101" s="112" t="str">
        <f t="shared" si="66"/>
        <v>Вафли</v>
      </c>
      <c r="AR101" s="112" t="str">
        <f t="shared" si="66"/>
        <v>Конфеты</v>
      </c>
      <c r="AS101" s="112" t="str">
        <f t="shared" si="66"/>
        <v>Повидло Сава</v>
      </c>
      <c r="AT101" s="112" t="str">
        <f t="shared" si="66"/>
        <v>Крупа геркулес</v>
      </c>
      <c r="AU101" s="112" t="str">
        <f t="shared" si="66"/>
        <v>Крупа горох</v>
      </c>
      <c r="AV101" s="112" t="str">
        <f t="shared" si="66"/>
        <v>Крупа гречневая</v>
      </c>
      <c r="AW101" s="112" t="str">
        <f t="shared" si="66"/>
        <v>Крупа кукурузная</v>
      </c>
      <c r="AX101" s="112" t="str">
        <f t="shared" si="66"/>
        <v>Крупа манная</v>
      </c>
      <c r="AY101" s="112" t="str">
        <f t="shared" si="66"/>
        <v>Крупа перловая</v>
      </c>
      <c r="AZ101" s="112" t="str">
        <f t="shared" si="66"/>
        <v>Крупа пшеничная</v>
      </c>
      <c r="BA101" s="112" t="str">
        <f t="shared" si="66"/>
        <v>Крупа пшено</v>
      </c>
      <c r="BB101" s="112" t="str">
        <f t="shared" si="66"/>
        <v>Крупа ячневая</v>
      </c>
      <c r="BC101" s="112" t="str">
        <f t="shared" si="66"/>
        <v>Рис</v>
      </c>
      <c r="BD101" s="112" t="str">
        <f t="shared" si="66"/>
        <v>Цыпленок бройлер</v>
      </c>
      <c r="BE101" s="112" t="str">
        <f t="shared" si="66"/>
        <v>Филе куриное</v>
      </c>
      <c r="BF101" s="112" t="str">
        <f t="shared" si="66"/>
        <v>Фарш говяжий</v>
      </c>
      <c r="BG101" s="112" t="str">
        <f t="shared" si="66"/>
        <v>Печень куриная</v>
      </c>
      <c r="BH101" s="112" t="str">
        <f t="shared" si="66"/>
        <v>Филе минтая</v>
      </c>
      <c r="BI101" s="112" t="str">
        <f t="shared" si="66"/>
        <v>Филе сельди слабосол.</v>
      </c>
      <c r="BJ101" s="112" t="str">
        <f t="shared" si="66"/>
        <v>Картофель</v>
      </c>
      <c r="BK101" s="112" t="str">
        <f t="shared" si="66"/>
        <v>Морковь</v>
      </c>
      <c r="BL101" s="112" t="str">
        <f t="shared" si="66"/>
        <v>Лук</v>
      </c>
      <c r="BM101" s="112" t="str">
        <f t="shared" si="66"/>
        <v>Капуста</v>
      </c>
      <c r="BN101" s="112" t="str">
        <f t="shared" si="66"/>
        <v>Свекла</v>
      </c>
      <c r="BO101" s="112" t="str">
        <f t="shared" si="66"/>
        <v>Томатная паста</v>
      </c>
      <c r="BP101" s="112" t="str">
        <f t="shared" si="66"/>
        <v>Масло растительное</v>
      </c>
      <c r="BQ101" s="112" t="str">
        <f t="shared" si="66"/>
        <v>Соль</v>
      </c>
      <c r="BR101" s="126" t="str">
        <f t="shared" si="66"/>
        <v>Лимонная кислота</v>
      </c>
      <c r="BS101" s="121" t="s">
        <v>5</v>
      </c>
      <c r="BT101" s="121" t="s">
        <v>6</v>
      </c>
    </row>
    <row r="102" spans="1:72" ht="36" customHeight="1" x14ac:dyDescent="0.3">
      <c r="A102" s="114"/>
      <c r="B102" s="6" t="s">
        <v>7</v>
      </c>
      <c r="C102" s="111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86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26"/>
      <c r="BS102" s="121"/>
      <c r="BT102" s="121"/>
    </row>
    <row r="103" spans="1:72" ht="28.8" x14ac:dyDescent="0.3">
      <c r="A103" s="122" t="s">
        <v>18</v>
      </c>
      <c r="B103" s="40" t="str">
        <f>B26</f>
        <v>Запеканка из творога со сгущ. молоком</v>
      </c>
      <c r="C103" s="123">
        <f>$F$6</f>
        <v>1</v>
      </c>
      <c r="D103" s="7">
        <f>D26</f>
        <v>0</v>
      </c>
      <c r="E103" s="7">
        <f t="shared" ref="E103:BR106" si="68">E26</f>
        <v>0</v>
      </c>
      <c r="F103" s="7">
        <f t="shared" si="68"/>
        <v>8.9999999999999993E-3</v>
      </c>
      <c r="G103" s="7">
        <f t="shared" si="68"/>
        <v>0</v>
      </c>
      <c r="H103" s="7">
        <f t="shared" si="68"/>
        <v>0</v>
      </c>
      <c r="I103" s="7">
        <f t="shared" si="68"/>
        <v>0</v>
      </c>
      <c r="J103" s="7">
        <f t="shared" si="68"/>
        <v>0</v>
      </c>
      <c r="K103" s="7">
        <f t="shared" si="68"/>
        <v>5.0000000000000001E-3</v>
      </c>
      <c r="L103" s="7">
        <f t="shared" si="68"/>
        <v>5.0000000000000001E-3</v>
      </c>
      <c r="M103" s="7">
        <f t="shared" si="68"/>
        <v>0</v>
      </c>
      <c r="N103" s="7">
        <f t="shared" si="68"/>
        <v>0</v>
      </c>
      <c r="O103" s="7">
        <f t="shared" si="68"/>
        <v>0.08</v>
      </c>
      <c r="P103" s="7">
        <f t="shared" si="68"/>
        <v>1.10606E-2</v>
      </c>
      <c r="Q103" s="7">
        <f t="shared" si="68"/>
        <v>0</v>
      </c>
      <c r="R103" s="7">
        <f t="shared" si="68"/>
        <v>0</v>
      </c>
      <c r="S103" s="7">
        <f t="shared" si="68"/>
        <v>0</v>
      </c>
      <c r="T103" s="7">
        <f t="shared" si="68"/>
        <v>0</v>
      </c>
      <c r="U103" s="7">
        <f t="shared" si="68"/>
        <v>0</v>
      </c>
      <c r="V103" s="7">
        <f t="shared" si="68"/>
        <v>0</v>
      </c>
      <c r="W103" s="7">
        <f t="shared" si="68"/>
        <v>0</v>
      </c>
      <c r="X103" s="7">
        <f t="shared" si="68"/>
        <v>0.1</v>
      </c>
      <c r="Y103" s="7">
        <f t="shared" si="68"/>
        <v>0</v>
      </c>
      <c r="Z103" s="7">
        <f t="shared" si="68"/>
        <v>0</v>
      </c>
      <c r="AA103" s="7">
        <f t="shared" si="68"/>
        <v>0</v>
      </c>
      <c r="AB103" s="7">
        <f t="shared" si="68"/>
        <v>0</v>
      </c>
      <c r="AC103" s="7">
        <f t="shared" si="68"/>
        <v>0</v>
      </c>
      <c r="AD103" s="7">
        <f t="shared" si="68"/>
        <v>0</v>
      </c>
      <c r="AE103" s="7">
        <f t="shared" si="68"/>
        <v>0</v>
      </c>
      <c r="AF103" s="7">
        <f t="shared" ref="AF103:AI103" si="69">AF26</f>
        <v>0</v>
      </c>
      <c r="AG103" s="7">
        <f t="shared" si="69"/>
        <v>0</v>
      </c>
      <c r="AH103" s="7">
        <f t="shared" si="69"/>
        <v>0</v>
      </c>
      <c r="AI103" s="7">
        <f t="shared" si="69"/>
        <v>0</v>
      </c>
      <c r="AJ103" s="7">
        <f t="shared" si="68"/>
        <v>0</v>
      </c>
      <c r="AK103" s="7">
        <f t="shared" si="68"/>
        <v>0</v>
      </c>
      <c r="AL103" s="7">
        <f t="shared" si="68"/>
        <v>0</v>
      </c>
      <c r="AM103" s="7">
        <f t="shared" si="68"/>
        <v>0</v>
      </c>
      <c r="AN103" s="7">
        <f t="shared" si="68"/>
        <v>0</v>
      </c>
      <c r="AO103" s="7">
        <f t="shared" si="68"/>
        <v>0</v>
      </c>
      <c r="AP103" s="7">
        <f t="shared" si="68"/>
        <v>0</v>
      </c>
      <c r="AQ103" s="7">
        <f t="shared" si="68"/>
        <v>0</v>
      </c>
      <c r="AR103" s="7">
        <f t="shared" si="68"/>
        <v>0</v>
      </c>
      <c r="AS103" s="7">
        <f t="shared" si="68"/>
        <v>0</v>
      </c>
      <c r="AT103" s="7">
        <f t="shared" si="68"/>
        <v>0</v>
      </c>
      <c r="AU103" s="7">
        <f t="shared" si="68"/>
        <v>0</v>
      </c>
      <c r="AV103" s="7">
        <f t="shared" si="68"/>
        <v>0</v>
      </c>
      <c r="AW103" s="7">
        <f t="shared" si="68"/>
        <v>0</v>
      </c>
      <c r="AX103" s="7">
        <f t="shared" si="68"/>
        <v>8.3999999999999995E-3</v>
      </c>
      <c r="AY103" s="7">
        <f t="shared" si="68"/>
        <v>0</v>
      </c>
      <c r="AZ103" s="7">
        <f t="shared" si="68"/>
        <v>0</v>
      </c>
      <c r="BA103" s="7">
        <f t="shared" si="68"/>
        <v>0</v>
      </c>
      <c r="BB103" s="7">
        <f t="shared" si="68"/>
        <v>0</v>
      </c>
      <c r="BC103" s="7">
        <f t="shared" si="68"/>
        <v>0</v>
      </c>
      <c r="BD103" s="7">
        <f t="shared" si="68"/>
        <v>0</v>
      </c>
      <c r="BE103" s="7">
        <f t="shared" si="68"/>
        <v>0</v>
      </c>
      <c r="BF103" s="7">
        <f t="shared" si="68"/>
        <v>0</v>
      </c>
      <c r="BG103" s="7">
        <f t="shared" si="68"/>
        <v>0</v>
      </c>
      <c r="BH103" s="7">
        <f t="shared" si="68"/>
        <v>0</v>
      </c>
      <c r="BI103" s="7">
        <f t="shared" si="68"/>
        <v>0</v>
      </c>
      <c r="BJ103" s="7">
        <f t="shared" si="68"/>
        <v>0</v>
      </c>
      <c r="BK103" s="7">
        <f t="shared" si="68"/>
        <v>0</v>
      </c>
      <c r="BL103" s="7">
        <f t="shared" si="68"/>
        <v>0</v>
      </c>
      <c r="BM103" s="7">
        <f t="shared" si="68"/>
        <v>0</v>
      </c>
      <c r="BN103" s="7">
        <f t="shared" si="68"/>
        <v>0</v>
      </c>
      <c r="BO103" s="7">
        <f t="shared" si="68"/>
        <v>0</v>
      </c>
      <c r="BP103" s="7">
        <f t="shared" si="68"/>
        <v>0</v>
      </c>
      <c r="BQ103" s="7">
        <f t="shared" si="68"/>
        <v>5.0000000000000001E-4</v>
      </c>
      <c r="BR103" s="94">
        <f t="shared" si="68"/>
        <v>0</v>
      </c>
    </row>
    <row r="104" spans="1:72" x14ac:dyDescent="0.3">
      <c r="A104" s="122"/>
      <c r="B104" s="40" t="str">
        <f>B27</f>
        <v>Хлеб пшеничный</v>
      </c>
      <c r="C104" s="118"/>
      <c r="D104" s="7">
        <f>D27</f>
        <v>0.02</v>
      </c>
      <c r="E104" s="7">
        <f t="shared" si="68"/>
        <v>0</v>
      </c>
      <c r="F104" s="7">
        <f t="shared" si="68"/>
        <v>0</v>
      </c>
      <c r="G104" s="7">
        <f t="shared" si="68"/>
        <v>0</v>
      </c>
      <c r="H104" s="7">
        <f t="shared" si="68"/>
        <v>0</v>
      </c>
      <c r="I104" s="7">
        <f t="shared" si="68"/>
        <v>0</v>
      </c>
      <c r="J104" s="7">
        <f t="shared" si="68"/>
        <v>0</v>
      </c>
      <c r="K104" s="7">
        <f t="shared" si="68"/>
        <v>0</v>
      </c>
      <c r="L104" s="7">
        <f t="shared" si="68"/>
        <v>0</v>
      </c>
      <c r="M104" s="7">
        <f t="shared" si="68"/>
        <v>0</v>
      </c>
      <c r="N104" s="7">
        <f t="shared" si="68"/>
        <v>0</v>
      </c>
      <c r="O104" s="7">
        <f t="shared" si="68"/>
        <v>0</v>
      </c>
      <c r="P104" s="7">
        <f t="shared" si="68"/>
        <v>0</v>
      </c>
      <c r="Q104" s="7">
        <f t="shared" si="68"/>
        <v>0</v>
      </c>
      <c r="R104" s="7">
        <f t="shared" si="68"/>
        <v>0</v>
      </c>
      <c r="S104" s="7">
        <f t="shared" si="68"/>
        <v>0</v>
      </c>
      <c r="T104" s="7">
        <f t="shared" si="68"/>
        <v>0</v>
      </c>
      <c r="U104" s="7">
        <f t="shared" si="68"/>
        <v>0</v>
      </c>
      <c r="V104" s="7">
        <f t="shared" si="68"/>
        <v>0</v>
      </c>
      <c r="W104" s="7">
        <f t="shared" si="68"/>
        <v>0</v>
      </c>
      <c r="X104" s="7">
        <f t="shared" si="68"/>
        <v>0</v>
      </c>
      <c r="Y104" s="7">
        <f t="shared" si="68"/>
        <v>0</v>
      </c>
      <c r="Z104" s="7">
        <f t="shared" si="68"/>
        <v>0</v>
      </c>
      <c r="AA104" s="7">
        <f t="shared" si="68"/>
        <v>0</v>
      </c>
      <c r="AB104" s="7">
        <f t="shared" si="68"/>
        <v>0</v>
      </c>
      <c r="AC104" s="7">
        <f t="shared" si="68"/>
        <v>0</v>
      </c>
      <c r="AD104" s="7">
        <f t="shared" si="68"/>
        <v>0</v>
      </c>
      <c r="AE104" s="7">
        <f t="shared" si="68"/>
        <v>0</v>
      </c>
      <c r="AF104" s="7">
        <f t="shared" ref="AF104:AI104" si="70">AF27</f>
        <v>0</v>
      </c>
      <c r="AG104" s="7">
        <f t="shared" si="70"/>
        <v>0</v>
      </c>
      <c r="AH104" s="7">
        <f t="shared" si="70"/>
        <v>0</v>
      </c>
      <c r="AI104" s="7">
        <f t="shared" si="70"/>
        <v>0</v>
      </c>
      <c r="AJ104" s="7">
        <f t="shared" si="68"/>
        <v>0</v>
      </c>
      <c r="AK104" s="7">
        <f t="shared" si="68"/>
        <v>0</v>
      </c>
      <c r="AL104" s="7">
        <f t="shared" si="68"/>
        <v>0</v>
      </c>
      <c r="AM104" s="7">
        <f t="shared" si="68"/>
        <v>0</v>
      </c>
      <c r="AN104" s="7">
        <f t="shared" si="68"/>
        <v>0</v>
      </c>
      <c r="AO104" s="7">
        <f t="shared" si="68"/>
        <v>0</v>
      </c>
      <c r="AP104" s="7">
        <f t="shared" si="68"/>
        <v>0</v>
      </c>
      <c r="AQ104" s="7">
        <f t="shared" si="68"/>
        <v>0</v>
      </c>
      <c r="AR104" s="7">
        <f t="shared" si="68"/>
        <v>0</v>
      </c>
      <c r="AS104" s="7">
        <f t="shared" si="68"/>
        <v>0</v>
      </c>
      <c r="AT104" s="7">
        <f t="shared" si="68"/>
        <v>0</v>
      </c>
      <c r="AU104" s="7">
        <f t="shared" si="68"/>
        <v>0</v>
      </c>
      <c r="AV104" s="7">
        <f t="shared" si="68"/>
        <v>0</v>
      </c>
      <c r="AW104" s="7">
        <f t="shared" si="68"/>
        <v>0</v>
      </c>
      <c r="AX104" s="7">
        <f t="shared" si="68"/>
        <v>0</v>
      </c>
      <c r="AY104" s="7">
        <f t="shared" si="68"/>
        <v>0</v>
      </c>
      <c r="AZ104" s="7">
        <f t="shared" si="68"/>
        <v>0</v>
      </c>
      <c r="BA104" s="7">
        <f t="shared" si="68"/>
        <v>0</v>
      </c>
      <c r="BB104" s="7">
        <f t="shared" si="68"/>
        <v>0</v>
      </c>
      <c r="BC104" s="7">
        <f t="shared" si="68"/>
        <v>0</v>
      </c>
      <c r="BD104" s="7">
        <f t="shared" si="68"/>
        <v>0</v>
      </c>
      <c r="BE104" s="7">
        <f t="shared" si="68"/>
        <v>0</v>
      </c>
      <c r="BF104" s="7">
        <f t="shared" si="68"/>
        <v>0</v>
      </c>
      <c r="BG104" s="7">
        <f t="shared" si="68"/>
        <v>0</v>
      </c>
      <c r="BH104" s="7">
        <f t="shared" si="68"/>
        <v>0</v>
      </c>
      <c r="BI104" s="7">
        <f t="shared" si="68"/>
        <v>0</v>
      </c>
      <c r="BJ104" s="7">
        <f t="shared" si="68"/>
        <v>0</v>
      </c>
      <c r="BK104" s="7">
        <f t="shared" si="68"/>
        <v>0</v>
      </c>
      <c r="BL104" s="7">
        <f t="shared" si="68"/>
        <v>0</v>
      </c>
      <c r="BM104" s="7">
        <f t="shared" si="68"/>
        <v>0</v>
      </c>
      <c r="BN104" s="7">
        <f t="shared" si="68"/>
        <v>0</v>
      </c>
      <c r="BO104" s="7">
        <f t="shared" si="68"/>
        <v>0</v>
      </c>
      <c r="BP104" s="7">
        <f t="shared" si="68"/>
        <v>0</v>
      </c>
      <c r="BQ104" s="7">
        <f t="shared" si="68"/>
        <v>0</v>
      </c>
      <c r="BR104" s="94">
        <f t="shared" si="68"/>
        <v>0</v>
      </c>
    </row>
    <row r="105" spans="1:72" x14ac:dyDescent="0.3">
      <c r="A105" s="122"/>
      <c r="B105" s="40" t="str">
        <f>B28</f>
        <v>Чай с сахаром</v>
      </c>
      <c r="C105" s="118"/>
      <c r="D105" s="7">
        <f>D28</f>
        <v>0</v>
      </c>
      <c r="E105" s="7">
        <f t="shared" si="68"/>
        <v>0</v>
      </c>
      <c r="F105" s="7">
        <f t="shared" si="68"/>
        <v>1.2E-2</v>
      </c>
      <c r="G105" s="7">
        <f t="shared" si="68"/>
        <v>5.9999999999999995E-4</v>
      </c>
      <c r="H105" s="7">
        <f t="shared" si="68"/>
        <v>0</v>
      </c>
      <c r="I105" s="7">
        <f t="shared" si="68"/>
        <v>0</v>
      </c>
      <c r="J105" s="7">
        <f t="shared" si="68"/>
        <v>0</v>
      </c>
      <c r="K105" s="7">
        <f t="shared" si="68"/>
        <v>0</v>
      </c>
      <c r="L105" s="7">
        <f t="shared" si="68"/>
        <v>0</v>
      </c>
      <c r="M105" s="7">
        <f t="shared" si="68"/>
        <v>0</v>
      </c>
      <c r="N105" s="7">
        <f t="shared" si="68"/>
        <v>0</v>
      </c>
      <c r="O105" s="7">
        <f t="shared" si="68"/>
        <v>0</v>
      </c>
      <c r="P105" s="7">
        <f t="shared" si="68"/>
        <v>0</v>
      </c>
      <c r="Q105" s="7">
        <f t="shared" si="68"/>
        <v>0</v>
      </c>
      <c r="R105" s="7">
        <f t="shared" si="68"/>
        <v>0</v>
      </c>
      <c r="S105" s="7">
        <f t="shared" si="68"/>
        <v>0</v>
      </c>
      <c r="T105" s="7">
        <f t="shared" si="68"/>
        <v>0</v>
      </c>
      <c r="U105" s="7">
        <f t="shared" si="68"/>
        <v>0</v>
      </c>
      <c r="V105" s="7">
        <f t="shared" si="68"/>
        <v>0</v>
      </c>
      <c r="W105" s="7">
        <f t="shared" si="68"/>
        <v>0</v>
      </c>
      <c r="X105" s="7">
        <f t="shared" si="68"/>
        <v>0</v>
      </c>
      <c r="Y105" s="7">
        <f t="shared" si="68"/>
        <v>0</v>
      </c>
      <c r="Z105" s="7">
        <f t="shared" si="68"/>
        <v>0</v>
      </c>
      <c r="AA105" s="7">
        <f t="shared" si="68"/>
        <v>0</v>
      </c>
      <c r="AB105" s="7">
        <f t="shared" si="68"/>
        <v>0</v>
      </c>
      <c r="AC105" s="7">
        <f t="shared" si="68"/>
        <v>0</v>
      </c>
      <c r="AD105" s="7">
        <f t="shared" si="68"/>
        <v>0</v>
      </c>
      <c r="AE105" s="7">
        <f t="shared" si="68"/>
        <v>0</v>
      </c>
      <c r="AF105" s="7">
        <f t="shared" ref="AF105:AI105" si="71">AF28</f>
        <v>0</v>
      </c>
      <c r="AG105" s="7">
        <f t="shared" si="71"/>
        <v>0</v>
      </c>
      <c r="AH105" s="7">
        <f t="shared" si="71"/>
        <v>0</v>
      </c>
      <c r="AI105" s="7">
        <f t="shared" si="71"/>
        <v>0</v>
      </c>
      <c r="AJ105" s="7">
        <f t="shared" si="68"/>
        <v>0</v>
      </c>
      <c r="AK105" s="7">
        <f t="shared" si="68"/>
        <v>0</v>
      </c>
      <c r="AL105" s="7">
        <f t="shared" si="68"/>
        <v>0</v>
      </c>
      <c r="AM105" s="7">
        <f t="shared" si="68"/>
        <v>0</v>
      </c>
      <c r="AN105" s="7">
        <f t="shared" si="68"/>
        <v>0</v>
      </c>
      <c r="AO105" s="7">
        <f t="shared" si="68"/>
        <v>0</v>
      </c>
      <c r="AP105" s="7">
        <f t="shared" si="68"/>
        <v>0</v>
      </c>
      <c r="AQ105" s="7">
        <f t="shared" si="68"/>
        <v>0</v>
      </c>
      <c r="AR105" s="7">
        <f t="shared" si="68"/>
        <v>0</v>
      </c>
      <c r="AS105" s="7">
        <f t="shared" si="68"/>
        <v>0</v>
      </c>
      <c r="AT105" s="7">
        <f t="shared" si="68"/>
        <v>0</v>
      </c>
      <c r="AU105" s="7">
        <f t="shared" si="68"/>
        <v>0</v>
      </c>
      <c r="AV105" s="7">
        <f t="shared" si="68"/>
        <v>0</v>
      </c>
      <c r="AW105" s="7">
        <f t="shared" si="68"/>
        <v>0</v>
      </c>
      <c r="AX105" s="7">
        <f t="shared" si="68"/>
        <v>0</v>
      </c>
      <c r="AY105" s="7">
        <f t="shared" si="68"/>
        <v>0</v>
      </c>
      <c r="AZ105" s="7">
        <f t="shared" si="68"/>
        <v>0</v>
      </c>
      <c r="BA105" s="7">
        <f t="shared" si="68"/>
        <v>0</v>
      </c>
      <c r="BB105" s="7">
        <f t="shared" si="68"/>
        <v>0</v>
      </c>
      <c r="BC105" s="7">
        <f t="shared" si="68"/>
        <v>0</v>
      </c>
      <c r="BD105" s="7">
        <f t="shared" si="68"/>
        <v>0</v>
      </c>
      <c r="BE105" s="7">
        <f t="shared" si="68"/>
        <v>0</v>
      </c>
      <c r="BF105" s="7">
        <f t="shared" si="68"/>
        <v>0</v>
      </c>
      <c r="BG105" s="7">
        <f t="shared" si="68"/>
        <v>0</v>
      </c>
      <c r="BH105" s="7">
        <f t="shared" si="68"/>
        <v>0</v>
      </c>
      <c r="BI105" s="7">
        <f t="shared" si="68"/>
        <v>0</v>
      </c>
      <c r="BJ105" s="7">
        <f t="shared" si="68"/>
        <v>0</v>
      </c>
      <c r="BK105" s="7">
        <f t="shared" si="68"/>
        <v>0</v>
      </c>
      <c r="BL105" s="7">
        <f t="shared" si="68"/>
        <v>0</v>
      </c>
      <c r="BM105" s="7">
        <f t="shared" si="68"/>
        <v>0</v>
      </c>
      <c r="BN105" s="7">
        <f t="shared" si="68"/>
        <v>0</v>
      </c>
      <c r="BO105" s="7">
        <f t="shared" si="68"/>
        <v>0</v>
      </c>
      <c r="BP105" s="7">
        <f t="shared" si="68"/>
        <v>0</v>
      </c>
      <c r="BQ105" s="7">
        <f t="shared" si="68"/>
        <v>0</v>
      </c>
      <c r="BR105" s="94">
        <f t="shared" si="68"/>
        <v>0</v>
      </c>
    </row>
    <row r="106" spans="1:72" x14ac:dyDescent="0.3">
      <c r="A106" s="122"/>
      <c r="B106" s="40">
        <f>B29</f>
        <v>0</v>
      </c>
      <c r="C106" s="118"/>
      <c r="D106" s="7">
        <f>D29</f>
        <v>0</v>
      </c>
      <c r="E106" s="7">
        <f t="shared" si="68"/>
        <v>0</v>
      </c>
      <c r="F106" s="7">
        <f t="shared" si="68"/>
        <v>0</v>
      </c>
      <c r="G106" s="7">
        <f t="shared" si="68"/>
        <v>0</v>
      </c>
      <c r="H106" s="7">
        <f t="shared" si="68"/>
        <v>0</v>
      </c>
      <c r="I106" s="7">
        <f t="shared" si="68"/>
        <v>0</v>
      </c>
      <c r="J106" s="7">
        <f t="shared" si="68"/>
        <v>0</v>
      </c>
      <c r="K106" s="7">
        <f t="shared" si="68"/>
        <v>0</v>
      </c>
      <c r="L106" s="7">
        <f t="shared" si="68"/>
        <v>0</v>
      </c>
      <c r="M106" s="7">
        <f t="shared" si="68"/>
        <v>0</v>
      </c>
      <c r="N106" s="7">
        <f t="shared" si="68"/>
        <v>0</v>
      </c>
      <c r="O106" s="7">
        <f t="shared" si="68"/>
        <v>0</v>
      </c>
      <c r="P106" s="7">
        <f t="shared" si="68"/>
        <v>0</v>
      </c>
      <c r="Q106" s="7">
        <f t="shared" si="68"/>
        <v>0</v>
      </c>
      <c r="R106" s="7">
        <f t="shared" si="68"/>
        <v>0</v>
      </c>
      <c r="S106" s="7">
        <f t="shared" si="68"/>
        <v>0</v>
      </c>
      <c r="T106" s="7">
        <f t="shared" si="68"/>
        <v>0</v>
      </c>
      <c r="U106" s="7">
        <f t="shared" si="68"/>
        <v>0</v>
      </c>
      <c r="V106" s="7">
        <f t="shared" si="68"/>
        <v>0</v>
      </c>
      <c r="W106" s="7">
        <f t="shared" si="68"/>
        <v>0</v>
      </c>
      <c r="X106" s="7">
        <f t="shared" si="68"/>
        <v>0</v>
      </c>
      <c r="Y106" s="7">
        <f t="shared" si="68"/>
        <v>0</v>
      </c>
      <c r="Z106" s="7">
        <f t="shared" si="68"/>
        <v>0</v>
      </c>
      <c r="AA106" s="7">
        <f t="shared" si="68"/>
        <v>0</v>
      </c>
      <c r="AB106" s="7">
        <f t="shared" si="68"/>
        <v>0</v>
      </c>
      <c r="AC106" s="7">
        <f t="shared" si="68"/>
        <v>0</v>
      </c>
      <c r="AD106" s="7">
        <f t="shared" si="68"/>
        <v>0</v>
      </c>
      <c r="AE106" s="7">
        <f t="shared" si="68"/>
        <v>0</v>
      </c>
      <c r="AF106" s="7">
        <f t="shared" ref="AF106:AI106" si="72">AF29</f>
        <v>0</v>
      </c>
      <c r="AG106" s="7">
        <f t="shared" si="72"/>
        <v>0</v>
      </c>
      <c r="AH106" s="7">
        <f t="shared" si="72"/>
        <v>0</v>
      </c>
      <c r="AI106" s="7">
        <f t="shared" si="72"/>
        <v>0</v>
      </c>
      <c r="AJ106" s="7">
        <f t="shared" si="68"/>
        <v>0</v>
      </c>
      <c r="AK106" s="7">
        <f t="shared" si="68"/>
        <v>0</v>
      </c>
      <c r="AL106" s="7">
        <f t="shared" si="68"/>
        <v>0</v>
      </c>
      <c r="AM106" s="7">
        <f t="shared" si="68"/>
        <v>0</v>
      </c>
      <c r="AN106" s="7">
        <f t="shared" si="68"/>
        <v>0</v>
      </c>
      <c r="AO106" s="7">
        <f t="shared" si="68"/>
        <v>0</v>
      </c>
      <c r="AP106" s="7">
        <f t="shared" si="68"/>
        <v>0</v>
      </c>
      <c r="AQ106" s="7">
        <f t="shared" si="68"/>
        <v>0</v>
      </c>
      <c r="AR106" s="7">
        <f t="shared" si="68"/>
        <v>0</v>
      </c>
      <c r="AS106" s="7">
        <f t="shared" si="68"/>
        <v>0</v>
      </c>
      <c r="AT106" s="7">
        <f t="shared" si="68"/>
        <v>0</v>
      </c>
      <c r="AU106" s="7">
        <f t="shared" si="68"/>
        <v>0</v>
      </c>
      <c r="AV106" s="7">
        <f t="shared" si="68"/>
        <v>0</v>
      </c>
      <c r="AW106" s="7">
        <f t="shared" si="68"/>
        <v>0</v>
      </c>
      <c r="AX106" s="7">
        <f t="shared" si="68"/>
        <v>0</v>
      </c>
      <c r="AY106" s="7">
        <f t="shared" si="68"/>
        <v>0</v>
      </c>
      <c r="AZ106" s="7">
        <f t="shared" si="68"/>
        <v>0</v>
      </c>
      <c r="BA106" s="7">
        <f t="shared" si="68"/>
        <v>0</v>
      </c>
      <c r="BB106" s="7">
        <f t="shared" si="68"/>
        <v>0</v>
      </c>
      <c r="BC106" s="7">
        <f t="shared" si="68"/>
        <v>0</v>
      </c>
      <c r="BD106" s="7">
        <f t="shared" si="68"/>
        <v>0</v>
      </c>
      <c r="BE106" s="7">
        <f t="shared" si="68"/>
        <v>0</v>
      </c>
      <c r="BF106" s="7">
        <f t="shared" si="68"/>
        <v>0</v>
      </c>
      <c r="BG106" s="7">
        <f t="shared" si="68"/>
        <v>0</v>
      </c>
      <c r="BH106" s="7">
        <f t="shared" si="68"/>
        <v>0</v>
      </c>
      <c r="BI106" s="7">
        <f t="shared" si="68"/>
        <v>0</v>
      </c>
      <c r="BJ106" s="7">
        <f t="shared" si="68"/>
        <v>0</v>
      </c>
      <c r="BK106" s="7">
        <f t="shared" si="68"/>
        <v>0</v>
      </c>
      <c r="BL106" s="7">
        <f t="shared" si="68"/>
        <v>0</v>
      </c>
      <c r="BM106" s="7">
        <f t="shared" si="68"/>
        <v>0</v>
      </c>
      <c r="BN106" s="7">
        <f t="shared" si="68"/>
        <v>0</v>
      </c>
      <c r="BO106" s="7">
        <f t="shared" si="68"/>
        <v>0</v>
      </c>
      <c r="BP106" s="7">
        <f t="shared" si="68"/>
        <v>0</v>
      </c>
      <c r="BQ106" s="7">
        <f t="shared" si="68"/>
        <v>0</v>
      </c>
      <c r="BR106" s="94">
        <f t="shared" si="68"/>
        <v>0</v>
      </c>
    </row>
    <row r="107" spans="1:72" ht="17.399999999999999" x14ac:dyDescent="0.35">
      <c r="B107" s="19" t="s">
        <v>20</v>
      </c>
      <c r="C107" s="20"/>
      <c r="D107" s="21">
        <f t="shared" ref="D107:BR107" si="73">SUM(D103:D106)</f>
        <v>0.02</v>
      </c>
      <c r="E107" s="21">
        <f t="shared" si="73"/>
        <v>0</v>
      </c>
      <c r="F107" s="21">
        <f t="shared" si="73"/>
        <v>2.0999999999999998E-2</v>
      </c>
      <c r="G107" s="21">
        <f t="shared" si="73"/>
        <v>5.9999999999999995E-4</v>
      </c>
      <c r="H107" s="21">
        <f t="shared" si="73"/>
        <v>0</v>
      </c>
      <c r="I107" s="21">
        <f t="shared" si="73"/>
        <v>0</v>
      </c>
      <c r="J107" s="21">
        <f t="shared" si="73"/>
        <v>0</v>
      </c>
      <c r="K107" s="21">
        <f t="shared" si="73"/>
        <v>5.0000000000000001E-3</v>
      </c>
      <c r="L107" s="21">
        <f t="shared" si="73"/>
        <v>5.0000000000000001E-3</v>
      </c>
      <c r="M107" s="21">
        <f t="shared" si="73"/>
        <v>0</v>
      </c>
      <c r="N107" s="21">
        <f t="shared" si="73"/>
        <v>0</v>
      </c>
      <c r="O107" s="21">
        <f t="shared" si="73"/>
        <v>0.08</v>
      </c>
      <c r="P107" s="21">
        <f t="shared" si="73"/>
        <v>1.10606E-2</v>
      </c>
      <c r="Q107" s="21">
        <f t="shared" si="73"/>
        <v>0</v>
      </c>
      <c r="R107" s="21">
        <f t="shared" si="73"/>
        <v>0</v>
      </c>
      <c r="S107" s="21">
        <f t="shared" si="73"/>
        <v>0</v>
      </c>
      <c r="T107" s="21">
        <f t="shared" si="73"/>
        <v>0</v>
      </c>
      <c r="U107" s="21">
        <f t="shared" si="73"/>
        <v>0</v>
      </c>
      <c r="V107" s="21">
        <f t="shared" si="73"/>
        <v>0</v>
      </c>
      <c r="W107" s="21">
        <f t="shared" si="73"/>
        <v>0</v>
      </c>
      <c r="X107" s="21">
        <f t="shared" si="73"/>
        <v>0.1</v>
      </c>
      <c r="Y107" s="21">
        <f t="shared" si="73"/>
        <v>0</v>
      </c>
      <c r="Z107" s="21">
        <f t="shared" si="73"/>
        <v>0</v>
      </c>
      <c r="AA107" s="21">
        <f t="shared" si="73"/>
        <v>0</v>
      </c>
      <c r="AB107" s="21">
        <f t="shared" si="73"/>
        <v>0</v>
      </c>
      <c r="AC107" s="21">
        <f t="shared" si="73"/>
        <v>0</v>
      </c>
      <c r="AD107" s="21">
        <f t="shared" si="73"/>
        <v>0</v>
      </c>
      <c r="AE107" s="21">
        <f t="shared" si="73"/>
        <v>0</v>
      </c>
      <c r="AF107" s="21">
        <f t="shared" ref="AF107:AI107" si="74">SUM(AF103:AF106)</f>
        <v>0</v>
      </c>
      <c r="AG107" s="21">
        <f t="shared" si="74"/>
        <v>0</v>
      </c>
      <c r="AH107" s="21">
        <f t="shared" si="74"/>
        <v>0</v>
      </c>
      <c r="AI107" s="21">
        <f t="shared" si="74"/>
        <v>0</v>
      </c>
      <c r="AJ107" s="21">
        <f t="shared" si="73"/>
        <v>0</v>
      </c>
      <c r="AK107" s="21">
        <f t="shared" si="73"/>
        <v>0</v>
      </c>
      <c r="AL107" s="21">
        <f t="shared" si="73"/>
        <v>0</v>
      </c>
      <c r="AM107" s="21">
        <f t="shared" si="73"/>
        <v>0</v>
      </c>
      <c r="AN107" s="21">
        <f t="shared" si="73"/>
        <v>0</v>
      </c>
      <c r="AO107" s="21">
        <f t="shared" si="73"/>
        <v>0</v>
      </c>
      <c r="AP107" s="21">
        <f t="shared" si="73"/>
        <v>0</v>
      </c>
      <c r="AQ107" s="21">
        <f t="shared" si="73"/>
        <v>0</v>
      </c>
      <c r="AR107" s="21">
        <f t="shared" si="73"/>
        <v>0</v>
      </c>
      <c r="AS107" s="21">
        <f t="shared" si="73"/>
        <v>0</v>
      </c>
      <c r="AT107" s="21">
        <f t="shared" si="73"/>
        <v>0</v>
      </c>
      <c r="AU107" s="21">
        <f t="shared" si="73"/>
        <v>0</v>
      </c>
      <c r="AV107" s="21">
        <f t="shared" si="73"/>
        <v>0</v>
      </c>
      <c r="AW107" s="21">
        <f t="shared" si="73"/>
        <v>0</v>
      </c>
      <c r="AX107" s="21">
        <f t="shared" si="73"/>
        <v>8.3999999999999995E-3</v>
      </c>
      <c r="AY107" s="21">
        <f t="shared" si="73"/>
        <v>0</v>
      </c>
      <c r="AZ107" s="21">
        <f t="shared" si="73"/>
        <v>0</v>
      </c>
      <c r="BA107" s="21">
        <f t="shared" si="73"/>
        <v>0</v>
      </c>
      <c r="BB107" s="21">
        <f t="shared" si="73"/>
        <v>0</v>
      </c>
      <c r="BC107" s="21">
        <f t="shared" si="73"/>
        <v>0</v>
      </c>
      <c r="BD107" s="21">
        <f t="shared" si="73"/>
        <v>0</v>
      </c>
      <c r="BE107" s="21">
        <f t="shared" si="73"/>
        <v>0</v>
      </c>
      <c r="BF107" s="21">
        <f t="shared" si="73"/>
        <v>0</v>
      </c>
      <c r="BG107" s="21">
        <f t="shared" si="73"/>
        <v>0</v>
      </c>
      <c r="BH107" s="21">
        <f t="shared" si="73"/>
        <v>0</v>
      </c>
      <c r="BI107" s="21">
        <f t="shared" si="73"/>
        <v>0</v>
      </c>
      <c r="BJ107" s="21">
        <f t="shared" si="73"/>
        <v>0</v>
      </c>
      <c r="BK107" s="21">
        <f t="shared" si="73"/>
        <v>0</v>
      </c>
      <c r="BL107" s="21">
        <f t="shared" si="73"/>
        <v>0</v>
      </c>
      <c r="BM107" s="21">
        <f t="shared" si="73"/>
        <v>0</v>
      </c>
      <c r="BN107" s="21">
        <f t="shared" si="73"/>
        <v>0</v>
      </c>
      <c r="BO107" s="21">
        <f t="shared" si="73"/>
        <v>0</v>
      </c>
      <c r="BP107" s="21">
        <f t="shared" si="73"/>
        <v>0</v>
      </c>
      <c r="BQ107" s="21">
        <f t="shared" si="73"/>
        <v>5.0000000000000001E-4</v>
      </c>
      <c r="BR107" s="97">
        <f t="shared" si="73"/>
        <v>0</v>
      </c>
    </row>
    <row r="108" spans="1:72" ht="17.399999999999999" x14ac:dyDescent="0.35">
      <c r="B108" s="19" t="s">
        <v>21</v>
      </c>
      <c r="C108" s="20"/>
      <c r="D108" s="22">
        <f t="shared" ref="D108:BR108" si="75">PRODUCT(D107,$F$6)</f>
        <v>0.02</v>
      </c>
      <c r="E108" s="22">
        <f t="shared" si="75"/>
        <v>0</v>
      </c>
      <c r="F108" s="22">
        <f t="shared" si="75"/>
        <v>2.0999999999999998E-2</v>
      </c>
      <c r="G108" s="22">
        <f t="shared" si="75"/>
        <v>5.9999999999999995E-4</v>
      </c>
      <c r="H108" s="22">
        <f t="shared" si="75"/>
        <v>0</v>
      </c>
      <c r="I108" s="22">
        <f t="shared" si="75"/>
        <v>0</v>
      </c>
      <c r="J108" s="22">
        <f t="shared" si="75"/>
        <v>0</v>
      </c>
      <c r="K108" s="22">
        <f t="shared" si="75"/>
        <v>5.0000000000000001E-3</v>
      </c>
      <c r="L108" s="22">
        <f t="shared" si="75"/>
        <v>5.0000000000000001E-3</v>
      </c>
      <c r="M108" s="22">
        <f t="shared" si="75"/>
        <v>0</v>
      </c>
      <c r="N108" s="22">
        <f t="shared" si="75"/>
        <v>0</v>
      </c>
      <c r="O108" s="22">
        <f t="shared" si="75"/>
        <v>0.08</v>
      </c>
      <c r="P108" s="22">
        <f t="shared" si="75"/>
        <v>1.10606E-2</v>
      </c>
      <c r="Q108" s="22">
        <f t="shared" si="75"/>
        <v>0</v>
      </c>
      <c r="R108" s="22">
        <f t="shared" si="75"/>
        <v>0</v>
      </c>
      <c r="S108" s="22">
        <f t="shared" si="75"/>
        <v>0</v>
      </c>
      <c r="T108" s="22">
        <f t="shared" si="75"/>
        <v>0</v>
      </c>
      <c r="U108" s="22">
        <f t="shared" si="75"/>
        <v>0</v>
      </c>
      <c r="V108" s="22">
        <f t="shared" si="75"/>
        <v>0</v>
      </c>
      <c r="W108" s="22">
        <f t="shared" si="75"/>
        <v>0</v>
      </c>
      <c r="X108" s="22">
        <f t="shared" si="75"/>
        <v>0.1</v>
      </c>
      <c r="Y108" s="22">
        <f t="shared" si="75"/>
        <v>0</v>
      </c>
      <c r="Z108" s="22">
        <f t="shared" si="75"/>
        <v>0</v>
      </c>
      <c r="AA108" s="22">
        <f t="shared" si="75"/>
        <v>0</v>
      </c>
      <c r="AB108" s="22">
        <f t="shared" si="75"/>
        <v>0</v>
      </c>
      <c r="AC108" s="22">
        <f t="shared" si="75"/>
        <v>0</v>
      </c>
      <c r="AD108" s="22">
        <f t="shared" si="75"/>
        <v>0</v>
      </c>
      <c r="AE108" s="22">
        <f t="shared" si="75"/>
        <v>0</v>
      </c>
      <c r="AF108" s="22">
        <f t="shared" ref="AF108:AI108" si="76">PRODUCT(AF107,$F$6)</f>
        <v>0</v>
      </c>
      <c r="AG108" s="22">
        <f t="shared" si="76"/>
        <v>0</v>
      </c>
      <c r="AH108" s="22">
        <f t="shared" si="76"/>
        <v>0</v>
      </c>
      <c r="AI108" s="22">
        <f t="shared" si="76"/>
        <v>0</v>
      </c>
      <c r="AJ108" s="22">
        <f t="shared" si="75"/>
        <v>0</v>
      </c>
      <c r="AK108" s="22">
        <f t="shared" si="75"/>
        <v>0</v>
      </c>
      <c r="AL108" s="22">
        <f t="shared" si="75"/>
        <v>0</v>
      </c>
      <c r="AM108" s="22">
        <f t="shared" si="75"/>
        <v>0</v>
      </c>
      <c r="AN108" s="22">
        <f t="shared" si="75"/>
        <v>0</v>
      </c>
      <c r="AO108" s="22">
        <f t="shared" si="75"/>
        <v>0</v>
      </c>
      <c r="AP108" s="22">
        <f t="shared" si="75"/>
        <v>0</v>
      </c>
      <c r="AQ108" s="22">
        <f t="shared" si="75"/>
        <v>0</v>
      </c>
      <c r="AR108" s="22">
        <f t="shared" si="75"/>
        <v>0</v>
      </c>
      <c r="AS108" s="22">
        <f t="shared" si="75"/>
        <v>0</v>
      </c>
      <c r="AT108" s="22">
        <f t="shared" si="75"/>
        <v>0</v>
      </c>
      <c r="AU108" s="22">
        <f t="shared" si="75"/>
        <v>0</v>
      </c>
      <c r="AV108" s="22">
        <f t="shared" si="75"/>
        <v>0</v>
      </c>
      <c r="AW108" s="22">
        <f t="shared" si="75"/>
        <v>0</v>
      </c>
      <c r="AX108" s="22">
        <f t="shared" si="75"/>
        <v>8.3999999999999995E-3</v>
      </c>
      <c r="AY108" s="22">
        <f t="shared" si="75"/>
        <v>0</v>
      </c>
      <c r="AZ108" s="22">
        <f t="shared" si="75"/>
        <v>0</v>
      </c>
      <c r="BA108" s="22">
        <f t="shared" si="75"/>
        <v>0</v>
      </c>
      <c r="BB108" s="22">
        <f t="shared" si="75"/>
        <v>0</v>
      </c>
      <c r="BC108" s="22">
        <f t="shared" si="75"/>
        <v>0</v>
      </c>
      <c r="BD108" s="22">
        <f t="shared" si="75"/>
        <v>0</v>
      </c>
      <c r="BE108" s="22">
        <f t="shared" si="75"/>
        <v>0</v>
      </c>
      <c r="BF108" s="22">
        <f t="shared" si="75"/>
        <v>0</v>
      </c>
      <c r="BG108" s="22">
        <f t="shared" si="75"/>
        <v>0</v>
      </c>
      <c r="BH108" s="22">
        <f t="shared" si="75"/>
        <v>0</v>
      </c>
      <c r="BI108" s="22">
        <f t="shared" si="75"/>
        <v>0</v>
      </c>
      <c r="BJ108" s="22">
        <f t="shared" si="75"/>
        <v>0</v>
      </c>
      <c r="BK108" s="22">
        <f t="shared" si="75"/>
        <v>0</v>
      </c>
      <c r="BL108" s="22">
        <f t="shared" si="75"/>
        <v>0</v>
      </c>
      <c r="BM108" s="22">
        <f t="shared" si="75"/>
        <v>0</v>
      </c>
      <c r="BN108" s="22">
        <f t="shared" si="75"/>
        <v>0</v>
      </c>
      <c r="BO108" s="22">
        <f t="shared" si="75"/>
        <v>0</v>
      </c>
      <c r="BP108" s="22">
        <f t="shared" si="75"/>
        <v>0</v>
      </c>
      <c r="BQ108" s="22">
        <f t="shared" si="75"/>
        <v>5.0000000000000001E-4</v>
      </c>
      <c r="BR108" s="96">
        <f t="shared" si="75"/>
        <v>0</v>
      </c>
    </row>
    <row r="110" spans="1:72" ht="17.399999999999999" x14ac:dyDescent="0.35">
      <c r="A110" s="26"/>
      <c r="B110" s="27" t="s">
        <v>22</v>
      </c>
      <c r="C110" s="28" t="s">
        <v>23</v>
      </c>
      <c r="D110" s="29">
        <f>D95</f>
        <v>85.45</v>
      </c>
      <c r="E110" s="39">
        <f t="shared" ref="E110:BR110" si="77">E95</f>
        <v>90</v>
      </c>
      <c r="F110" s="29">
        <f t="shared" si="77"/>
        <v>82</v>
      </c>
      <c r="G110" s="29">
        <f t="shared" si="77"/>
        <v>624</v>
      </c>
      <c r="H110" s="29">
        <f t="shared" si="77"/>
        <v>1490</v>
      </c>
      <c r="I110" s="29">
        <f t="shared" si="77"/>
        <v>720</v>
      </c>
      <c r="J110" s="29">
        <f t="shared" si="77"/>
        <v>90.57</v>
      </c>
      <c r="K110" s="29">
        <f t="shared" si="77"/>
        <v>1173.33</v>
      </c>
      <c r="L110" s="29">
        <f t="shared" si="77"/>
        <v>255.2</v>
      </c>
      <c r="M110" s="29">
        <f t="shared" si="77"/>
        <v>738</v>
      </c>
      <c r="N110" s="29">
        <f t="shared" si="77"/>
        <v>126.38</v>
      </c>
      <c r="O110" s="29">
        <f t="shared" si="77"/>
        <v>400.71</v>
      </c>
      <c r="P110" s="29">
        <f t="shared" si="77"/>
        <v>434.21</v>
      </c>
      <c r="Q110" s="29">
        <f t="shared" si="77"/>
        <v>400</v>
      </c>
      <c r="R110" s="29">
        <f t="shared" si="77"/>
        <v>1210</v>
      </c>
      <c r="S110" s="29">
        <f t="shared" si="77"/>
        <v>207.5</v>
      </c>
      <c r="T110" s="29">
        <f t="shared" si="77"/>
        <v>276.47000000000003</v>
      </c>
      <c r="U110" s="29">
        <f t="shared" si="77"/>
        <v>852</v>
      </c>
      <c r="V110" s="29">
        <f t="shared" si="77"/>
        <v>394.52</v>
      </c>
      <c r="W110" s="29">
        <f t="shared" si="77"/>
        <v>329</v>
      </c>
      <c r="X110" s="29">
        <f t="shared" si="77"/>
        <v>11</v>
      </c>
      <c r="Y110" s="29">
        <f t="shared" si="77"/>
        <v>0</v>
      </c>
      <c r="Z110" s="29">
        <f t="shared" si="77"/>
        <v>492</v>
      </c>
      <c r="AA110" s="29">
        <f t="shared" si="77"/>
        <v>382</v>
      </c>
      <c r="AB110" s="29">
        <f t="shared" si="77"/>
        <v>341</v>
      </c>
      <c r="AC110" s="29">
        <f t="shared" si="77"/>
        <v>261</v>
      </c>
      <c r="AD110" s="29">
        <f t="shared" si="77"/>
        <v>125</v>
      </c>
      <c r="AE110" s="29">
        <f t="shared" si="77"/>
        <v>607</v>
      </c>
      <c r="AF110" s="29"/>
      <c r="AG110" s="29"/>
      <c r="AH110" s="29">
        <f t="shared" si="77"/>
        <v>225</v>
      </c>
      <c r="AI110" s="29"/>
      <c r="AJ110" s="29">
        <f t="shared" si="77"/>
        <v>227.27</v>
      </c>
      <c r="AK110" s="29">
        <f t="shared" si="77"/>
        <v>89</v>
      </c>
      <c r="AL110" s="29">
        <f t="shared" si="77"/>
        <v>62</v>
      </c>
      <c r="AM110" s="29">
        <f t="shared" si="77"/>
        <v>44.6</v>
      </c>
      <c r="AN110" s="29">
        <f t="shared" si="77"/>
        <v>240</v>
      </c>
      <c r="AO110" s="29">
        <f t="shared" si="77"/>
        <v>262</v>
      </c>
      <c r="AP110" s="29">
        <f t="shared" si="77"/>
        <v>0</v>
      </c>
      <c r="AQ110" s="29">
        <f t="shared" si="77"/>
        <v>428</v>
      </c>
      <c r="AR110" s="29">
        <f t="shared" si="77"/>
        <v>0</v>
      </c>
      <c r="AS110" s="29">
        <f t="shared" si="77"/>
        <v>240.23</v>
      </c>
      <c r="AT110" s="29">
        <f t="shared" si="77"/>
        <v>72.5</v>
      </c>
      <c r="AU110" s="29">
        <f t="shared" si="77"/>
        <v>69.33</v>
      </c>
      <c r="AV110" s="29">
        <f t="shared" si="77"/>
        <v>60.67</v>
      </c>
      <c r="AW110" s="29">
        <f t="shared" si="77"/>
        <v>68.569999999999993</v>
      </c>
      <c r="AX110" s="29">
        <f t="shared" si="77"/>
        <v>75.709999999999994</v>
      </c>
      <c r="AY110" s="29">
        <f t="shared" si="77"/>
        <v>53.75</v>
      </c>
      <c r="AZ110" s="29">
        <f t="shared" si="77"/>
        <v>81.430000000000007</v>
      </c>
      <c r="BA110" s="29">
        <f t="shared" si="77"/>
        <v>68.67</v>
      </c>
      <c r="BB110" s="29">
        <f t="shared" si="77"/>
        <v>60</v>
      </c>
      <c r="BC110" s="29">
        <f t="shared" si="77"/>
        <v>137.33000000000001</v>
      </c>
      <c r="BD110" s="29">
        <f t="shared" si="77"/>
        <v>319</v>
      </c>
      <c r="BE110" s="29">
        <f t="shared" si="77"/>
        <v>499</v>
      </c>
      <c r="BF110" s="29">
        <f t="shared" si="77"/>
        <v>578</v>
      </c>
      <c r="BG110" s="29">
        <f t="shared" si="77"/>
        <v>276</v>
      </c>
      <c r="BH110" s="29">
        <f t="shared" si="77"/>
        <v>499</v>
      </c>
      <c r="BI110" s="29">
        <f t="shared" si="77"/>
        <v>0</v>
      </c>
      <c r="BJ110" s="29">
        <f t="shared" si="77"/>
        <v>55</v>
      </c>
      <c r="BK110" s="29">
        <f t="shared" si="77"/>
        <v>36</v>
      </c>
      <c r="BL110" s="29">
        <f t="shared" si="77"/>
        <v>39</v>
      </c>
      <c r="BM110" s="29">
        <f t="shared" si="77"/>
        <v>56</v>
      </c>
      <c r="BN110" s="29">
        <f t="shared" si="77"/>
        <v>59</v>
      </c>
      <c r="BO110" s="29">
        <f t="shared" si="77"/>
        <v>314</v>
      </c>
      <c r="BP110" s="29">
        <f t="shared" si="77"/>
        <v>165.56</v>
      </c>
      <c r="BQ110" s="29">
        <f t="shared" si="77"/>
        <v>22</v>
      </c>
      <c r="BR110" s="97">
        <f t="shared" si="77"/>
        <v>0</v>
      </c>
    </row>
    <row r="111" spans="1:72" ht="17.399999999999999" x14ac:dyDescent="0.35">
      <c r="B111" s="19" t="s">
        <v>24</v>
      </c>
      <c r="C111" s="20" t="s">
        <v>23</v>
      </c>
      <c r="D111" s="21">
        <f>D110/1000</f>
        <v>8.5449999999999998E-2</v>
      </c>
      <c r="E111" s="21">
        <f t="shared" ref="E111:BR111" si="78">E110/1000</f>
        <v>0.09</v>
      </c>
      <c r="F111" s="21">
        <f t="shared" si="78"/>
        <v>8.2000000000000003E-2</v>
      </c>
      <c r="G111" s="21">
        <f t="shared" si="78"/>
        <v>0.624</v>
      </c>
      <c r="H111" s="21">
        <f t="shared" si="78"/>
        <v>1.49</v>
      </c>
      <c r="I111" s="21">
        <f t="shared" si="78"/>
        <v>0.72</v>
      </c>
      <c r="J111" s="21">
        <f t="shared" si="78"/>
        <v>9.0569999999999998E-2</v>
      </c>
      <c r="K111" s="21">
        <f t="shared" si="78"/>
        <v>1.17333</v>
      </c>
      <c r="L111" s="21">
        <f t="shared" si="78"/>
        <v>0.25519999999999998</v>
      </c>
      <c r="M111" s="21">
        <f t="shared" si="78"/>
        <v>0.73799999999999999</v>
      </c>
      <c r="N111" s="21">
        <f t="shared" si="78"/>
        <v>0.12637999999999999</v>
      </c>
      <c r="O111" s="21">
        <f t="shared" si="78"/>
        <v>0.40070999999999996</v>
      </c>
      <c r="P111" s="21">
        <f t="shared" si="78"/>
        <v>0.43420999999999998</v>
      </c>
      <c r="Q111" s="21">
        <f t="shared" si="78"/>
        <v>0.4</v>
      </c>
      <c r="R111" s="21">
        <f t="shared" si="78"/>
        <v>1.21</v>
      </c>
      <c r="S111" s="21">
        <f t="shared" si="78"/>
        <v>0.20749999999999999</v>
      </c>
      <c r="T111" s="21">
        <f t="shared" si="78"/>
        <v>0.27647000000000005</v>
      </c>
      <c r="U111" s="21">
        <f t="shared" si="78"/>
        <v>0.85199999999999998</v>
      </c>
      <c r="V111" s="21">
        <f t="shared" si="78"/>
        <v>0.39451999999999998</v>
      </c>
      <c r="W111" s="21">
        <f t="shared" si="78"/>
        <v>0.32900000000000001</v>
      </c>
      <c r="X111" s="21">
        <f t="shared" si="78"/>
        <v>1.0999999999999999E-2</v>
      </c>
      <c r="Y111" s="21">
        <f t="shared" si="78"/>
        <v>0</v>
      </c>
      <c r="Z111" s="21">
        <f t="shared" si="78"/>
        <v>0.49199999999999999</v>
      </c>
      <c r="AA111" s="21">
        <f t="shared" si="78"/>
        <v>0.38200000000000001</v>
      </c>
      <c r="AB111" s="21">
        <f t="shared" si="78"/>
        <v>0.34100000000000003</v>
      </c>
      <c r="AC111" s="21">
        <f t="shared" si="78"/>
        <v>0.26100000000000001</v>
      </c>
      <c r="AD111" s="21">
        <f t="shared" si="78"/>
        <v>0.125</v>
      </c>
      <c r="AE111" s="21">
        <f t="shared" si="78"/>
        <v>0.60699999999999998</v>
      </c>
      <c r="AF111" s="21">
        <f t="shared" ref="AF111:AI111" si="79">AF110/1000</f>
        <v>0</v>
      </c>
      <c r="AG111" s="21">
        <f t="shared" si="79"/>
        <v>0</v>
      </c>
      <c r="AH111" s="21">
        <f t="shared" si="79"/>
        <v>0.22500000000000001</v>
      </c>
      <c r="AI111" s="21">
        <f t="shared" si="79"/>
        <v>0</v>
      </c>
      <c r="AJ111" s="21">
        <f t="shared" si="78"/>
        <v>0.22727</v>
      </c>
      <c r="AK111" s="21">
        <f t="shared" si="78"/>
        <v>8.8999999999999996E-2</v>
      </c>
      <c r="AL111" s="21">
        <f t="shared" si="78"/>
        <v>6.2E-2</v>
      </c>
      <c r="AM111" s="21">
        <f t="shared" si="78"/>
        <v>4.4600000000000001E-2</v>
      </c>
      <c r="AN111" s="21">
        <f t="shared" si="78"/>
        <v>0.24</v>
      </c>
      <c r="AO111" s="21">
        <f t="shared" si="78"/>
        <v>0.26200000000000001</v>
      </c>
      <c r="AP111" s="21">
        <f t="shared" si="78"/>
        <v>0</v>
      </c>
      <c r="AQ111" s="21">
        <f t="shared" si="78"/>
        <v>0.42799999999999999</v>
      </c>
      <c r="AR111" s="21">
        <f t="shared" si="78"/>
        <v>0</v>
      </c>
      <c r="AS111" s="21">
        <f t="shared" si="78"/>
        <v>0.24023</v>
      </c>
      <c r="AT111" s="21">
        <f t="shared" si="78"/>
        <v>7.2499999999999995E-2</v>
      </c>
      <c r="AU111" s="21">
        <f t="shared" si="78"/>
        <v>6.9330000000000003E-2</v>
      </c>
      <c r="AV111" s="21">
        <f t="shared" si="78"/>
        <v>6.0670000000000002E-2</v>
      </c>
      <c r="AW111" s="21">
        <f t="shared" si="78"/>
        <v>6.8569999999999992E-2</v>
      </c>
      <c r="AX111" s="21">
        <f t="shared" si="78"/>
        <v>7.571E-2</v>
      </c>
      <c r="AY111" s="21">
        <f t="shared" si="78"/>
        <v>5.3749999999999999E-2</v>
      </c>
      <c r="AZ111" s="21">
        <f t="shared" si="78"/>
        <v>8.1430000000000002E-2</v>
      </c>
      <c r="BA111" s="21">
        <f t="shared" si="78"/>
        <v>6.8669999999999995E-2</v>
      </c>
      <c r="BB111" s="21">
        <f t="shared" si="78"/>
        <v>0.06</v>
      </c>
      <c r="BC111" s="21">
        <f t="shared" si="78"/>
        <v>0.13733000000000001</v>
      </c>
      <c r="BD111" s="21">
        <f t="shared" si="78"/>
        <v>0.31900000000000001</v>
      </c>
      <c r="BE111" s="21">
        <f t="shared" si="78"/>
        <v>0.499</v>
      </c>
      <c r="BF111" s="21">
        <f t="shared" si="78"/>
        <v>0.57799999999999996</v>
      </c>
      <c r="BG111" s="21">
        <f t="shared" si="78"/>
        <v>0.27600000000000002</v>
      </c>
      <c r="BH111" s="21">
        <f t="shared" si="78"/>
        <v>0.499</v>
      </c>
      <c r="BI111" s="21">
        <f t="shared" si="78"/>
        <v>0</v>
      </c>
      <c r="BJ111" s="21">
        <f t="shared" si="78"/>
        <v>5.5E-2</v>
      </c>
      <c r="BK111" s="21">
        <f t="shared" si="78"/>
        <v>3.5999999999999997E-2</v>
      </c>
      <c r="BL111" s="21">
        <f t="shared" si="78"/>
        <v>3.9E-2</v>
      </c>
      <c r="BM111" s="21">
        <f t="shared" si="78"/>
        <v>5.6000000000000001E-2</v>
      </c>
      <c r="BN111" s="21">
        <f t="shared" si="78"/>
        <v>5.8999999999999997E-2</v>
      </c>
      <c r="BO111" s="21">
        <f t="shared" si="78"/>
        <v>0.314</v>
      </c>
      <c r="BP111" s="21">
        <f t="shared" si="78"/>
        <v>0.16556000000000001</v>
      </c>
      <c r="BQ111" s="21">
        <f t="shared" si="78"/>
        <v>2.1999999999999999E-2</v>
      </c>
      <c r="BR111" s="97">
        <f t="shared" si="78"/>
        <v>0</v>
      </c>
    </row>
    <row r="112" spans="1:72" ht="17.399999999999999" x14ac:dyDescent="0.35">
      <c r="A112" s="30"/>
      <c r="B112" s="31" t="s">
        <v>25</v>
      </c>
      <c r="C112" s="120"/>
      <c r="D112" s="32">
        <f>D108*D110</f>
        <v>1.7090000000000001</v>
      </c>
      <c r="E112" s="32">
        <f t="shared" ref="E112:BR112" si="80">E108*E110</f>
        <v>0</v>
      </c>
      <c r="F112" s="32">
        <f t="shared" si="80"/>
        <v>1.7219999999999998</v>
      </c>
      <c r="G112" s="32">
        <f t="shared" si="80"/>
        <v>0.37439999999999996</v>
      </c>
      <c r="H112" s="32">
        <f t="shared" si="80"/>
        <v>0</v>
      </c>
      <c r="I112" s="32">
        <f t="shared" si="80"/>
        <v>0</v>
      </c>
      <c r="J112" s="32">
        <f t="shared" si="80"/>
        <v>0</v>
      </c>
      <c r="K112" s="32">
        <f t="shared" si="80"/>
        <v>5.8666499999999999</v>
      </c>
      <c r="L112" s="32">
        <f t="shared" si="80"/>
        <v>1.276</v>
      </c>
      <c r="M112" s="32">
        <f t="shared" si="80"/>
        <v>0</v>
      </c>
      <c r="N112" s="32">
        <f t="shared" si="80"/>
        <v>0</v>
      </c>
      <c r="O112" s="32">
        <f t="shared" si="80"/>
        <v>32.056799999999996</v>
      </c>
      <c r="P112" s="32">
        <f t="shared" si="80"/>
        <v>4.8026231260000003</v>
      </c>
      <c r="Q112" s="32">
        <f t="shared" si="80"/>
        <v>0</v>
      </c>
      <c r="R112" s="32">
        <f t="shared" si="80"/>
        <v>0</v>
      </c>
      <c r="S112" s="32">
        <f t="shared" si="80"/>
        <v>0</v>
      </c>
      <c r="T112" s="32">
        <f t="shared" si="80"/>
        <v>0</v>
      </c>
      <c r="U112" s="32">
        <f t="shared" si="80"/>
        <v>0</v>
      </c>
      <c r="V112" s="32">
        <f t="shared" si="80"/>
        <v>0</v>
      </c>
      <c r="W112" s="32">
        <f t="shared" si="80"/>
        <v>0</v>
      </c>
      <c r="X112" s="32">
        <f t="shared" si="80"/>
        <v>1.1000000000000001</v>
      </c>
      <c r="Y112" s="32">
        <f t="shared" si="80"/>
        <v>0</v>
      </c>
      <c r="Z112" s="32">
        <f t="shared" si="80"/>
        <v>0</v>
      </c>
      <c r="AA112" s="32">
        <f t="shared" si="80"/>
        <v>0</v>
      </c>
      <c r="AB112" s="32">
        <f t="shared" si="80"/>
        <v>0</v>
      </c>
      <c r="AC112" s="32">
        <f t="shared" si="80"/>
        <v>0</v>
      </c>
      <c r="AD112" s="32">
        <f t="shared" si="80"/>
        <v>0</v>
      </c>
      <c r="AE112" s="32">
        <f t="shared" si="80"/>
        <v>0</v>
      </c>
      <c r="AF112" s="32">
        <f t="shared" ref="AF112:AI112" si="81">AF108*AF110</f>
        <v>0</v>
      </c>
      <c r="AG112" s="32">
        <f t="shared" si="81"/>
        <v>0</v>
      </c>
      <c r="AH112" s="32">
        <f t="shared" si="81"/>
        <v>0</v>
      </c>
      <c r="AI112" s="32">
        <f t="shared" si="81"/>
        <v>0</v>
      </c>
      <c r="AJ112" s="32">
        <f t="shared" si="80"/>
        <v>0</v>
      </c>
      <c r="AK112" s="32">
        <f t="shared" si="80"/>
        <v>0</v>
      </c>
      <c r="AL112" s="32">
        <f t="shared" si="80"/>
        <v>0</v>
      </c>
      <c r="AM112" s="32">
        <f t="shared" si="80"/>
        <v>0</v>
      </c>
      <c r="AN112" s="32">
        <f t="shared" si="80"/>
        <v>0</v>
      </c>
      <c r="AO112" s="32">
        <f t="shared" si="80"/>
        <v>0</v>
      </c>
      <c r="AP112" s="32">
        <f t="shared" si="80"/>
        <v>0</v>
      </c>
      <c r="AQ112" s="32">
        <f t="shared" si="80"/>
        <v>0</v>
      </c>
      <c r="AR112" s="32">
        <f t="shared" si="80"/>
        <v>0</v>
      </c>
      <c r="AS112" s="32">
        <f t="shared" si="80"/>
        <v>0</v>
      </c>
      <c r="AT112" s="32">
        <f t="shared" si="80"/>
        <v>0</v>
      </c>
      <c r="AU112" s="32">
        <f t="shared" si="80"/>
        <v>0</v>
      </c>
      <c r="AV112" s="32">
        <f t="shared" si="80"/>
        <v>0</v>
      </c>
      <c r="AW112" s="32">
        <f t="shared" si="80"/>
        <v>0</v>
      </c>
      <c r="AX112" s="32">
        <f t="shared" si="80"/>
        <v>0.63596399999999986</v>
      </c>
      <c r="AY112" s="32">
        <f t="shared" si="80"/>
        <v>0</v>
      </c>
      <c r="AZ112" s="32">
        <f t="shared" si="80"/>
        <v>0</v>
      </c>
      <c r="BA112" s="32">
        <f t="shared" si="80"/>
        <v>0</v>
      </c>
      <c r="BB112" s="32">
        <f t="shared" si="80"/>
        <v>0</v>
      </c>
      <c r="BC112" s="32">
        <f t="shared" si="80"/>
        <v>0</v>
      </c>
      <c r="BD112" s="32">
        <f t="shared" si="80"/>
        <v>0</v>
      </c>
      <c r="BE112" s="32">
        <f t="shared" si="80"/>
        <v>0</v>
      </c>
      <c r="BF112" s="32">
        <f t="shared" si="80"/>
        <v>0</v>
      </c>
      <c r="BG112" s="32">
        <f t="shared" si="80"/>
        <v>0</v>
      </c>
      <c r="BH112" s="32">
        <f t="shared" si="80"/>
        <v>0</v>
      </c>
      <c r="BI112" s="32">
        <f t="shared" si="80"/>
        <v>0</v>
      </c>
      <c r="BJ112" s="32">
        <f t="shared" si="80"/>
        <v>0</v>
      </c>
      <c r="BK112" s="32">
        <f t="shared" si="80"/>
        <v>0</v>
      </c>
      <c r="BL112" s="32">
        <f t="shared" si="80"/>
        <v>0</v>
      </c>
      <c r="BM112" s="32">
        <f t="shared" si="80"/>
        <v>0</v>
      </c>
      <c r="BN112" s="32">
        <f t="shared" si="80"/>
        <v>0</v>
      </c>
      <c r="BO112" s="32">
        <f t="shared" si="80"/>
        <v>0</v>
      </c>
      <c r="BP112" s="32">
        <f t="shared" si="80"/>
        <v>0</v>
      </c>
      <c r="BQ112" s="32">
        <f t="shared" si="80"/>
        <v>1.0999999999999999E-2</v>
      </c>
      <c r="BR112" s="98">
        <f t="shared" si="80"/>
        <v>0</v>
      </c>
      <c r="BS112" s="33">
        <f>SUM(D112:BQ112)</f>
        <v>49.554437126000003</v>
      </c>
      <c r="BT112" s="34">
        <f>BS112/$C$21</f>
        <v>49.554437126000003</v>
      </c>
    </row>
    <row r="113" spans="1:72" ht="17.399999999999999" x14ac:dyDescent="0.35">
      <c r="A113" s="30"/>
      <c r="B113" s="31" t="s">
        <v>26</v>
      </c>
      <c r="C113" s="120"/>
      <c r="D113" s="32">
        <f>D108*D110</f>
        <v>1.7090000000000001</v>
      </c>
      <c r="E113" s="32">
        <f t="shared" ref="E113:BR113" si="82">E108*E110</f>
        <v>0</v>
      </c>
      <c r="F113" s="32">
        <f t="shared" si="82"/>
        <v>1.7219999999999998</v>
      </c>
      <c r="G113" s="32">
        <f t="shared" si="82"/>
        <v>0.37439999999999996</v>
      </c>
      <c r="H113" s="32">
        <f t="shared" si="82"/>
        <v>0</v>
      </c>
      <c r="I113" s="32">
        <f t="shared" si="82"/>
        <v>0</v>
      </c>
      <c r="J113" s="32">
        <f t="shared" si="82"/>
        <v>0</v>
      </c>
      <c r="K113" s="32">
        <f t="shared" si="82"/>
        <v>5.8666499999999999</v>
      </c>
      <c r="L113" s="32">
        <f t="shared" si="82"/>
        <v>1.276</v>
      </c>
      <c r="M113" s="32">
        <f t="shared" si="82"/>
        <v>0</v>
      </c>
      <c r="N113" s="32">
        <f t="shared" si="82"/>
        <v>0</v>
      </c>
      <c r="O113" s="32">
        <f t="shared" si="82"/>
        <v>32.056799999999996</v>
      </c>
      <c r="P113" s="32">
        <f t="shared" si="82"/>
        <v>4.8026231260000003</v>
      </c>
      <c r="Q113" s="32">
        <f t="shared" si="82"/>
        <v>0</v>
      </c>
      <c r="R113" s="32">
        <f t="shared" si="82"/>
        <v>0</v>
      </c>
      <c r="S113" s="32">
        <f t="shared" si="82"/>
        <v>0</v>
      </c>
      <c r="T113" s="32">
        <f t="shared" si="82"/>
        <v>0</v>
      </c>
      <c r="U113" s="32">
        <f t="shared" si="82"/>
        <v>0</v>
      </c>
      <c r="V113" s="32">
        <f t="shared" si="82"/>
        <v>0</v>
      </c>
      <c r="W113" s="32">
        <f t="shared" si="82"/>
        <v>0</v>
      </c>
      <c r="X113" s="32">
        <f t="shared" si="82"/>
        <v>1.1000000000000001</v>
      </c>
      <c r="Y113" s="32">
        <f t="shared" si="82"/>
        <v>0</v>
      </c>
      <c r="Z113" s="32">
        <f t="shared" si="82"/>
        <v>0</v>
      </c>
      <c r="AA113" s="32">
        <f t="shared" si="82"/>
        <v>0</v>
      </c>
      <c r="AB113" s="32">
        <f t="shared" si="82"/>
        <v>0</v>
      </c>
      <c r="AC113" s="32">
        <f t="shared" si="82"/>
        <v>0</v>
      </c>
      <c r="AD113" s="32">
        <f t="shared" si="82"/>
        <v>0</v>
      </c>
      <c r="AE113" s="32">
        <f t="shared" si="82"/>
        <v>0</v>
      </c>
      <c r="AF113" s="32">
        <f t="shared" ref="AF113:AI113" si="83">AF108*AF110</f>
        <v>0</v>
      </c>
      <c r="AG113" s="32">
        <f t="shared" si="83"/>
        <v>0</v>
      </c>
      <c r="AH113" s="32">
        <f t="shared" si="83"/>
        <v>0</v>
      </c>
      <c r="AI113" s="32">
        <f t="shared" si="83"/>
        <v>0</v>
      </c>
      <c r="AJ113" s="32">
        <f t="shared" si="82"/>
        <v>0</v>
      </c>
      <c r="AK113" s="32">
        <f t="shared" si="82"/>
        <v>0</v>
      </c>
      <c r="AL113" s="32">
        <f t="shared" si="82"/>
        <v>0</v>
      </c>
      <c r="AM113" s="32">
        <f t="shared" si="82"/>
        <v>0</v>
      </c>
      <c r="AN113" s="32">
        <f t="shared" si="82"/>
        <v>0</v>
      </c>
      <c r="AO113" s="32">
        <f t="shared" si="82"/>
        <v>0</v>
      </c>
      <c r="AP113" s="32">
        <f t="shared" si="82"/>
        <v>0</v>
      </c>
      <c r="AQ113" s="32">
        <f t="shared" si="82"/>
        <v>0</v>
      </c>
      <c r="AR113" s="32">
        <f t="shared" si="82"/>
        <v>0</v>
      </c>
      <c r="AS113" s="32">
        <f t="shared" si="82"/>
        <v>0</v>
      </c>
      <c r="AT113" s="32">
        <f t="shared" si="82"/>
        <v>0</v>
      </c>
      <c r="AU113" s="32">
        <f t="shared" si="82"/>
        <v>0</v>
      </c>
      <c r="AV113" s="32">
        <f t="shared" si="82"/>
        <v>0</v>
      </c>
      <c r="AW113" s="32">
        <f t="shared" si="82"/>
        <v>0</v>
      </c>
      <c r="AX113" s="32">
        <f t="shared" si="82"/>
        <v>0.63596399999999986</v>
      </c>
      <c r="AY113" s="32">
        <f t="shared" si="82"/>
        <v>0</v>
      </c>
      <c r="AZ113" s="32">
        <f t="shared" si="82"/>
        <v>0</v>
      </c>
      <c r="BA113" s="32">
        <f t="shared" si="82"/>
        <v>0</v>
      </c>
      <c r="BB113" s="32">
        <f t="shared" si="82"/>
        <v>0</v>
      </c>
      <c r="BC113" s="32">
        <f t="shared" si="82"/>
        <v>0</v>
      </c>
      <c r="BD113" s="32">
        <f t="shared" si="82"/>
        <v>0</v>
      </c>
      <c r="BE113" s="32">
        <f t="shared" si="82"/>
        <v>0</v>
      </c>
      <c r="BF113" s="32">
        <f t="shared" si="82"/>
        <v>0</v>
      </c>
      <c r="BG113" s="32">
        <f t="shared" si="82"/>
        <v>0</v>
      </c>
      <c r="BH113" s="32">
        <f t="shared" si="82"/>
        <v>0</v>
      </c>
      <c r="BI113" s="32">
        <f t="shared" si="82"/>
        <v>0</v>
      </c>
      <c r="BJ113" s="32">
        <f t="shared" si="82"/>
        <v>0</v>
      </c>
      <c r="BK113" s="32">
        <f t="shared" si="82"/>
        <v>0</v>
      </c>
      <c r="BL113" s="32">
        <f t="shared" si="82"/>
        <v>0</v>
      </c>
      <c r="BM113" s="32">
        <f t="shared" si="82"/>
        <v>0</v>
      </c>
      <c r="BN113" s="32">
        <f t="shared" si="82"/>
        <v>0</v>
      </c>
      <c r="BO113" s="32">
        <f t="shared" si="82"/>
        <v>0</v>
      </c>
      <c r="BP113" s="32">
        <f t="shared" si="82"/>
        <v>0</v>
      </c>
      <c r="BQ113" s="32">
        <f t="shared" si="82"/>
        <v>1.0999999999999999E-2</v>
      </c>
      <c r="BR113" s="98">
        <f t="shared" si="82"/>
        <v>0</v>
      </c>
      <c r="BS113" s="33">
        <f>SUM(D113:BQ113)</f>
        <v>49.554437126000003</v>
      </c>
      <c r="BT113" s="34">
        <f>BS113/$C$21</f>
        <v>49.554437126000003</v>
      </c>
    </row>
    <row r="115" spans="1:72" x14ac:dyDescent="0.3">
      <c r="BT115" s="37">
        <f>BT65</f>
        <v>38.018299999999996</v>
      </c>
    </row>
    <row r="116" spans="1:72" x14ac:dyDescent="0.3">
      <c r="BT116" s="37">
        <f>BT82</f>
        <v>57.215682500000007</v>
      </c>
    </row>
    <row r="117" spans="1:72" x14ac:dyDescent="0.3">
      <c r="BT117" s="37">
        <f>BT98</f>
        <v>25.974</v>
      </c>
    </row>
    <row r="118" spans="1:72" x14ac:dyDescent="0.3">
      <c r="BT118" s="37">
        <f>BT113</f>
        <v>49.554437126000003</v>
      </c>
    </row>
    <row r="119" spans="1:72" x14ac:dyDescent="0.3">
      <c r="BT119" s="37">
        <f>SUM(BT115:BT118)</f>
        <v>170.762419626</v>
      </c>
    </row>
  </sheetData>
  <mergeCells count="373">
    <mergeCell ref="K7:K8"/>
    <mergeCell ref="L7:L8"/>
    <mergeCell ref="M7:M8"/>
    <mergeCell ref="N7:N8"/>
    <mergeCell ref="O7:O8"/>
    <mergeCell ref="P7:P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AK7:AK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AF7:AF8"/>
    <mergeCell ref="AG7:AG8"/>
    <mergeCell ref="AI7:AI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14:A20"/>
    <mergeCell ref="C14:C20"/>
    <mergeCell ref="A21:A25"/>
    <mergeCell ref="C21:C25"/>
    <mergeCell ref="A26:A29"/>
    <mergeCell ref="C26:C29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C7:AC8"/>
    <mergeCell ref="AD7:AD8"/>
    <mergeCell ref="AE7:AE8"/>
    <mergeCell ref="AH7:AH8"/>
    <mergeCell ref="AJ7:AJ8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AH52:AH53"/>
    <mergeCell ref="AJ52:AJ53"/>
    <mergeCell ref="AK52:AK53"/>
    <mergeCell ref="AL52:AL53"/>
    <mergeCell ref="AM52:AM53"/>
    <mergeCell ref="AN52:AN53"/>
    <mergeCell ref="Z52:Z53"/>
    <mergeCell ref="AA52:AA53"/>
    <mergeCell ref="AB52:AB53"/>
    <mergeCell ref="AC52:AC53"/>
    <mergeCell ref="AD52:AD53"/>
    <mergeCell ref="AE52:AE53"/>
    <mergeCell ref="AF52:AF53"/>
    <mergeCell ref="AG52:AG53"/>
    <mergeCell ref="AI52:AI53"/>
    <mergeCell ref="AU52:AU53"/>
    <mergeCell ref="AV52:AV53"/>
    <mergeCell ref="AW52:AW53"/>
    <mergeCell ref="AX52:AX53"/>
    <mergeCell ref="AY52:AY53"/>
    <mergeCell ref="AZ52:AZ53"/>
    <mergeCell ref="AO52:AO53"/>
    <mergeCell ref="AP52:AP53"/>
    <mergeCell ref="AQ52:AQ53"/>
    <mergeCell ref="AR52:AR53"/>
    <mergeCell ref="AS52:AS53"/>
    <mergeCell ref="AT52:AT53"/>
    <mergeCell ref="BI52:BI53"/>
    <mergeCell ref="BJ52:BJ53"/>
    <mergeCell ref="BK52:BK53"/>
    <mergeCell ref="BL52:BL53"/>
    <mergeCell ref="BA52:BA53"/>
    <mergeCell ref="BB52:BB53"/>
    <mergeCell ref="BC52:BC53"/>
    <mergeCell ref="BD52:BD53"/>
    <mergeCell ref="BE52:BE53"/>
    <mergeCell ref="BF52:BF53"/>
    <mergeCell ref="G68:G69"/>
    <mergeCell ref="H68:H69"/>
    <mergeCell ref="I68:I69"/>
    <mergeCell ref="J68:J69"/>
    <mergeCell ref="K68:K69"/>
    <mergeCell ref="L68:L69"/>
    <mergeCell ref="BS52:BS53"/>
    <mergeCell ref="BT52:BT53"/>
    <mergeCell ref="A54:A58"/>
    <mergeCell ref="C54:C58"/>
    <mergeCell ref="C64:C65"/>
    <mergeCell ref="A68:A69"/>
    <mergeCell ref="C68:C69"/>
    <mergeCell ref="D68:D69"/>
    <mergeCell ref="E68:E69"/>
    <mergeCell ref="F68:F69"/>
    <mergeCell ref="BM52:BM53"/>
    <mergeCell ref="BN52:BN53"/>
    <mergeCell ref="BO52:BO53"/>
    <mergeCell ref="BP52:BP53"/>
    <mergeCell ref="BQ52:BQ53"/>
    <mergeCell ref="BR52:BR53"/>
    <mergeCell ref="BG52:BG53"/>
    <mergeCell ref="BH52:BH53"/>
    <mergeCell ref="S68:S69"/>
    <mergeCell ref="T68:T69"/>
    <mergeCell ref="U68:U69"/>
    <mergeCell ref="V68:V69"/>
    <mergeCell ref="X68:X69"/>
    <mergeCell ref="Y68:Y69"/>
    <mergeCell ref="M68:M69"/>
    <mergeCell ref="N68:N69"/>
    <mergeCell ref="O68:O69"/>
    <mergeCell ref="P68:P69"/>
    <mergeCell ref="Q68:Q69"/>
    <mergeCell ref="R68:R69"/>
    <mergeCell ref="AH68:AH69"/>
    <mergeCell ref="AJ68:AJ69"/>
    <mergeCell ref="AK68:AK69"/>
    <mergeCell ref="AL68:AL69"/>
    <mergeCell ref="AM68:AM69"/>
    <mergeCell ref="AN68:AN69"/>
    <mergeCell ref="Z68:Z69"/>
    <mergeCell ref="AA68:AA69"/>
    <mergeCell ref="AB68:AB69"/>
    <mergeCell ref="AC68:AC69"/>
    <mergeCell ref="AD68:AD69"/>
    <mergeCell ref="AE68:AE69"/>
    <mergeCell ref="AF68:AF69"/>
    <mergeCell ref="AG68:AG69"/>
    <mergeCell ref="AI68:AI69"/>
    <mergeCell ref="AU68:AU69"/>
    <mergeCell ref="AV68:AV69"/>
    <mergeCell ref="AW68:AW69"/>
    <mergeCell ref="AX68:AX69"/>
    <mergeCell ref="AY68:AY69"/>
    <mergeCell ref="AZ68:AZ69"/>
    <mergeCell ref="AO68:AO69"/>
    <mergeCell ref="AP68:AP69"/>
    <mergeCell ref="AQ68:AQ69"/>
    <mergeCell ref="AR68:AR69"/>
    <mergeCell ref="AS68:AS69"/>
    <mergeCell ref="AT68:AT69"/>
    <mergeCell ref="BI68:BI69"/>
    <mergeCell ref="BJ68:BJ69"/>
    <mergeCell ref="BK68:BK69"/>
    <mergeCell ref="BL68:BL69"/>
    <mergeCell ref="BA68:BA69"/>
    <mergeCell ref="BB68:BB69"/>
    <mergeCell ref="BC68:BC69"/>
    <mergeCell ref="BD68:BD69"/>
    <mergeCell ref="BE68:BE69"/>
    <mergeCell ref="BF68:BF69"/>
    <mergeCell ref="G85:G86"/>
    <mergeCell ref="H85:H86"/>
    <mergeCell ref="I85:I86"/>
    <mergeCell ref="J85:J86"/>
    <mergeCell ref="K85:K86"/>
    <mergeCell ref="L85:L86"/>
    <mergeCell ref="BS68:BS69"/>
    <mergeCell ref="BT68:BT69"/>
    <mergeCell ref="A70:A75"/>
    <mergeCell ref="C70:C75"/>
    <mergeCell ref="C81:C82"/>
    <mergeCell ref="A85:A86"/>
    <mergeCell ref="C85:C86"/>
    <mergeCell ref="D85:D86"/>
    <mergeCell ref="E85:E86"/>
    <mergeCell ref="F85:F86"/>
    <mergeCell ref="BM68:BM69"/>
    <mergeCell ref="BN68:BN69"/>
    <mergeCell ref="BO68:BO69"/>
    <mergeCell ref="BP68:BP69"/>
    <mergeCell ref="BQ68:BQ69"/>
    <mergeCell ref="BR68:BR69"/>
    <mergeCell ref="BG68:BG69"/>
    <mergeCell ref="BH68:BH69"/>
    <mergeCell ref="S85:S86"/>
    <mergeCell ref="T85:T86"/>
    <mergeCell ref="U85:U86"/>
    <mergeCell ref="V85:V86"/>
    <mergeCell ref="X85:X86"/>
    <mergeCell ref="Y85:Y86"/>
    <mergeCell ref="M85:M86"/>
    <mergeCell ref="N85:N86"/>
    <mergeCell ref="O85:O86"/>
    <mergeCell ref="P85:P86"/>
    <mergeCell ref="Q85:Q86"/>
    <mergeCell ref="R85:R86"/>
    <mergeCell ref="AH85:AH86"/>
    <mergeCell ref="AJ85:AJ86"/>
    <mergeCell ref="AK85:AK86"/>
    <mergeCell ref="AL85:AL86"/>
    <mergeCell ref="AM85:AM86"/>
    <mergeCell ref="AN85:AN86"/>
    <mergeCell ref="Z85:Z86"/>
    <mergeCell ref="AA85:AA86"/>
    <mergeCell ref="AB85:AB86"/>
    <mergeCell ref="AC85:AC86"/>
    <mergeCell ref="AD85:AD86"/>
    <mergeCell ref="AE85:AE86"/>
    <mergeCell ref="AF85:AF86"/>
    <mergeCell ref="AG85:AG86"/>
    <mergeCell ref="AI85:AI86"/>
    <mergeCell ref="AU85:AU86"/>
    <mergeCell ref="AV85:AV86"/>
    <mergeCell ref="AW85:AW86"/>
    <mergeCell ref="AX85:AX86"/>
    <mergeCell ref="AY85:AY86"/>
    <mergeCell ref="AZ85:AZ86"/>
    <mergeCell ref="AO85:AO86"/>
    <mergeCell ref="AP85:AP86"/>
    <mergeCell ref="AQ85:AQ86"/>
    <mergeCell ref="AR85:AR86"/>
    <mergeCell ref="AS85:AS86"/>
    <mergeCell ref="AT85:AT86"/>
    <mergeCell ref="BI85:BI86"/>
    <mergeCell ref="BJ85:BJ86"/>
    <mergeCell ref="BK85:BK86"/>
    <mergeCell ref="BL85:BL86"/>
    <mergeCell ref="BA85:BA86"/>
    <mergeCell ref="BB85:BB86"/>
    <mergeCell ref="BC85:BC86"/>
    <mergeCell ref="BD85:BD86"/>
    <mergeCell ref="BE85:BE86"/>
    <mergeCell ref="BF85:BF86"/>
    <mergeCell ref="G101:G102"/>
    <mergeCell ref="H101:H102"/>
    <mergeCell ref="I101:I102"/>
    <mergeCell ref="J101:J102"/>
    <mergeCell ref="K101:K102"/>
    <mergeCell ref="L101:L102"/>
    <mergeCell ref="BS85:BS86"/>
    <mergeCell ref="BT85:BT86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BM85:BM86"/>
    <mergeCell ref="BN85:BN86"/>
    <mergeCell ref="BO85:BO86"/>
    <mergeCell ref="BP85:BP86"/>
    <mergeCell ref="BQ85:BQ86"/>
    <mergeCell ref="BR85:BR86"/>
    <mergeCell ref="BG85:BG86"/>
    <mergeCell ref="BH85:BH86"/>
    <mergeCell ref="S101:S102"/>
    <mergeCell ref="T101:T102"/>
    <mergeCell ref="U101:U102"/>
    <mergeCell ref="V101:V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AH101:AH102"/>
    <mergeCell ref="AJ101:AJ102"/>
    <mergeCell ref="AK101:AK102"/>
    <mergeCell ref="AL101:AL102"/>
    <mergeCell ref="AM101:AM102"/>
    <mergeCell ref="AN101:AN102"/>
    <mergeCell ref="Z101:Z102"/>
    <mergeCell ref="AA101:AA102"/>
    <mergeCell ref="AB101:AB102"/>
    <mergeCell ref="AC101:AC102"/>
    <mergeCell ref="AD101:AD102"/>
    <mergeCell ref="AE101:AE102"/>
    <mergeCell ref="AF101:AF102"/>
    <mergeCell ref="AG101:AG102"/>
    <mergeCell ref="AI101:AI102"/>
    <mergeCell ref="AV101:AV102"/>
    <mergeCell ref="AW101:AW102"/>
    <mergeCell ref="AX101:AX102"/>
    <mergeCell ref="AY101:AY102"/>
    <mergeCell ref="AZ101:AZ102"/>
    <mergeCell ref="AO101:AO102"/>
    <mergeCell ref="AP101:AP102"/>
    <mergeCell ref="AQ101:AQ102"/>
    <mergeCell ref="AR101:AR102"/>
    <mergeCell ref="AS101:AS102"/>
    <mergeCell ref="AT101:AT102"/>
    <mergeCell ref="BS101:BS102"/>
    <mergeCell ref="BT101:BT102"/>
    <mergeCell ref="A103:A106"/>
    <mergeCell ref="C103:C106"/>
    <mergeCell ref="C112:C113"/>
    <mergeCell ref="BM101:BM102"/>
    <mergeCell ref="BN101:BN102"/>
    <mergeCell ref="BO101:BO102"/>
    <mergeCell ref="BP101:BP102"/>
    <mergeCell ref="BQ101:BQ102"/>
    <mergeCell ref="BR101:BR102"/>
    <mergeCell ref="BG101:BG102"/>
    <mergeCell ref="BH101:BH102"/>
    <mergeCell ref="BI101:BI102"/>
    <mergeCell ref="BJ101:BJ102"/>
    <mergeCell ref="BK101:BK102"/>
    <mergeCell ref="BL101:BL102"/>
    <mergeCell ref="BA101:BA102"/>
    <mergeCell ref="BB101:BB102"/>
    <mergeCell ref="BC101:BC102"/>
    <mergeCell ref="BD101:BD102"/>
    <mergeCell ref="BE101:BE102"/>
    <mergeCell ref="BF101:BF102"/>
    <mergeCell ref="AU101:AU102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0"/>
  <sheetViews>
    <sheetView topLeftCell="A4" zoomScale="75" zoomScaleNormal="75" workbookViewId="0">
      <selection activeCell="F34" sqref="F3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18" width="9.33203125" customWidth="1"/>
    <col min="19" max="23" width="9.33203125" hidden="1" customWidth="1"/>
    <col min="24" max="24" width="10.6640625" customWidth="1"/>
    <col min="25" max="28" width="10.6640625" hidden="1" customWidth="1"/>
    <col min="29" max="29" width="11.6640625" customWidth="1"/>
    <col min="30" max="38" width="11.6640625" hidden="1" customWidth="1"/>
    <col min="39" max="39" width="11.664062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style="90" customWidth="1"/>
    <col min="71" max="71" width="13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93</v>
      </c>
      <c r="B2" s="1"/>
      <c r="C2" s="1"/>
      <c r="D2" s="1"/>
      <c r="E2" s="1"/>
    </row>
    <row r="3" spans="1:72" hidden="1" x14ac:dyDescent="0.3">
      <c r="A3" s="1" t="s">
        <v>94</v>
      </c>
      <c r="B3" s="1"/>
      <c r="C3" s="1"/>
      <c r="D3" s="1"/>
      <c r="E3" s="1"/>
      <c r="K3" t="s">
        <v>1</v>
      </c>
    </row>
    <row r="4" spans="1:72" x14ac:dyDescent="0.3">
      <c r="K4" t="s">
        <v>95</v>
      </c>
    </row>
    <row r="6" spans="1:72" x14ac:dyDescent="0.3">
      <c r="D6" t="s">
        <v>2</v>
      </c>
      <c r="F6" s="2">
        <v>60</v>
      </c>
      <c r="G6" t="s">
        <v>55</v>
      </c>
      <c r="J6" s="66">
        <v>45719</v>
      </c>
      <c r="M6" s="3"/>
      <c r="S6" s="2"/>
      <c r="T6" s="2"/>
      <c r="U6" s="2"/>
      <c r="V6" s="2"/>
      <c r="W6" s="2"/>
      <c r="Z6" s="131"/>
      <c r="AA6" s="131"/>
      <c r="BM6" s="4"/>
    </row>
    <row r="7" spans="1:72" s="42" customFormat="1" ht="15" customHeight="1" x14ac:dyDescent="0.3">
      <c r="A7" s="132"/>
      <c r="B7" s="41" t="s">
        <v>3</v>
      </c>
      <c r="C7" s="128" t="s">
        <v>4</v>
      </c>
      <c r="D7" s="127" t="str">
        <f>[1]Цены!A1</f>
        <v>Хлеб пшеничный</v>
      </c>
      <c r="E7" s="127" t="str">
        <f>[1]Цены!B1</f>
        <v>Хлеб ржано-пшеничный</v>
      </c>
      <c r="F7" s="127" t="str">
        <f>[1]Цены!C1</f>
        <v>Сахар</v>
      </c>
      <c r="G7" s="127" t="str">
        <f>[1]Цены!D1</f>
        <v>Чай</v>
      </c>
      <c r="H7" s="127" t="str">
        <f>[1]Цены!E1</f>
        <v>Какао</v>
      </c>
      <c r="I7" s="127" t="str">
        <f>[1]Цены!F1</f>
        <v>Кофейный напиток</v>
      </c>
      <c r="J7" s="127" t="str">
        <f>[1]Цены!G1</f>
        <v>Молоко 2,5%</v>
      </c>
      <c r="K7" s="127" t="str">
        <f>[1]Цены!H1</f>
        <v>Масло сливочное</v>
      </c>
      <c r="L7" s="127" t="str">
        <f>[1]Цены!I1</f>
        <v>Сметана 15%</v>
      </c>
      <c r="M7" s="127" t="str">
        <f>[1]Цены!J1</f>
        <v>Молоко сухое</v>
      </c>
      <c r="N7" s="127" t="str">
        <f>[1]Цены!K1</f>
        <v>Снежок 2,5 %</v>
      </c>
      <c r="O7" s="127" t="str">
        <f>[1]Цены!L1</f>
        <v>Творог 5%</v>
      </c>
      <c r="P7" s="127" t="str">
        <f>[1]Цены!M1</f>
        <v>Молоко сгущенное</v>
      </c>
      <c r="Q7" s="127" t="str">
        <f>[1]Цены!N1</f>
        <v xml:space="preserve">Джем Сава </v>
      </c>
      <c r="R7" s="127" t="str">
        <f>[1]Цены!O1</f>
        <v>Сыр</v>
      </c>
      <c r="S7" s="127" t="str">
        <f>[1]Цены!P1</f>
        <v>Зеленый горошек</v>
      </c>
      <c r="T7" s="127" t="str">
        <f>[1]Цены!Q1</f>
        <v>Кукуруза консервирован.</v>
      </c>
      <c r="U7" s="127" t="str">
        <f>[1]Цены!R1</f>
        <v>Консервы рыбные</v>
      </c>
      <c r="V7" s="127" t="str">
        <f>[1]Цены!S1</f>
        <v>Огурцы консервирован.</v>
      </c>
      <c r="W7" s="127" t="str">
        <f>[1]Цены!T1</f>
        <v>Огурцы свежие</v>
      </c>
      <c r="X7" s="127" t="str">
        <f>[1]Цены!U1</f>
        <v>Яйцо</v>
      </c>
      <c r="Y7" s="127" t="str">
        <f>[1]Цены!V1</f>
        <v>Икра кабачковая</v>
      </c>
      <c r="Z7" s="127" t="str">
        <f>[1]Цены!W1</f>
        <v>Изюм</v>
      </c>
      <c r="AA7" s="127" t="str">
        <f>[1]Цены!X1</f>
        <v>Курага</v>
      </c>
      <c r="AB7" s="127" t="str">
        <f>[1]Цены!Y1</f>
        <v>Чернослив</v>
      </c>
      <c r="AC7" s="127" t="str">
        <f>[1]Цены!Z1</f>
        <v>Шиповник</v>
      </c>
      <c r="AD7" s="127" t="str">
        <f>[1]Цены!AA1</f>
        <v>Сухофрукты</v>
      </c>
      <c r="AE7" s="127" t="str">
        <f>[1]Цены!AB1</f>
        <v>Ягода свежемороженная</v>
      </c>
      <c r="AF7" s="128" t="s">
        <v>96</v>
      </c>
      <c r="AG7" s="128" t="s">
        <v>97</v>
      </c>
      <c r="AH7" s="127" t="str">
        <f>[1]Цены!AC1</f>
        <v>Лимон</v>
      </c>
      <c r="AI7" s="128" t="s">
        <v>98</v>
      </c>
      <c r="AJ7" s="127" t="str">
        <f>[1]Цены!AD1</f>
        <v>Кисель</v>
      </c>
      <c r="AK7" s="127" t="str">
        <f>[1]Цены!AE1</f>
        <v xml:space="preserve">Сок </v>
      </c>
      <c r="AL7" s="127" t="str">
        <f>[1]Цены!AF1</f>
        <v>Макаронные изделия</v>
      </c>
      <c r="AM7" s="127" t="str">
        <f>[1]Цены!AG1</f>
        <v>Мука</v>
      </c>
      <c r="AN7" s="127" t="str">
        <f>[1]Цены!AH1</f>
        <v>Дрожжи</v>
      </c>
      <c r="AO7" s="127" t="str">
        <f>[1]Цены!AI1</f>
        <v>Печенье</v>
      </c>
      <c r="AP7" s="127" t="s">
        <v>92</v>
      </c>
      <c r="AQ7" s="127" t="str">
        <f>[1]Цены!AK1</f>
        <v>Вафли</v>
      </c>
      <c r="AR7" s="127" t="str">
        <f>[1]Цены!AL1</f>
        <v>Конфеты</v>
      </c>
      <c r="AS7" s="127" t="str">
        <f>[1]Цены!AM1</f>
        <v>Повидло Сава</v>
      </c>
      <c r="AT7" s="127" t="str">
        <f>[1]Цены!AN1</f>
        <v>Крупа геркулес</v>
      </c>
      <c r="AU7" s="127" t="str">
        <f>[1]Цены!AO1</f>
        <v>Крупа горох</v>
      </c>
      <c r="AV7" s="127" t="str">
        <f>[1]Цены!AP1</f>
        <v>Крупа гречневая</v>
      </c>
      <c r="AW7" s="127" t="str">
        <f>[1]Цены!AQ1</f>
        <v>Крупа кукурузная</v>
      </c>
      <c r="AX7" s="127" t="str">
        <f>[1]Цены!AR1</f>
        <v>Крупа манная</v>
      </c>
      <c r="AY7" s="127" t="str">
        <f>[1]Цены!AS1</f>
        <v>Крупа перловая</v>
      </c>
      <c r="AZ7" s="127" t="str">
        <f>[1]Цены!AT1</f>
        <v>Крупа пшеничная</v>
      </c>
      <c r="BA7" s="127" t="str">
        <f>[1]Цены!AU1</f>
        <v>Крупа пшено</v>
      </c>
      <c r="BB7" s="127" t="str">
        <f>[1]Цены!AV1</f>
        <v>Крупа ячневая</v>
      </c>
      <c r="BC7" s="127" t="str">
        <f>[1]Цены!AW1</f>
        <v>Рис</v>
      </c>
      <c r="BD7" s="127" t="str">
        <f>[1]Цены!AX1</f>
        <v>Цыпленок бройлер</v>
      </c>
      <c r="BE7" s="127" t="str">
        <f>[1]Цены!AY1</f>
        <v>Филе куриное</v>
      </c>
      <c r="BF7" s="127" t="str">
        <f>[1]Цены!AZ1</f>
        <v>Фарш говяжий</v>
      </c>
      <c r="BG7" s="127" t="str">
        <f>[1]Цены!BA1</f>
        <v>Печень куриная</v>
      </c>
      <c r="BH7" s="127" t="str">
        <f>[1]Цены!BB1</f>
        <v>Филе минтая</v>
      </c>
      <c r="BI7" s="127" t="str">
        <f>[1]Цены!BC1</f>
        <v>Филе сельди слабосол.</v>
      </c>
      <c r="BJ7" s="127" t="str">
        <f>[1]Цены!BD1</f>
        <v>Картофель</v>
      </c>
      <c r="BK7" s="127" t="str">
        <f>[1]Цены!BE1</f>
        <v>Морковь</v>
      </c>
      <c r="BL7" s="127" t="str">
        <f>[1]Цены!BF1</f>
        <v>Лук</v>
      </c>
      <c r="BM7" s="127" t="str">
        <f>[1]Цены!BG1</f>
        <v>Капуста</v>
      </c>
      <c r="BN7" s="127" t="str">
        <f>[1]Цены!BH1</f>
        <v>Свекла</v>
      </c>
      <c r="BO7" s="127" t="str">
        <f>[1]Цены!BI1</f>
        <v>Томатная паста</v>
      </c>
      <c r="BP7" s="127" t="str">
        <f>[1]Цены!BJ1</f>
        <v>Масло растительное</v>
      </c>
      <c r="BQ7" s="127" t="str">
        <f>[1]Цены!BK1</f>
        <v>Соль</v>
      </c>
      <c r="BR7" s="124" t="s">
        <v>102</v>
      </c>
      <c r="BS7" s="130" t="s">
        <v>5</v>
      </c>
      <c r="BT7" s="130" t="s">
        <v>6</v>
      </c>
    </row>
    <row r="8" spans="1:72" s="42" customFormat="1" ht="36" customHeight="1" x14ac:dyDescent="0.3">
      <c r="A8" s="133"/>
      <c r="B8" s="6" t="s">
        <v>7</v>
      </c>
      <c r="C8" s="129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9"/>
      <c r="AG8" s="129"/>
      <c r="AH8" s="127"/>
      <c r="AI8" s="129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5"/>
      <c r="BS8" s="130"/>
      <c r="BT8" s="130"/>
    </row>
    <row r="9" spans="1:72" x14ac:dyDescent="0.3">
      <c r="A9" s="122" t="s">
        <v>8</v>
      </c>
      <c r="B9" s="7" t="s">
        <v>9</v>
      </c>
      <c r="C9" s="123">
        <f>$F$6</f>
        <v>60</v>
      </c>
      <c r="D9" s="7"/>
      <c r="E9" s="7"/>
      <c r="F9" s="7">
        <v>5.0000000000000001E-3</v>
      </c>
      <c r="G9" s="7"/>
      <c r="H9" s="7"/>
      <c r="I9" s="7"/>
      <c r="J9" s="7">
        <v>0.15</v>
      </c>
      <c r="K9" s="7">
        <v>3.0000000000000001E-3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8.0000000000000002E-3</v>
      </c>
      <c r="AW9" s="9"/>
      <c r="AX9" s="7"/>
      <c r="AY9" s="7"/>
      <c r="AZ9" s="7"/>
      <c r="BA9" s="9">
        <v>8.0000000000000002E-3</v>
      </c>
      <c r="BB9" s="9"/>
      <c r="BC9" s="9">
        <v>8.0000000000000002E-3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">
        <v>1E-3</v>
      </c>
      <c r="BR9" s="94"/>
    </row>
    <row r="10" spans="1:72" x14ac:dyDescent="0.3">
      <c r="A10" s="122"/>
      <c r="B10" s="10" t="s">
        <v>86</v>
      </c>
      <c r="C10" s="118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"/>
      <c r="BR10" s="94"/>
    </row>
    <row r="11" spans="1:72" s="108" customFormat="1" x14ac:dyDescent="0.3">
      <c r="A11" s="122"/>
      <c r="B11" s="7" t="s">
        <v>103</v>
      </c>
      <c r="C11" s="118"/>
      <c r="D11" s="104"/>
      <c r="E11" s="104"/>
      <c r="F11" s="104">
        <v>1.0999999999999999E-2</v>
      </c>
      <c r="G11" s="104"/>
      <c r="H11" s="104"/>
      <c r="I11" s="104">
        <v>1.1999999999999999E-3</v>
      </c>
      <c r="J11" s="104">
        <v>0.09</v>
      </c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5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6"/>
      <c r="AW11" s="106"/>
      <c r="AX11" s="104"/>
      <c r="AY11" s="104"/>
      <c r="AZ11" s="104"/>
      <c r="BA11" s="106"/>
      <c r="BB11" s="106"/>
      <c r="BC11" s="106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6"/>
      <c r="BO11" s="106"/>
      <c r="BP11" s="104"/>
      <c r="BQ11" s="104"/>
      <c r="BR11" s="107"/>
    </row>
    <row r="12" spans="1:72" x14ac:dyDescent="0.3">
      <c r="A12" s="122"/>
      <c r="B12" s="7"/>
      <c r="C12" s="1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"/>
      <c r="BR12" s="94"/>
    </row>
    <row r="13" spans="1:72" x14ac:dyDescent="0.3">
      <c r="A13" s="122"/>
      <c r="B13" s="7"/>
      <c r="C13" s="11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"/>
      <c r="BR13" s="94"/>
    </row>
    <row r="14" spans="1:72" x14ac:dyDescent="0.3">
      <c r="A14" s="122" t="s">
        <v>10</v>
      </c>
      <c r="B14" s="11" t="s">
        <v>11</v>
      </c>
      <c r="C14" s="118">
        <f>F6</f>
        <v>60</v>
      </c>
      <c r="D14" s="7"/>
      <c r="E14" s="7"/>
      <c r="F14" s="7"/>
      <c r="G14" s="7"/>
      <c r="H14" s="7"/>
      <c r="I14" s="7"/>
      <c r="J14" s="7"/>
      <c r="K14" s="7">
        <v>3.2499999999999999E-3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0.01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3.2000000000000001E-2</v>
      </c>
      <c r="BE14" s="7"/>
      <c r="BF14" s="7"/>
      <c r="BG14" s="7"/>
      <c r="BH14" s="7"/>
      <c r="BI14" s="7"/>
      <c r="BJ14" s="7">
        <v>6.6000000000000003E-2</v>
      </c>
      <c r="BK14" s="7">
        <v>1.0999999999999999E-2</v>
      </c>
      <c r="BL14" s="7">
        <v>1.0999999999999999E-2</v>
      </c>
      <c r="BM14" s="7"/>
      <c r="BN14" s="9"/>
      <c r="BO14" s="9"/>
      <c r="BP14" s="7">
        <v>3.0000000000000001E-3</v>
      </c>
      <c r="BQ14" s="7">
        <v>2E-3</v>
      </c>
      <c r="BR14" s="94"/>
    </row>
    <row r="15" spans="1:72" x14ac:dyDescent="0.3">
      <c r="A15" s="122"/>
      <c r="B15" s="7" t="s">
        <v>12</v>
      </c>
      <c r="C15" s="1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0.05</v>
      </c>
      <c r="BE15" s="7"/>
      <c r="BF15" s="7"/>
      <c r="BG15" s="7"/>
      <c r="BH15" s="7"/>
      <c r="BI15" s="7"/>
      <c r="BJ15" s="7">
        <v>0.12</v>
      </c>
      <c r="BK15" s="7">
        <v>0.03</v>
      </c>
      <c r="BL15" s="7">
        <v>1.2999999999999999E-2</v>
      </c>
      <c r="BM15" s="7"/>
      <c r="BN15" s="9"/>
      <c r="BO15" s="9"/>
      <c r="BP15" s="7">
        <v>3.0000000000000001E-3</v>
      </c>
      <c r="BQ15" s="7">
        <v>2E-3</v>
      </c>
      <c r="BR15" s="94"/>
    </row>
    <row r="16" spans="1:72" x14ac:dyDescent="0.3">
      <c r="A16" s="122"/>
      <c r="B16" s="7" t="s">
        <v>13</v>
      </c>
      <c r="C16" s="118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"/>
      <c r="BR16" s="94"/>
    </row>
    <row r="17" spans="1:71" x14ac:dyDescent="0.3">
      <c r="A17" s="122"/>
      <c r="B17" s="7" t="s">
        <v>14</v>
      </c>
      <c r="C17" s="118"/>
      <c r="D17" s="7"/>
      <c r="E17" s="7">
        <v>0.05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"/>
      <c r="BR17" s="94"/>
    </row>
    <row r="18" spans="1:71" x14ac:dyDescent="0.3">
      <c r="A18" s="122"/>
      <c r="B18" s="7" t="s">
        <v>15</v>
      </c>
      <c r="C18" s="118"/>
      <c r="D18" s="7"/>
      <c r="E18" s="7"/>
      <c r="F18" s="7">
        <v>1.4E-2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"/>
      <c r="BR18" s="94"/>
    </row>
    <row r="19" spans="1:71" x14ac:dyDescent="0.3">
      <c r="A19" s="122"/>
      <c r="B19" s="12"/>
      <c r="C19" s="11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"/>
      <c r="BR19" s="94"/>
    </row>
    <row r="20" spans="1:71" x14ac:dyDescent="0.3">
      <c r="A20" s="122"/>
      <c r="B20" s="12"/>
      <c r="C20" s="1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"/>
      <c r="BR20" s="94"/>
    </row>
    <row r="21" spans="1:71" x14ac:dyDescent="0.3">
      <c r="A21" s="122" t="s">
        <v>16</v>
      </c>
      <c r="B21" s="7" t="s">
        <v>58</v>
      </c>
      <c r="C21" s="123">
        <f>$F$6</f>
        <v>60</v>
      </c>
      <c r="D21" s="7"/>
      <c r="E21" s="7"/>
      <c r="F21" s="7"/>
      <c r="G21" s="7"/>
      <c r="H21" s="7"/>
      <c r="I21" s="7"/>
      <c r="J21" s="7">
        <v>0.2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"/>
      <c r="BR21" s="94"/>
    </row>
    <row r="22" spans="1:71" x14ac:dyDescent="0.3">
      <c r="A22" s="122"/>
      <c r="B22" s="12" t="s">
        <v>17</v>
      </c>
      <c r="C22" s="118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>
        <v>0.03</v>
      </c>
      <c r="AP22" s="12"/>
      <c r="AQ22" s="12"/>
      <c r="AR22" s="12"/>
      <c r="AS22" s="12"/>
      <c r="AT22" s="12"/>
      <c r="AU22" s="15"/>
      <c r="AV22" s="15"/>
      <c r="AW22" s="15"/>
      <c r="AX22" s="15"/>
      <c r="AY22" s="15"/>
      <c r="AZ22" s="15"/>
      <c r="BA22" s="15"/>
      <c r="BB22" s="15"/>
      <c r="BC22" s="15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94"/>
    </row>
    <row r="23" spans="1:71" hidden="1" x14ac:dyDescent="0.3">
      <c r="A23" s="122"/>
      <c r="B23" s="12" t="s">
        <v>97</v>
      </c>
      <c r="C23" s="11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2"/>
      <c r="BR23" s="94"/>
    </row>
    <row r="24" spans="1:71" x14ac:dyDescent="0.3">
      <c r="A24" s="122"/>
      <c r="B24" s="12"/>
      <c r="C24" s="118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2"/>
      <c r="BR24" s="94"/>
    </row>
    <row r="25" spans="1:71" x14ac:dyDescent="0.3">
      <c r="A25" s="122"/>
      <c r="B25" s="12"/>
      <c r="C25" s="119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2"/>
      <c r="BR25" s="94"/>
    </row>
    <row r="26" spans="1:71" ht="28.8" x14ac:dyDescent="0.3">
      <c r="A26" s="122" t="s">
        <v>18</v>
      </c>
      <c r="B26" s="18" t="s">
        <v>57</v>
      </c>
      <c r="C26" s="118">
        <f>F6</f>
        <v>60</v>
      </c>
      <c r="D26" s="7"/>
      <c r="E26" s="7"/>
      <c r="F26" s="7">
        <v>8.9999999999999993E-3</v>
      </c>
      <c r="G26" s="7"/>
      <c r="H26" s="7"/>
      <c r="I26" s="7"/>
      <c r="J26" s="7"/>
      <c r="K26" s="7">
        <v>5.0000000000000001E-3</v>
      </c>
      <c r="L26" s="72">
        <v>5.0000000000000001E-3</v>
      </c>
      <c r="N26" s="7"/>
      <c r="O26" s="7">
        <v>0.08</v>
      </c>
      <c r="P26" s="7">
        <v>1.10606E-2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>
        <v>8.3999999999999995E-3</v>
      </c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9"/>
      <c r="BN26" s="9"/>
      <c r="BO26" s="7"/>
      <c r="BP26" s="7"/>
      <c r="BQ26" s="7">
        <v>5.0000000000000001E-4</v>
      </c>
      <c r="BR26" s="94"/>
    </row>
    <row r="27" spans="1:71" x14ac:dyDescent="0.3">
      <c r="A27" s="122"/>
      <c r="B27" t="s">
        <v>13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9"/>
      <c r="BN27" s="9"/>
      <c r="BO27" s="7"/>
      <c r="BP27" s="7"/>
      <c r="BQ27" s="7"/>
      <c r="BR27" s="94"/>
    </row>
    <row r="28" spans="1:71" ht="15.75" customHeight="1" x14ac:dyDescent="0.3">
      <c r="A28" s="122"/>
      <c r="B28" s="12" t="s">
        <v>19</v>
      </c>
      <c r="C28" s="118"/>
      <c r="D28" s="7"/>
      <c r="E28" s="7"/>
      <c r="F28" s="7">
        <v>1.2E-2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"/>
      <c r="BR28" s="94"/>
    </row>
    <row r="29" spans="1:71" x14ac:dyDescent="0.3">
      <c r="A29" s="122"/>
      <c r="B29" s="7"/>
      <c r="C29" s="119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"/>
      <c r="BR29" s="94"/>
    </row>
    <row r="30" spans="1:71" ht="17.399999999999999" x14ac:dyDescent="0.35">
      <c r="A30" s="45"/>
      <c r="B30" s="46" t="s">
        <v>20</v>
      </c>
      <c r="C30" s="47"/>
      <c r="D30" s="48">
        <f>SUM(D9:D29)</f>
        <v>0.08</v>
      </c>
      <c r="E30" s="48">
        <f t="shared" ref="E30:BQ30" si="0">SUM(E9:E29)</f>
        <v>0.05</v>
      </c>
      <c r="F30" s="48">
        <f t="shared" si="0"/>
        <v>5.1000000000000004E-2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1.1999999999999999E-3</v>
      </c>
      <c r="J30" s="48">
        <f t="shared" si="0"/>
        <v>0.44</v>
      </c>
      <c r="K30" s="48">
        <f t="shared" si="0"/>
        <v>1.6250000000000001E-2</v>
      </c>
      <c r="L30" s="48">
        <f t="shared" si="0"/>
        <v>5.0000000000000001E-3</v>
      </c>
      <c r="M30" s="48">
        <f t="shared" si="0"/>
        <v>0</v>
      </c>
      <c r="N30" s="48">
        <f t="shared" si="0"/>
        <v>0</v>
      </c>
      <c r="O30" s="48">
        <f t="shared" si="0"/>
        <v>0.08</v>
      </c>
      <c r="P30" s="48">
        <f t="shared" si="0"/>
        <v>1.10606E-2</v>
      </c>
      <c r="Q30" s="48">
        <f t="shared" si="0"/>
        <v>0</v>
      </c>
      <c r="R30" s="48">
        <f t="shared" si="0"/>
        <v>0</v>
      </c>
      <c r="S30" s="48">
        <f t="shared" ref="S30:X30" si="1">SUM(S9:S29)</f>
        <v>0</v>
      </c>
      <c r="T30" s="48">
        <f t="shared" si="1"/>
        <v>0</v>
      </c>
      <c r="U30" s="48">
        <f t="shared" si="1"/>
        <v>0</v>
      </c>
      <c r="V30" s="48">
        <f t="shared" si="1"/>
        <v>0</v>
      </c>
      <c r="W30" s="48">
        <f t="shared" si="1"/>
        <v>0</v>
      </c>
      <c r="X30" s="48">
        <f t="shared" si="1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</v>
      </c>
      <c r="AK30" s="48">
        <f t="shared" si="0"/>
        <v>0</v>
      </c>
      <c r="AL30" s="48">
        <f t="shared" si="0"/>
        <v>0</v>
      </c>
      <c r="AM30" s="48">
        <f t="shared" si="0"/>
        <v>0.01</v>
      </c>
      <c r="AN30" s="48">
        <f t="shared" si="0"/>
        <v>0</v>
      </c>
      <c r="AO30" s="48">
        <f t="shared" si="0"/>
        <v>0.03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0</v>
      </c>
      <c r="AT30" s="48">
        <f t="shared" si="0"/>
        <v>0</v>
      </c>
      <c r="AU30" s="48">
        <f t="shared" si="0"/>
        <v>0</v>
      </c>
      <c r="AV30" s="48">
        <f t="shared" si="0"/>
        <v>8.0000000000000002E-3</v>
      </c>
      <c r="AW30" s="48">
        <f t="shared" si="0"/>
        <v>0</v>
      </c>
      <c r="AX30" s="48">
        <f t="shared" si="0"/>
        <v>8.3999999999999995E-3</v>
      </c>
      <c r="AY30" s="48">
        <f t="shared" si="0"/>
        <v>0</v>
      </c>
      <c r="AZ30" s="48">
        <f t="shared" si="0"/>
        <v>0</v>
      </c>
      <c r="BA30" s="48">
        <f t="shared" si="0"/>
        <v>8.0000000000000002E-3</v>
      </c>
      <c r="BB30" s="48">
        <f t="shared" si="0"/>
        <v>0</v>
      </c>
      <c r="BC30" s="48">
        <f t="shared" si="0"/>
        <v>8.0000000000000002E-3</v>
      </c>
      <c r="BD30" s="48">
        <f t="shared" si="0"/>
        <v>8.2000000000000003E-2</v>
      </c>
      <c r="BE30" s="48">
        <f t="shared" si="0"/>
        <v>0</v>
      </c>
      <c r="BF30" s="48">
        <f t="shared" si="0"/>
        <v>0</v>
      </c>
      <c r="BG30" s="48">
        <f t="shared" si="0"/>
        <v>0</v>
      </c>
      <c r="BH30" s="48">
        <f t="shared" si="0"/>
        <v>0</v>
      </c>
      <c r="BI30" s="48">
        <f t="shared" si="0"/>
        <v>0</v>
      </c>
      <c r="BJ30" s="48">
        <f t="shared" si="0"/>
        <v>0.186</v>
      </c>
      <c r="BK30" s="48">
        <f t="shared" si="0"/>
        <v>4.0999999999999995E-2</v>
      </c>
      <c r="BL30" s="48">
        <f t="shared" si="0"/>
        <v>2.4E-2</v>
      </c>
      <c r="BM30" s="48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6.0000000000000001E-3</v>
      </c>
      <c r="BQ30" s="48">
        <f t="shared" si="0"/>
        <v>5.4999999999999997E-3</v>
      </c>
      <c r="BR30" s="97">
        <f t="shared" ref="BR30" si="2">SUM(BR9:BR29)</f>
        <v>0</v>
      </c>
    </row>
    <row r="31" spans="1:71" ht="17.25" customHeight="1" x14ac:dyDescent="0.35">
      <c r="A31" s="45"/>
      <c r="B31" s="46" t="s">
        <v>31</v>
      </c>
      <c r="C31" s="47"/>
      <c r="D31" s="49">
        <f>ROUND(PRODUCT(D30,$F$6),3)</f>
        <v>4.8</v>
      </c>
      <c r="E31" s="49">
        <f t="shared" ref="E31:BR31" si="3">ROUND(PRODUCT(E30,$F$6),3)</f>
        <v>3</v>
      </c>
      <c r="F31" s="49">
        <f t="shared" si="3"/>
        <v>3.06</v>
      </c>
      <c r="G31" s="49">
        <f t="shared" si="3"/>
        <v>3.5999999999999997E-2</v>
      </c>
      <c r="H31" s="49">
        <f t="shared" si="3"/>
        <v>0</v>
      </c>
      <c r="I31" s="49">
        <f t="shared" si="3"/>
        <v>7.1999999999999995E-2</v>
      </c>
      <c r="J31" s="49">
        <f t="shared" si="3"/>
        <v>26.4</v>
      </c>
      <c r="K31" s="49">
        <f t="shared" si="3"/>
        <v>0.97499999999999998</v>
      </c>
      <c r="L31" s="49">
        <f t="shared" si="3"/>
        <v>0.3</v>
      </c>
      <c r="M31" s="49">
        <f t="shared" si="3"/>
        <v>0</v>
      </c>
      <c r="N31" s="49">
        <f t="shared" si="3"/>
        <v>0</v>
      </c>
      <c r="O31" s="49">
        <f t="shared" si="3"/>
        <v>4.8</v>
      </c>
      <c r="P31" s="49">
        <f t="shared" si="3"/>
        <v>0.66400000000000003</v>
      </c>
      <c r="Q31" s="49">
        <f t="shared" si="3"/>
        <v>0</v>
      </c>
      <c r="R31" s="49">
        <f t="shared" si="3"/>
        <v>0</v>
      </c>
      <c r="S31" s="49">
        <f t="shared" si="3"/>
        <v>0</v>
      </c>
      <c r="T31" s="49">
        <f t="shared" si="3"/>
        <v>0</v>
      </c>
      <c r="U31" s="49">
        <f t="shared" si="3"/>
        <v>0</v>
      </c>
      <c r="V31" s="49">
        <f t="shared" si="3"/>
        <v>0</v>
      </c>
      <c r="W31" s="49">
        <f t="shared" si="3"/>
        <v>0</v>
      </c>
      <c r="X31" s="49">
        <f t="shared" si="3"/>
        <v>9.75</v>
      </c>
      <c r="Y31" s="49">
        <f t="shared" si="3"/>
        <v>0</v>
      </c>
      <c r="Z31" s="49">
        <f t="shared" si="3"/>
        <v>0</v>
      </c>
      <c r="AA31" s="49">
        <f t="shared" si="3"/>
        <v>0</v>
      </c>
      <c r="AB31" s="49">
        <f t="shared" si="3"/>
        <v>0</v>
      </c>
      <c r="AC31" s="49">
        <f t="shared" si="3"/>
        <v>0.96</v>
      </c>
      <c r="AD31" s="49">
        <f t="shared" si="3"/>
        <v>0</v>
      </c>
      <c r="AE31" s="49">
        <f t="shared" si="3"/>
        <v>0</v>
      </c>
      <c r="AF31" s="49">
        <f t="shared" si="3"/>
        <v>0</v>
      </c>
      <c r="AG31" s="49">
        <f t="shared" si="3"/>
        <v>0</v>
      </c>
      <c r="AH31" s="49">
        <f t="shared" si="3"/>
        <v>0</v>
      </c>
      <c r="AI31" s="49">
        <f t="shared" si="3"/>
        <v>0</v>
      </c>
      <c r="AJ31" s="49">
        <f t="shared" si="3"/>
        <v>0</v>
      </c>
      <c r="AK31" s="49">
        <f t="shared" si="3"/>
        <v>0</v>
      </c>
      <c r="AL31" s="49">
        <f t="shared" si="3"/>
        <v>0</v>
      </c>
      <c r="AM31" s="49">
        <f t="shared" si="3"/>
        <v>0.6</v>
      </c>
      <c r="AN31" s="49">
        <f t="shared" si="3"/>
        <v>0</v>
      </c>
      <c r="AO31" s="49">
        <f t="shared" si="3"/>
        <v>1.8</v>
      </c>
      <c r="AP31" s="49">
        <f t="shared" si="3"/>
        <v>0</v>
      </c>
      <c r="AQ31" s="49">
        <f t="shared" si="3"/>
        <v>0</v>
      </c>
      <c r="AR31" s="49">
        <f t="shared" si="3"/>
        <v>0</v>
      </c>
      <c r="AS31" s="49">
        <f t="shared" si="3"/>
        <v>0</v>
      </c>
      <c r="AT31" s="49">
        <f t="shared" si="3"/>
        <v>0</v>
      </c>
      <c r="AU31" s="49">
        <f t="shared" si="3"/>
        <v>0</v>
      </c>
      <c r="AV31" s="49">
        <f t="shared" si="3"/>
        <v>0.48</v>
      </c>
      <c r="AW31" s="49">
        <f t="shared" si="3"/>
        <v>0</v>
      </c>
      <c r="AX31" s="49">
        <f t="shared" si="3"/>
        <v>0.504</v>
      </c>
      <c r="AY31" s="49">
        <f t="shared" si="3"/>
        <v>0</v>
      </c>
      <c r="AZ31" s="49">
        <f t="shared" si="3"/>
        <v>0</v>
      </c>
      <c r="BA31" s="49">
        <f t="shared" si="3"/>
        <v>0.48</v>
      </c>
      <c r="BB31" s="49">
        <f t="shared" si="3"/>
        <v>0</v>
      </c>
      <c r="BC31" s="49">
        <f t="shared" si="3"/>
        <v>0.48</v>
      </c>
      <c r="BD31" s="49">
        <f t="shared" si="3"/>
        <v>4.92</v>
      </c>
      <c r="BE31" s="49">
        <f t="shared" si="3"/>
        <v>0</v>
      </c>
      <c r="BF31" s="49">
        <f t="shared" si="3"/>
        <v>0</v>
      </c>
      <c r="BG31" s="49">
        <f t="shared" si="3"/>
        <v>0</v>
      </c>
      <c r="BH31" s="49">
        <f t="shared" si="3"/>
        <v>0</v>
      </c>
      <c r="BI31" s="49">
        <f t="shared" si="3"/>
        <v>0</v>
      </c>
      <c r="BJ31" s="49">
        <f t="shared" si="3"/>
        <v>11.16</v>
      </c>
      <c r="BK31" s="49">
        <f t="shared" si="3"/>
        <v>2.46</v>
      </c>
      <c r="BL31" s="49">
        <f t="shared" si="3"/>
        <v>1.44</v>
      </c>
      <c r="BM31" s="49">
        <f t="shared" si="3"/>
        <v>0</v>
      </c>
      <c r="BN31" s="49">
        <f t="shared" si="3"/>
        <v>0</v>
      </c>
      <c r="BO31" s="49">
        <f t="shared" si="3"/>
        <v>0</v>
      </c>
      <c r="BP31" s="49">
        <f t="shared" si="3"/>
        <v>0.36</v>
      </c>
      <c r="BQ31" s="49">
        <f t="shared" si="3"/>
        <v>0.33</v>
      </c>
      <c r="BR31" s="96">
        <f t="shared" si="3"/>
        <v>0</v>
      </c>
    </row>
    <row r="32" spans="1:71" s="91" customFormat="1" ht="18" x14ac:dyDescent="0.35">
      <c r="D32" s="92">
        <f>D31+' 1,5-2 года (день 8)'!D31+' ОСВ 3-7 лет '!D31</f>
        <v>4.9399999999999995</v>
      </c>
      <c r="E32" s="92">
        <f>E31+' 1,5-2 года (день 8)'!E31+' ОСВ 3-7 лет '!E31</f>
        <v>3.09</v>
      </c>
      <c r="F32" s="92">
        <f>F31+' 1,5-2 года (день 8)'!F31+' ОСВ 3-7 лет '!F31</f>
        <v>3.1500000000000004</v>
      </c>
      <c r="G32" s="92">
        <f>G31+' 1,5-2 года (день 8)'!G31+' ОСВ 3-7 лет '!G31</f>
        <v>3.7999999999999999E-2</v>
      </c>
      <c r="H32" s="92">
        <f>H31+' 1,5-2 года (день 8)'!H31+' ОСВ 3-7 лет '!H31</f>
        <v>0</v>
      </c>
      <c r="I32" s="92">
        <f>I31+' 1,5-2 года (день 8)'!I31+' ОСВ 3-7 лет '!I31</f>
        <v>7.3999999999999996E-2</v>
      </c>
      <c r="J32" s="92">
        <f>J31+' 1,5-2 года (день 8)'!J31+' ОСВ 3-7 лет '!J31</f>
        <v>27.178000000000001</v>
      </c>
      <c r="K32" s="92">
        <f>K31+' 1,5-2 года (день 8)'!K31+' ОСВ 3-7 лет '!K31</f>
        <v>1.004</v>
      </c>
      <c r="L32" s="92">
        <f>L31+' 1,5-2 года (день 8)'!L31+' ОСВ 3-7 лет '!L31</f>
        <v>0.309</v>
      </c>
      <c r="M32" s="92">
        <f>M31+' 1,5-2 года (день 8)'!M31+' ОСВ 3-7 лет '!M31</f>
        <v>0</v>
      </c>
      <c r="N32" s="92">
        <f>N31+' 1,5-2 года (день 8)'!N31+' ОСВ 3-7 лет '!N31</f>
        <v>0</v>
      </c>
      <c r="O32" s="92">
        <f>O31+' 1,5-2 года (день 8)'!O31+' ОСВ 3-7 лет '!O31</f>
        <v>4.95</v>
      </c>
      <c r="P32" s="92">
        <f>P31+' 1,5-2 года (день 8)'!P31+' ОСВ 3-7 лет '!P31</f>
        <v>0.68</v>
      </c>
      <c r="Q32" s="92">
        <f>Q31+' 1,5-2 года (день 8)'!Q31+' ОСВ 3-7 лет '!Q31</f>
        <v>0</v>
      </c>
      <c r="R32" s="92">
        <f>R31+' 1,5-2 года (день 8)'!R31+' ОСВ 3-7 лет '!R31</f>
        <v>0</v>
      </c>
      <c r="S32" s="92">
        <f>S31+' 1,5-2 года (день 8)'!S31+' ОСВ 3-7 лет '!S31</f>
        <v>0</v>
      </c>
      <c r="T32" s="92">
        <f>T31+' 1,5-2 года (день 8)'!T31+' ОСВ 3-7 лет '!T31</f>
        <v>0</v>
      </c>
      <c r="U32" s="92">
        <f>U31+' 1,5-2 года (день 8)'!U31+' ОСВ 3-7 лет '!U31</f>
        <v>0</v>
      </c>
      <c r="V32" s="92">
        <f>V31+' 1,5-2 года (день 8)'!V31+' ОСВ 3-7 лет '!V31</f>
        <v>0</v>
      </c>
      <c r="W32" s="92">
        <f>W31+' 1,5-2 года (день 8)'!W31+' ОСВ 3-7 лет '!W31</f>
        <v>0</v>
      </c>
      <c r="X32" s="92">
        <f>X31+' 1,5-2 года (день 8)'!X31+' ОСВ 3-7 лет '!X31</f>
        <v>10.040000000000001</v>
      </c>
      <c r="Y32" s="92">
        <f>Y31+' 1,5-2 года (день 8)'!Y31+' ОСВ 3-7 лет '!Y31</f>
        <v>0</v>
      </c>
      <c r="Z32" s="92">
        <f>Z31+' 1,5-2 года (день 8)'!Z31+' ОСВ 3-7 лет '!Z31</f>
        <v>0</v>
      </c>
      <c r="AA32" s="92">
        <f>AA31+' 1,5-2 года (день 8)'!AA31+' ОСВ 3-7 лет '!AA31</f>
        <v>0</v>
      </c>
      <c r="AB32" s="92">
        <f>AB31+' 1,5-2 года (день 8)'!AB31+' ОСВ 3-7 лет '!AB31</f>
        <v>0</v>
      </c>
      <c r="AC32" s="92">
        <f>AC31+' 1,5-2 года (день 8)'!AC31+' ОСВ 3-7 лет '!AC31</f>
        <v>0.98799999999999999</v>
      </c>
      <c r="AD32" s="92">
        <f>AD31+' 1,5-2 года (день 8)'!AD31+' ОСВ 3-7 лет '!AD31</f>
        <v>0</v>
      </c>
      <c r="AE32" s="92">
        <f>AE31+' 1,5-2 года (день 8)'!AE31+' ОСВ 3-7 лет '!AE31</f>
        <v>0</v>
      </c>
      <c r="AF32" s="92">
        <f>AF31+' 1,5-2 года (день 8)'!AF31+' ОСВ 3-7 лет '!AF31</f>
        <v>0</v>
      </c>
      <c r="AG32" s="92">
        <f>AG31+' 1,5-2 года (день 8)'!AG31+' ОСВ 3-7 лет '!AG31</f>
        <v>0</v>
      </c>
      <c r="AH32" s="92">
        <f>AH31+' 1,5-2 года (день 8)'!AH31+' ОСВ 3-7 лет '!AH31</f>
        <v>0</v>
      </c>
      <c r="AI32" s="92">
        <f>AI31+' 1,5-2 года (день 8)'!AI31+' ОСВ 3-7 лет '!AI31</f>
        <v>0</v>
      </c>
      <c r="AJ32" s="92">
        <f>AJ31+' 1,5-2 года (день 8)'!AJ31+' ОСВ 3-7 лет '!AJ31</f>
        <v>0</v>
      </c>
      <c r="AK32" s="92">
        <f>AK31+' 1,5-2 года (день 8)'!AK31+' ОСВ 3-7 лет '!AK31</f>
        <v>0</v>
      </c>
      <c r="AL32" s="92">
        <f>AL31+' 1,5-2 года (день 8)'!AL31+' ОСВ 3-7 лет '!AL31</f>
        <v>0</v>
      </c>
      <c r="AM32" s="92">
        <f>AM31+' 1,5-2 года (день 8)'!AM31+' ОСВ 3-7 лет '!AM31</f>
        <v>0.61799999999999999</v>
      </c>
      <c r="AN32" s="92">
        <f>AN31+' 1,5-2 года (день 8)'!AN31+' ОСВ 3-7 лет '!AN31</f>
        <v>0</v>
      </c>
      <c r="AO32" s="92">
        <f>AO31+' 1,5-2 года (день 8)'!AO31+' ОСВ 3-7 лет '!AO31</f>
        <v>1.85</v>
      </c>
      <c r="AP32" s="92">
        <f>AP31+' 1,5-2 года (день 8)'!AP31+' ОСВ 3-7 лет '!AP31</f>
        <v>0</v>
      </c>
      <c r="AQ32" s="92">
        <f>AQ31+' 1,5-2 года (день 8)'!AQ31+' ОСВ 3-7 лет '!AQ31</f>
        <v>0</v>
      </c>
      <c r="AR32" s="92">
        <f>AR31+' 1,5-2 года (день 8)'!AR31+' ОСВ 3-7 лет '!AR31</f>
        <v>0</v>
      </c>
      <c r="AS32" s="92">
        <f>AS31+' 1,5-2 года (день 8)'!AS31+' ОСВ 3-7 лет '!AS31</f>
        <v>0</v>
      </c>
      <c r="AT32" s="92">
        <f>AT31+' 1,5-2 года (день 8)'!AT31+' ОСВ 3-7 лет '!AT31</f>
        <v>0</v>
      </c>
      <c r="AU32" s="92">
        <f>AU31+' 1,5-2 года (день 8)'!AU31+' ОСВ 3-7 лет '!AU31</f>
        <v>0</v>
      </c>
      <c r="AV32" s="92">
        <f>AV31+' 1,5-2 года (день 8)'!AV31+' ОСВ 3-7 лет '!AV31</f>
        <v>0.49399999999999999</v>
      </c>
      <c r="AW32" s="92">
        <f>AW31+' 1,5-2 года (день 8)'!AW31+' ОСВ 3-7 лет '!AW31</f>
        <v>0</v>
      </c>
      <c r="AX32" s="92">
        <f>AX31+' 1,5-2 года (день 8)'!AX31+' ОСВ 3-7 лет '!AX31</f>
        <v>0.51800000000000002</v>
      </c>
      <c r="AY32" s="92">
        <f>AY31+' 1,5-2 года (день 8)'!AY31+' ОСВ 3-7 лет '!AY31</f>
        <v>0</v>
      </c>
      <c r="AZ32" s="92">
        <f>AZ31+' 1,5-2 года (день 8)'!AZ31+' ОСВ 3-7 лет '!AZ31</f>
        <v>0</v>
      </c>
      <c r="BA32" s="92">
        <f>BA31+' 1,5-2 года (день 8)'!BA31+' ОСВ 3-7 лет '!BA31</f>
        <v>0.49399999999999999</v>
      </c>
      <c r="BB32" s="92">
        <f>BB31+' 1,5-2 года (день 8)'!BB31+' ОСВ 3-7 лет '!BB31</f>
        <v>0</v>
      </c>
      <c r="BC32" s="92">
        <f>BC31+' 1,5-2 года (день 8)'!BC31+' ОСВ 3-7 лет '!BC31</f>
        <v>0.49399999999999999</v>
      </c>
      <c r="BD32" s="92">
        <f>BD31+' 1,5-2 года (день 8)'!BD31+' ОСВ 3-7 лет '!BD31</f>
        <v>5.069</v>
      </c>
      <c r="BE32" s="92">
        <f>BE31+' 1,5-2 года (день 8)'!BE31+' ОСВ 3-7 лет '!BE31</f>
        <v>0</v>
      </c>
      <c r="BF32" s="92">
        <f>BF31+' 1,5-2 года (день 8)'!BF31+' ОСВ 3-7 лет '!BF31</f>
        <v>0</v>
      </c>
      <c r="BG32" s="92">
        <f>BG31+' 1,5-2 года (день 8)'!BG31+' ОСВ 3-7 лет '!BG31</f>
        <v>0</v>
      </c>
      <c r="BH32" s="92">
        <f>BH31+' 1,5-2 года (день 8)'!BH31+' ОСВ 3-7 лет '!BH31</f>
        <v>0</v>
      </c>
      <c r="BI32" s="92">
        <f>BI31+' 1,5-2 года (день 8)'!BI31+' ОСВ 3-7 лет '!BI31</f>
        <v>0</v>
      </c>
      <c r="BJ32" s="92">
        <f>BJ31+' 1,5-2 года (день 8)'!BJ31+' ОСВ 3-7 лет '!BJ31</f>
        <v>11.483000000000001</v>
      </c>
      <c r="BK32" s="92">
        <f>BK31+' 1,5-2 года (день 8)'!BK31+' ОСВ 3-7 лет '!BK31</f>
        <v>2.5329999999999999</v>
      </c>
      <c r="BL32" s="92">
        <f>BL31+' 1,5-2 года (день 8)'!BL31+' ОСВ 3-7 лет '!BL31</f>
        <v>1.484</v>
      </c>
      <c r="BM32" s="92">
        <f>BM31+' 1,5-2 года (день 8)'!BM31+' ОСВ 3-7 лет '!BM31</f>
        <v>0</v>
      </c>
      <c r="BN32" s="92">
        <f>BN31+' 1,5-2 года (день 8)'!BN31+' ОСВ 3-7 лет '!BN31</f>
        <v>0</v>
      </c>
      <c r="BO32" s="92">
        <f>BO31+' 1,5-2 года (день 8)'!BO31+' ОСВ 3-7 лет '!BO31</f>
        <v>0</v>
      </c>
      <c r="BP32" s="92">
        <f>BP31+' 1,5-2 года (день 8)'!BP31+' ОСВ 3-7 лет '!BP31</f>
        <v>0.371</v>
      </c>
      <c r="BQ32" s="92">
        <f>BQ31+' 1,5-2 года (день 8)'!BQ31+' ОСВ 3-7 лет '!BQ31</f>
        <v>0.34</v>
      </c>
      <c r="BR32" s="103">
        <f>BR31+' 1,5-2 года (день 8)'!BR31+' ОСВ 3-7 лет '!BR31</f>
        <v>0</v>
      </c>
      <c r="BS32" s="93">
        <f>SUM(D32:BQ32)</f>
        <v>82.188999999999993</v>
      </c>
    </row>
    <row r="33" spans="1:72" s="50" customFormat="1" ht="21" x14ac:dyDescent="0.4"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101"/>
      <c r="BS33" s="52"/>
    </row>
    <row r="34" spans="1:72" x14ac:dyDescent="0.3">
      <c r="F34" t="s">
        <v>99</v>
      </c>
    </row>
    <row r="36" spans="1:72" x14ac:dyDescent="0.3">
      <c r="F36" t="s">
        <v>100</v>
      </c>
    </row>
    <row r="37" spans="1:72" x14ac:dyDescent="0.3">
      <c r="BS37" s="24"/>
      <c r="BT37" s="25"/>
    </row>
    <row r="38" spans="1:72" x14ac:dyDescent="0.3">
      <c r="F38" t="s">
        <v>104</v>
      </c>
    </row>
    <row r="45" spans="1:72" ht="17.399999999999999" x14ac:dyDescent="0.35">
      <c r="A45" s="26"/>
      <c r="B45" s="27" t="s">
        <v>22</v>
      </c>
      <c r="C45" s="28" t="s">
        <v>23</v>
      </c>
      <c r="D45" s="87">
        <v>85.45</v>
      </c>
      <c r="E45" s="87">
        <v>90</v>
      </c>
      <c r="F45" s="87">
        <v>82</v>
      </c>
      <c r="G45" s="87">
        <v>624</v>
      </c>
      <c r="H45" s="87">
        <v>1490</v>
      </c>
      <c r="I45" s="87">
        <v>720</v>
      </c>
      <c r="J45" s="87">
        <v>90.57</v>
      </c>
      <c r="K45" s="87">
        <v>1173.33</v>
      </c>
      <c r="L45" s="87">
        <v>255.2</v>
      </c>
      <c r="M45" s="87">
        <v>738</v>
      </c>
      <c r="N45" s="87">
        <v>126.38</v>
      </c>
      <c r="O45" s="87">
        <v>400.71</v>
      </c>
      <c r="P45" s="87">
        <v>434.21</v>
      </c>
      <c r="Q45" s="87">
        <v>400</v>
      </c>
      <c r="R45" s="87">
        <v>1210</v>
      </c>
      <c r="S45" s="87">
        <v>207.5</v>
      </c>
      <c r="T45" s="87">
        <v>276.47000000000003</v>
      </c>
      <c r="U45" s="87">
        <v>852</v>
      </c>
      <c r="V45" s="87">
        <v>394.52</v>
      </c>
      <c r="W45" s="87">
        <v>329</v>
      </c>
      <c r="X45" s="87">
        <v>11</v>
      </c>
      <c r="Y45" s="87"/>
      <c r="Z45" s="87">
        <v>492</v>
      </c>
      <c r="AA45" s="87">
        <v>382</v>
      </c>
      <c r="AB45" s="87">
        <v>341</v>
      </c>
      <c r="AC45" s="87">
        <v>261</v>
      </c>
      <c r="AD45" s="87">
        <v>125</v>
      </c>
      <c r="AE45" s="87">
        <v>607</v>
      </c>
      <c r="AF45" s="87"/>
      <c r="AG45" s="87">
        <v>199</v>
      </c>
      <c r="AH45" s="87">
        <v>225</v>
      </c>
      <c r="AI45" s="87">
        <v>186</v>
      </c>
      <c r="AJ45" s="87">
        <v>227.27</v>
      </c>
      <c r="AK45" s="87">
        <v>89</v>
      </c>
      <c r="AL45" s="87">
        <v>62</v>
      </c>
      <c r="AM45" s="87">
        <v>44.6</v>
      </c>
      <c r="AN45" s="87">
        <v>240</v>
      </c>
      <c r="AO45" s="87">
        <v>262</v>
      </c>
      <c r="AP45" s="87"/>
      <c r="AQ45" s="87">
        <v>428</v>
      </c>
      <c r="AR45" s="87"/>
      <c r="AS45" s="87">
        <v>240.23</v>
      </c>
      <c r="AT45" s="87">
        <v>72.5</v>
      </c>
      <c r="AU45" s="87">
        <v>69.33</v>
      </c>
      <c r="AV45" s="87">
        <v>60.67</v>
      </c>
      <c r="AW45" s="87">
        <v>68.569999999999993</v>
      </c>
      <c r="AX45" s="87">
        <v>75.709999999999994</v>
      </c>
      <c r="AY45" s="87">
        <v>53.75</v>
      </c>
      <c r="AZ45" s="87">
        <v>81.430000000000007</v>
      </c>
      <c r="BA45" s="87">
        <v>68.67</v>
      </c>
      <c r="BB45" s="87">
        <v>60</v>
      </c>
      <c r="BC45" s="87">
        <v>137.33000000000001</v>
      </c>
      <c r="BD45" s="87">
        <v>319</v>
      </c>
      <c r="BE45" s="87">
        <v>499</v>
      </c>
      <c r="BF45" s="87">
        <v>578</v>
      </c>
      <c r="BG45" s="87">
        <v>276</v>
      </c>
      <c r="BH45" s="87">
        <v>499</v>
      </c>
      <c r="BI45" s="87"/>
      <c r="BJ45" s="87">
        <v>55</v>
      </c>
      <c r="BK45" s="87">
        <v>36</v>
      </c>
      <c r="BL45" s="87">
        <v>39</v>
      </c>
      <c r="BM45" s="87">
        <v>56</v>
      </c>
      <c r="BN45" s="87">
        <v>59</v>
      </c>
      <c r="BO45" s="87">
        <v>314</v>
      </c>
      <c r="BP45" s="87">
        <v>165.56</v>
      </c>
      <c r="BQ45" s="87">
        <v>22</v>
      </c>
      <c r="BR45" s="102"/>
    </row>
    <row r="46" spans="1:72" ht="17.399999999999999" x14ac:dyDescent="0.35">
      <c r="B46" s="19" t="s">
        <v>24</v>
      </c>
      <c r="C46" s="20" t="s">
        <v>23</v>
      </c>
      <c r="D46" s="21">
        <f>D45/1000</f>
        <v>8.5449999999999998E-2</v>
      </c>
      <c r="E46" s="21">
        <f t="shared" ref="E46:BQ46" si="4">E45/1000</f>
        <v>0.09</v>
      </c>
      <c r="F46" s="21">
        <f t="shared" si="4"/>
        <v>8.2000000000000003E-2</v>
      </c>
      <c r="G46" s="21">
        <f t="shared" si="4"/>
        <v>0.624</v>
      </c>
      <c r="H46" s="21">
        <f t="shared" si="4"/>
        <v>1.49</v>
      </c>
      <c r="I46" s="21">
        <f t="shared" si="4"/>
        <v>0.72</v>
      </c>
      <c r="J46" s="21">
        <f t="shared" si="4"/>
        <v>9.0569999999999998E-2</v>
      </c>
      <c r="K46" s="21">
        <f t="shared" si="4"/>
        <v>1.17333</v>
      </c>
      <c r="L46" s="21">
        <f t="shared" si="4"/>
        <v>0.25519999999999998</v>
      </c>
      <c r="M46" s="21">
        <f t="shared" si="4"/>
        <v>0.73799999999999999</v>
      </c>
      <c r="N46" s="21">
        <f t="shared" si="4"/>
        <v>0.12637999999999999</v>
      </c>
      <c r="O46" s="21">
        <f t="shared" si="4"/>
        <v>0.40070999999999996</v>
      </c>
      <c r="P46" s="21">
        <f t="shared" si="4"/>
        <v>0.43420999999999998</v>
      </c>
      <c r="Q46" s="21">
        <f t="shared" si="4"/>
        <v>0.4</v>
      </c>
      <c r="R46" s="21">
        <f t="shared" si="4"/>
        <v>1.21</v>
      </c>
      <c r="S46" s="21">
        <f t="shared" si="4"/>
        <v>0.20749999999999999</v>
      </c>
      <c r="T46" s="21">
        <f t="shared" si="4"/>
        <v>0.27647000000000005</v>
      </c>
      <c r="U46" s="21">
        <f t="shared" si="4"/>
        <v>0.85199999999999998</v>
      </c>
      <c r="V46" s="21">
        <f t="shared" si="4"/>
        <v>0.39451999999999998</v>
      </c>
      <c r="W46" s="21">
        <f t="shared" si="4"/>
        <v>0.32900000000000001</v>
      </c>
      <c r="X46" s="21">
        <f t="shared" si="4"/>
        <v>1.0999999999999999E-2</v>
      </c>
      <c r="Y46" s="21">
        <f t="shared" si="4"/>
        <v>0</v>
      </c>
      <c r="Z46" s="21">
        <f t="shared" si="4"/>
        <v>0.49199999999999999</v>
      </c>
      <c r="AA46" s="21">
        <f t="shared" si="4"/>
        <v>0.38200000000000001</v>
      </c>
      <c r="AB46" s="21">
        <f t="shared" si="4"/>
        <v>0.34100000000000003</v>
      </c>
      <c r="AC46" s="21">
        <f t="shared" si="4"/>
        <v>0.26100000000000001</v>
      </c>
      <c r="AD46" s="21">
        <f t="shared" si="4"/>
        <v>0.125</v>
      </c>
      <c r="AE46" s="21">
        <f t="shared" si="4"/>
        <v>0.60699999999999998</v>
      </c>
      <c r="AF46" s="21">
        <f t="shared" ref="AF46:AI46" si="5">AF45/1000</f>
        <v>0</v>
      </c>
      <c r="AG46" s="21">
        <f t="shared" si="5"/>
        <v>0.19900000000000001</v>
      </c>
      <c r="AH46" s="21">
        <f t="shared" si="5"/>
        <v>0.22500000000000001</v>
      </c>
      <c r="AI46" s="21">
        <f t="shared" si="5"/>
        <v>0.186</v>
      </c>
      <c r="AJ46" s="21">
        <f t="shared" si="4"/>
        <v>0.22727</v>
      </c>
      <c r="AK46" s="21">
        <f t="shared" si="4"/>
        <v>8.8999999999999996E-2</v>
      </c>
      <c r="AL46" s="21">
        <f t="shared" si="4"/>
        <v>6.2E-2</v>
      </c>
      <c r="AM46" s="21">
        <f t="shared" si="4"/>
        <v>4.4600000000000001E-2</v>
      </c>
      <c r="AN46" s="21">
        <f t="shared" si="4"/>
        <v>0.24</v>
      </c>
      <c r="AO46" s="21">
        <f t="shared" si="4"/>
        <v>0.26200000000000001</v>
      </c>
      <c r="AP46" s="21">
        <f t="shared" si="4"/>
        <v>0</v>
      </c>
      <c r="AQ46" s="21">
        <f t="shared" si="4"/>
        <v>0.42799999999999999</v>
      </c>
      <c r="AR46" s="21">
        <f t="shared" si="4"/>
        <v>0</v>
      </c>
      <c r="AS46" s="21">
        <f t="shared" si="4"/>
        <v>0.24023</v>
      </c>
      <c r="AT46" s="21">
        <f t="shared" si="4"/>
        <v>7.2499999999999995E-2</v>
      </c>
      <c r="AU46" s="21">
        <f t="shared" si="4"/>
        <v>6.9330000000000003E-2</v>
      </c>
      <c r="AV46" s="21">
        <f t="shared" si="4"/>
        <v>6.0670000000000002E-2</v>
      </c>
      <c r="AW46" s="21">
        <f t="shared" si="4"/>
        <v>6.8569999999999992E-2</v>
      </c>
      <c r="AX46" s="21">
        <f t="shared" si="4"/>
        <v>7.571E-2</v>
      </c>
      <c r="AY46" s="21">
        <f t="shared" si="4"/>
        <v>5.3749999999999999E-2</v>
      </c>
      <c r="AZ46" s="21">
        <f t="shared" si="4"/>
        <v>8.1430000000000002E-2</v>
      </c>
      <c r="BA46" s="21">
        <f t="shared" si="4"/>
        <v>6.8669999999999995E-2</v>
      </c>
      <c r="BB46" s="21">
        <f t="shared" si="4"/>
        <v>0.06</v>
      </c>
      <c r="BC46" s="21">
        <f t="shared" si="4"/>
        <v>0.13733000000000001</v>
      </c>
      <c r="BD46" s="21">
        <f t="shared" si="4"/>
        <v>0.31900000000000001</v>
      </c>
      <c r="BE46" s="21">
        <f t="shared" si="4"/>
        <v>0.499</v>
      </c>
      <c r="BF46" s="21">
        <f t="shared" si="4"/>
        <v>0.57799999999999996</v>
      </c>
      <c r="BG46" s="21">
        <f t="shared" si="4"/>
        <v>0.27600000000000002</v>
      </c>
      <c r="BH46" s="21">
        <f t="shared" si="4"/>
        <v>0.499</v>
      </c>
      <c r="BI46" s="21">
        <f t="shared" si="4"/>
        <v>0</v>
      </c>
      <c r="BJ46" s="21">
        <f t="shared" si="4"/>
        <v>5.5E-2</v>
      </c>
      <c r="BK46" s="21">
        <f t="shared" si="4"/>
        <v>3.5999999999999997E-2</v>
      </c>
      <c r="BL46" s="21">
        <f t="shared" si="4"/>
        <v>3.9E-2</v>
      </c>
      <c r="BM46" s="21">
        <f t="shared" si="4"/>
        <v>5.6000000000000001E-2</v>
      </c>
      <c r="BN46" s="21">
        <f t="shared" si="4"/>
        <v>5.8999999999999997E-2</v>
      </c>
      <c r="BO46" s="21">
        <f t="shared" si="4"/>
        <v>0.314</v>
      </c>
      <c r="BP46" s="21">
        <f t="shared" si="4"/>
        <v>0.16556000000000001</v>
      </c>
      <c r="BQ46" s="21">
        <f t="shared" si="4"/>
        <v>2.1999999999999999E-2</v>
      </c>
      <c r="BR46" s="97">
        <f t="shared" ref="BR46" si="6">BR45/1000</f>
        <v>0</v>
      </c>
    </row>
    <row r="47" spans="1:72" ht="17.399999999999999" x14ac:dyDescent="0.35">
      <c r="A47" s="30"/>
      <c r="B47" s="31" t="s">
        <v>25</v>
      </c>
      <c r="C47" s="120"/>
      <c r="D47" s="32">
        <f>D31*D45</f>
        <v>410.16</v>
      </c>
      <c r="E47" s="32">
        <f t="shared" ref="E47:BQ47" si="7">E31*E45</f>
        <v>270</v>
      </c>
      <c r="F47" s="32">
        <f t="shared" si="7"/>
        <v>250.92000000000002</v>
      </c>
      <c r="G47" s="32">
        <f t="shared" si="7"/>
        <v>22.463999999999999</v>
      </c>
      <c r="H47" s="32">
        <f t="shared" si="7"/>
        <v>0</v>
      </c>
      <c r="I47" s="32">
        <f t="shared" si="7"/>
        <v>51.839999999999996</v>
      </c>
      <c r="J47" s="32">
        <f t="shared" si="7"/>
        <v>2391.0479999999998</v>
      </c>
      <c r="K47" s="32">
        <f t="shared" si="7"/>
        <v>1143.9967499999998</v>
      </c>
      <c r="L47" s="32">
        <f t="shared" si="7"/>
        <v>76.559999999999988</v>
      </c>
      <c r="M47" s="32">
        <f t="shared" si="7"/>
        <v>0</v>
      </c>
      <c r="N47" s="32">
        <f t="shared" si="7"/>
        <v>0</v>
      </c>
      <c r="O47" s="32">
        <f t="shared" si="7"/>
        <v>1923.4079999999999</v>
      </c>
      <c r="P47" s="32">
        <f t="shared" si="7"/>
        <v>288.31544000000002</v>
      </c>
      <c r="Q47" s="32">
        <f t="shared" si="7"/>
        <v>0</v>
      </c>
      <c r="R47" s="32">
        <f t="shared" si="7"/>
        <v>0</v>
      </c>
      <c r="S47" s="32">
        <f t="shared" si="7"/>
        <v>0</v>
      </c>
      <c r="T47" s="32">
        <f t="shared" si="7"/>
        <v>0</v>
      </c>
      <c r="U47" s="32">
        <f t="shared" si="7"/>
        <v>0</v>
      </c>
      <c r="V47" s="32">
        <f t="shared" si="7"/>
        <v>0</v>
      </c>
      <c r="W47" s="32">
        <f t="shared" si="7"/>
        <v>0</v>
      </c>
      <c r="X47" s="32">
        <f t="shared" si="7"/>
        <v>107.25</v>
      </c>
      <c r="Y47" s="32">
        <f t="shared" si="7"/>
        <v>0</v>
      </c>
      <c r="Z47" s="32">
        <f t="shared" si="7"/>
        <v>0</v>
      </c>
      <c r="AA47" s="32">
        <f t="shared" si="7"/>
        <v>0</v>
      </c>
      <c r="AB47" s="32">
        <f t="shared" si="7"/>
        <v>0</v>
      </c>
      <c r="AC47" s="32">
        <f t="shared" si="7"/>
        <v>250.56</v>
      </c>
      <c r="AD47" s="32">
        <f t="shared" si="7"/>
        <v>0</v>
      </c>
      <c r="AE47" s="32">
        <f t="shared" si="7"/>
        <v>0</v>
      </c>
      <c r="AF47" s="32">
        <f t="shared" ref="AF47:AI47" si="8">AF31*AF45</f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7"/>
        <v>0</v>
      </c>
      <c r="AK47" s="32">
        <f t="shared" si="7"/>
        <v>0</v>
      </c>
      <c r="AL47" s="32">
        <f t="shared" si="7"/>
        <v>0</v>
      </c>
      <c r="AM47" s="32">
        <f t="shared" si="7"/>
        <v>26.76</v>
      </c>
      <c r="AN47" s="32">
        <f t="shared" si="7"/>
        <v>0</v>
      </c>
      <c r="AO47" s="32">
        <f t="shared" si="7"/>
        <v>471.6</v>
      </c>
      <c r="AP47" s="32">
        <f t="shared" si="7"/>
        <v>0</v>
      </c>
      <c r="AQ47" s="32">
        <f t="shared" si="7"/>
        <v>0</v>
      </c>
      <c r="AR47" s="32">
        <f t="shared" si="7"/>
        <v>0</v>
      </c>
      <c r="AS47" s="32">
        <f t="shared" si="7"/>
        <v>0</v>
      </c>
      <c r="AT47" s="32">
        <f t="shared" si="7"/>
        <v>0</v>
      </c>
      <c r="AU47" s="32">
        <f t="shared" si="7"/>
        <v>0</v>
      </c>
      <c r="AV47" s="32">
        <f t="shared" si="7"/>
        <v>29.121600000000001</v>
      </c>
      <c r="AW47" s="32">
        <f t="shared" si="7"/>
        <v>0</v>
      </c>
      <c r="AX47" s="32">
        <f t="shared" si="7"/>
        <v>38.15784</v>
      </c>
      <c r="AY47" s="32">
        <f t="shared" si="7"/>
        <v>0</v>
      </c>
      <c r="AZ47" s="32">
        <f t="shared" si="7"/>
        <v>0</v>
      </c>
      <c r="BA47" s="32">
        <f t="shared" si="7"/>
        <v>32.961599999999997</v>
      </c>
      <c r="BB47" s="32">
        <f t="shared" si="7"/>
        <v>0</v>
      </c>
      <c r="BC47" s="32">
        <f t="shared" si="7"/>
        <v>65.918400000000005</v>
      </c>
      <c r="BD47" s="32">
        <f t="shared" si="7"/>
        <v>1569.48</v>
      </c>
      <c r="BE47" s="32">
        <f t="shared" si="7"/>
        <v>0</v>
      </c>
      <c r="BF47" s="32">
        <f t="shared" si="7"/>
        <v>0</v>
      </c>
      <c r="BG47" s="32">
        <f t="shared" si="7"/>
        <v>0</v>
      </c>
      <c r="BH47" s="32">
        <f t="shared" si="7"/>
        <v>0</v>
      </c>
      <c r="BI47" s="32">
        <f t="shared" si="7"/>
        <v>0</v>
      </c>
      <c r="BJ47" s="32">
        <f t="shared" si="7"/>
        <v>613.79999999999995</v>
      </c>
      <c r="BK47" s="32">
        <f t="shared" si="7"/>
        <v>88.56</v>
      </c>
      <c r="BL47" s="32">
        <f t="shared" si="7"/>
        <v>56.16</v>
      </c>
      <c r="BM47" s="32">
        <f t="shared" si="7"/>
        <v>0</v>
      </c>
      <c r="BN47" s="32">
        <f t="shared" si="7"/>
        <v>0</v>
      </c>
      <c r="BO47" s="32">
        <f t="shared" si="7"/>
        <v>0</v>
      </c>
      <c r="BP47" s="32">
        <f t="shared" si="7"/>
        <v>59.601599999999998</v>
      </c>
      <c r="BQ47" s="32">
        <f t="shared" si="7"/>
        <v>7.2600000000000007</v>
      </c>
      <c r="BR47" s="98">
        <f t="shared" ref="BR47" si="9">BR31*BR45</f>
        <v>0</v>
      </c>
      <c r="BS47" s="33">
        <f>SUM(D47:BQ47)</f>
        <v>10245.90323</v>
      </c>
      <c r="BT47" s="34">
        <f>BS47/$C$9</f>
        <v>170.76505383333333</v>
      </c>
    </row>
    <row r="48" spans="1:72" ht="17.399999999999999" x14ac:dyDescent="0.35">
      <c r="A48" s="30"/>
      <c r="B48" s="31" t="s">
        <v>26</v>
      </c>
      <c r="C48" s="120"/>
      <c r="D48" s="32">
        <f>D31*D45</f>
        <v>410.16</v>
      </c>
      <c r="E48" s="32">
        <f t="shared" ref="E48:BQ48" si="10">E31*E45</f>
        <v>270</v>
      </c>
      <c r="F48" s="32">
        <f t="shared" si="10"/>
        <v>250.92000000000002</v>
      </c>
      <c r="G48" s="32">
        <f t="shared" si="10"/>
        <v>22.463999999999999</v>
      </c>
      <c r="H48" s="32">
        <f t="shared" si="10"/>
        <v>0</v>
      </c>
      <c r="I48" s="32">
        <f t="shared" si="10"/>
        <v>51.839999999999996</v>
      </c>
      <c r="J48" s="32">
        <f t="shared" si="10"/>
        <v>2391.0479999999998</v>
      </c>
      <c r="K48" s="32">
        <f t="shared" si="10"/>
        <v>1143.9967499999998</v>
      </c>
      <c r="L48" s="32">
        <f t="shared" si="10"/>
        <v>76.559999999999988</v>
      </c>
      <c r="M48" s="32">
        <f t="shared" si="10"/>
        <v>0</v>
      </c>
      <c r="N48" s="32">
        <f t="shared" si="10"/>
        <v>0</v>
      </c>
      <c r="O48" s="32">
        <f t="shared" si="10"/>
        <v>1923.4079999999999</v>
      </c>
      <c r="P48" s="32">
        <f t="shared" si="10"/>
        <v>288.31544000000002</v>
      </c>
      <c r="Q48" s="32">
        <f t="shared" si="10"/>
        <v>0</v>
      </c>
      <c r="R48" s="32">
        <f t="shared" si="10"/>
        <v>0</v>
      </c>
      <c r="S48" s="32">
        <f t="shared" si="10"/>
        <v>0</v>
      </c>
      <c r="T48" s="32">
        <f t="shared" si="10"/>
        <v>0</v>
      </c>
      <c r="U48" s="32">
        <f t="shared" si="10"/>
        <v>0</v>
      </c>
      <c r="V48" s="32">
        <f t="shared" si="10"/>
        <v>0</v>
      </c>
      <c r="W48" s="32">
        <f t="shared" si="10"/>
        <v>0</v>
      </c>
      <c r="X48" s="32">
        <f t="shared" si="10"/>
        <v>107.25</v>
      </c>
      <c r="Y48" s="32">
        <f t="shared" si="10"/>
        <v>0</v>
      </c>
      <c r="Z48" s="32">
        <f t="shared" si="10"/>
        <v>0</v>
      </c>
      <c r="AA48" s="32">
        <f t="shared" si="10"/>
        <v>0</v>
      </c>
      <c r="AB48" s="32">
        <f t="shared" si="10"/>
        <v>0</v>
      </c>
      <c r="AC48" s="32">
        <f t="shared" si="10"/>
        <v>250.56</v>
      </c>
      <c r="AD48" s="32">
        <f t="shared" si="10"/>
        <v>0</v>
      </c>
      <c r="AE48" s="32">
        <f t="shared" si="10"/>
        <v>0</v>
      </c>
      <c r="AF48" s="32">
        <f t="shared" ref="AF48:AI48" si="11">AF31*AF45</f>
        <v>0</v>
      </c>
      <c r="AG48" s="32">
        <f t="shared" si="11"/>
        <v>0</v>
      </c>
      <c r="AH48" s="32">
        <f t="shared" si="11"/>
        <v>0</v>
      </c>
      <c r="AI48" s="32">
        <f t="shared" si="11"/>
        <v>0</v>
      </c>
      <c r="AJ48" s="32">
        <f t="shared" si="10"/>
        <v>0</v>
      </c>
      <c r="AK48" s="32">
        <f t="shared" si="10"/>
        <v>0</v>
      </c>
      <c r="AL48" s="32">
        <f t="shared" si="10"/>
        <v>0</v>
      </c>
      <c r="AM48" s="32">
        <f t="shared" si="10"/>
        <v>26.76</v>
      </c>
      <c r="AN48" s="32">
        <f t="shared" si="10"/>
        <v>0</v>
      </c>
      <c r="AO48" s="32">
        <f t="shared" si="10"/>
        <v>471.6</v>
      </c>
      <c r="AP48" s="32">
        <f t="shared" si="10"/>
        <v>0</v>
      </c>
      <c r="AQ48" s="32">
        <f t="shared" si="10"/>
        <v>0</v>
      </c>
      <c r="AR48" s="32">
        <f t="shared" si="10"/>
        <v>0</v>
      </c>
      <c r="AS48" s="32">
        <f t="shared" si="10"/>
        <v>0</v>
      </c>
      <c r="AT48" s="32">
        <f t="shared" si="10"/>
        <v>0</v>
      </c>
      <c r="AU48" s="32">
        <f t="shared" si="10"/>
        <v>0</v>
      </c>
      <c r="AV48" s="32">
        <f t="shared" si="10"/>
        <v>29.121600000000001</v>
      </c>
      <c r="AW48" s="32">
        <f t="shared" si="10"/>
        <v>0</v>
      </c>
      <c r="AX48" s="32">
        <f t="shared" si="10"/>
        <v>38.15784</v>
      </c>
      <c r="AY48" s="32">
        <f t="shared" si="10"/>
        <v>0</v>
      </c>
      <c r="AZ48" s="32">
        <f t="shared" si="10"/>
        <v>0</v>
      </c>
      <c r="BA48" s="32">
        <f t="shared" si="10"/>
        <v>32.961599999999997</v>
      </c>
      <c r="BB48" s="32">
        <f t="shared" si="10"/>
        <v>0</v>
      </c>
      <c r="BC48" s="32">
        <f t="shared" si="10"/>
        <v>65.918400000000005</v>
      </c>
      <c r="BD48" s="32">
        <f t="shared" si="10"/>
        <v>1569.48</v>
      </c>
      <c r="BE48" s="32">
        <f t="shared" si="10"/>
        <v>0</v>
      </c>
      <c r="BF48" s="32">
        <f t="shared" si="10"/>
        <v>0</v>
      </c>
      <c r="BG48" s="32">
        <f t="shared" si="10"/>
        <v>0</v>
      </c>
      <c r="BH48" s="32">
        <f t="shared" si="10"/>
        <v>0</v>
      </c>
      <c r="BI48" s="32">
        <f t="shared" si="10"/>
        <v>0</v>
      </c>
      <c r="BJ48" s="32">
        <f t="shared" si="10"/>
        <v>613.79999999999995</v>
      </c>
      <c r="BK48" s="32">
        <f t="shared" si="10"/>
        <v>88.56</v>
      </c>
      <c r="BL48" s="32">
        <f t="shared" si="10"/>
        <v>56.16</v>
      </c>
      <c r="BM48" s="32">
        <f t="shared" si="10"/>
        <v>0</v>
      </c>
      <c r="BN48" s="32">
        <f t="shared" si="10"/>
        <v>0</v>
      </c>
      <c r="BO48" s="32">
        <f t="shared" si="10"/>
        <v>0</v>
      </c>
      <c r="BP48" s="32">
        <f t="shared" si="10"/>
        <v>59.601599999999998</v>
      </c>
      <c r="BQ48" s="32">
        <f t="shared" si="10"/>
        <v>7.2600000000000007</v>
      </c>
      <c r="BR48" s="98">
        <f t="shared" ref="BR48" si="12">BR31*BR45</f>
        <v>0</v>
      </c>
      <c r="BS48" s="33">
        <f>SUM(D48:BQ48)</f>
        <v>10245.90323</v>
      </c>
      <c r="BT48" s="34">
        <f>BS48/$C$9</f>
        <v>170.76505383333333</v>
      </c>
    </row>
    <row r="49" spans="1:72" x14ac:dyDescent="0.3">
      <c r="A49" s="35"/>
      <c r="B49" s="35" t="s">
        <v>27</v>
      </c>
      <c r="D49" s="36">
        <f t="shared" ref="D49:AL49" si="13">D66+D83+D99+D114</f>
        <v>410.16</v>
      </c>
      <c r="E49" s="36">
        <f t="shared" si="13"/>
        <v>270</v>
      </c>
      <c r="F49" s="36">
        <f t="shared" si="13"/>
        <v>250.91999999999996</v>
      </c>
      <c r="G49" s="36">
        <f t="shared" si="13"/>
        <v>22.463999999999999</v>
      </c>
      <c r="H49" s="36">
        <f t="shared" si="13"/>
        <v>0</v>
      </c>
      <c r="I49" s="36">
        <f t="shared" si="13"/>
        <v>51.839999999999996</v>
      </c>
      <c r="J49" s="36">
        <f t="shared" si="13"/>
        <v>2391.0479999999998</v>
      </c>
      <c r="K49" s="36">
        <f t="shared" si="13"/>
        <v>1143.99675</v>
      </c>
      <c r="L49" s="36">
        <f t="shared" si="13"/>
        <v>76.559999999999988</v>
      </c>
      <c r="M49" s="36">
        <f t="shared" si="13"/>
        <v>0</v>
      </c>
      <c r="N49" s="36">
        <f t="shared" si="13"/>
        <v>0</v>
      </c>
      <c r="O49" s="36">
        <f t="shared" si="13"/>
        <v>1923.4079999999999</v>
      </c>
      <c r="P49" s="36">
        <f t="shared" si="13"/>
        <v>288.15738755999996</v>
      </c>
      <c r="Q49" s="36">
        <f t="shared" si="13"/>
        <v>0</v>
      </c>
      <c r="R49" s="36">
        <f t="shared" si="13"/>
        <v>0</v>
      </c>
      <c r="S49" s="36">
        <f t="shared" si="13"/>
        <v>0</v>
      </c>
      <c r="T49" s="36">
        <f t="shared" si="13"/>
        <v>0</v>
      </c>
      <c r="U49" s="36">
        <f t="shared" si="13"/>
        <v>0</v>
      </c>
      <c r="V49" s="36">
        <f t="shared" si="13"/>
        <v>0</v>
      </c>
      <c r="W49" s="36">
        <f t="shared" si="13"/>
        <v>0</v>
      </c>
      <c r="X49" s="36">
        <f t="shared" si="13"/>
        <v>107.25</v>
      </c>
      <c r="Y49" s="36">
        <f t="shared" si="13"/>
        <v>0</v>
      </c>
      <c r="Z49" s="36">
        <f t="shared" si="13"/>
        <v>0</v>
      </c>
      <c r="AA49" s="36">
        <f t="shared" si="13"/>
        <v>0</v>
      </c>
      <c r="AB49" s="36">
        <f t="shared" si="13"/>
        <v>0</v>
      </c>
      <c r="AC49" s="36">
        <f t="shared" si="13"/>
        <v>250.56</v>
      </c>
      <c r="AD49" s="36">
        <f t="shared" si="13"/>
        <v>0</v>
      </c>
      <c r="AE49" s="36">
        <f t="shared" si="13"/>
        <v>0</v>
      </c>
      <c r="AF49" s="36">
        <f t="shared" ref="AF49:AI49" si="14">AF66+AF83+AF99+AF114</f>
        <v>0</v>
      </c>
      <c r="AG49" s="36">
        <f t="shared" si="14"/>
        <v>0</v>
      </c>
      <c r="AH49" s="36">
        <f t="shared" si="14"/>
        <v>0</v>
      </c>
      <c r="AI49" s="36">
        <f t="shared" si="14"/>
        <v>0</v>
      </c>
      <c r="AJ49" s="36">
        <f t="shared" si="13"/>
        <v>0</v>
      </c>
      <c r="AK49" s="36">
        <f t="shared" si="13"/>
        <v>0</v>
      </c>
      <c r="AL49" s="36">
        <f t="shared" si="13"/>
        <v>0</v>
      </c>
      <c r="AM49" s="36">
        <f t="shared" ref="AM49:BQ49" si="15">AM66+AM83+AM99+AM114</f>
        <v>26.76</v>
      </c>
      <c r="AN49" s="36">
        <f t="shared" si="15"/>
        <v>0</v>
      </c>
      <c r="AO49" s="36">
        <f t="shared" si="15"/>
        <v>471.59999999999997</v>
      </c>
      <c r="AP49" s="36">
        <f t="shared" si="15"/>
        <v>0</v>
      </c>
      <c r="AQ49" s="36">
        <f t="shared" si="15"/>
        <v>0</v>
      </c>
      <c r="AR49" s="36">
        <f t="shared" si="15"/>
        <v>0</v>
      </c>
      <c r="AS49" s="36">
        <f t="shared" si="15"/>
        <v>0</v>
      </c>
      <c r="AT49" s="36">
        <f t="shared" si="15"/>
        <v>0</v>
      </c>
      <c r="AU49" s="36">
        <f t="shared" si="15"/>
        <v>0</v>
      </c>
      <c r="AV49" s="36">
        <f t="shared" si="15"/>
        <v>29.121600000000001</v>
      </c>
      <c r="AW49" s="36">
        <f t="shared" si="15"/>
        <v>0</v>
      </c>
      <c r="AX49" s="36">
        <f t="shared" si="15"/>
        <v>38.15784</v>
      </c>
      <c r="AY49" s="36">
        <f t="shared" si="15"/>
        <v>0</v>
      </c>
      <c r="AZ49" s="36">
        <f t="shared" si="15"/>
        <v>0</v>
      </c>
      <c r="BA49" s="36">
        <f t="shared" si="15"/>
        <v>32.961599999999997</v>
      </c>
      <c r="BB49" s="36">
        <f t="shared" si="15"/>
        <v>0</v>
      </c>
      <c r="BC49" s="36">
        <f t="shared" si="15"/>
        <v>65.918400000000005</v>
      </c>
      <c r="BD49" s="36">
        <f t="shared" si="15"/>
        <v>1569.48</v>
      </c>
      <c r="BE49" s="36">
        <f t="shared" si="15"/>
        <v>0</v>
      </c>
      <c r="BF49" s="36">
        <f t="shared" si="15"/>
        <v>0</v>
      </c>
      <c r="BG49" s="36">
        <f t="shared" si="15"/>
        <v>0</v>
      </c>
      <c r="BH49" s="36">
        <f t="shared" si="15"/>
        <v>0</v>
      </c>
      <c r="BI49" s="36">
        <f t="shared" si="15"/>
        <v>0</v>
      </c>
      <c r="BJ49" s="36">
        <f t="shared" si="15"/>
        <v>613.79999999999995</v>
      </c>
      <c r="BK49" s="36">
        <f t="shared" si="15"/>
        <v>88.559999999999988</v>
      </c>
      <c r="BL49" s="36">
        <f t="shared" si="15"/>
        <v>56.16</v>
      </c>
      <c r="BM49" s="36">
        <f t="shared" si="15"/>
        <v>0</v>
      </c>
      <c r="BN49" s="36">
        <f t="shared" si="15"/>
        <v>0</v>
      </c>
      <c r="BO49" s="36">
        <f t="shared" si="15"/>
        <v>0</v>
      </c>
      <c r="BP49" s="36">
        <f t="shared" si="15"/>
        <v>59.601599999999998</v>
      </c>
      <c r="BQ49" s="36">
        <f t="shared" si="15"/>
        <v>7.26</v>
      </c>
      <c r="BR49" s="99">
        <f t="shared" ref="BR49" si="16">BR66+BR83+BR99+BR114</f>
        <v>0</v>
      </c>
    </row>
    <row r="50" spans="1:72" x14ac:dyDescent="0.3">
      <c r="A50" s="35"/>
      <c r="B50" s="35" t="s">
        <v>28</v>
      </c>
      <c r="BT50" s="37">
        <f>BT66+BT83+BT99+BT114</f>
        <v>170.762419626</v>
      </c>
    </row>
    <row r="52" spans="1:72" x14ac:dyDescent="0.3">
      <c r="R52" s="2">
        <v>51</v>
      </c>
      <c r="S52" s="2"/>
      <c r="T52" s="2"/>
      <c r="U52" s="2"/>
      <c r="V52" s="2"/>
      <c r="W52" s="2"/>
    </row>
    <row r="53" spans="1:72" ht="15" customHeight="1" x14ac:dyDescent="0.3">
      <c r="A53" s="113"/>
      <c r="B53" s="5" t="s">
        <v>3</v>
      </c>
      <c r="C53" s="110" t="s">
        <v>4</v>
      </c>
      <c r="D53" s="112" t="str">
        <f t="shared" ref="D53:BQ53" si="17">D7</f>
        <v>Хлеб пшеничный</v>
      </c>
      <c r="E53" s="112" t="str">
        <f t="shared" si="17"/>
        <v>Хлеб ржано-пшеничный</v>
      </c>
      <c r="F53" s="112" t="str">
        <f t="shared" si="17"/>
        <v>Сахар</v>
      </c>
      <c r="G53" s="112" t="str">
        <f t="shared" si="17"/>
        <v>Чай</v>
      </c>
      <c r="H53" s="112" t="str">
        <f t="shared" si="17"/>
        <v>Какао</v>
      </c>
      <c r="I53" s="112" t="str">
        <f t="shared" si="17"/>
        <v>Кофейный напиток</v>
      </c>
      <c r="J53" s="112" t="str">
        <f t="shared" si="17"/>
        <v>Молоко 2,5%</v>
      </c>
      <c r="K53" s="112" t="str">
        <f t="shared" si="17"/>
        <v>Масло сливочное</v>
      </c>
      <c r="L53" s="112" t="str">
        <f t="shared" si="17"/>
        <v>Сметана 15%</v>
      </c>
      <c r="M53" s="112" t="str">
        <f t="shared" si="17"/>
        <v>Молоко сухое</v>
      </c>
      <c r="N53" s="112" t="str">
        <f t="shared" si="17"/>
        <v>Снежок 2,5 %</v>
      </c>
      <c r="O53" s="112" t="str">
        <f t="shared" si="17"/>
        <v>Творог 5%</v>
      </c>
      <c r="P53" s="112" t="str">
        <f t="shared" si="17"/>
        <v>Молоко сгущенное</v>
      </c>
      <c r="Q53" s="112" t="str">
        <f t="shared" si="17"/>
        <v xml:space="preserve">Джем Сава </v>
      </c>
      <c r="R53" s="112" t="str">
        <f t="shared" si="17"/>
        <v>Сыр</v>
      </c>
      <c r="S53" s="112" t="str">
        <f t="shared" si="17"/>
        <v>Зеленый горошек</v>
      </c>
      <c r="T53" s="112" t="str">
        <f t="shared" si="17"/>
        <v>Кукуруза консервирован.</v>
      </c>
      <c r="U53" s="112" t="str">
        <f t="shared" si="17"/>
        <v>Консервы рыбные</v>
      </c>
      <c r="V53" s="112" t="str">
        <f t="shared" si="17"/>
        <v>Огурцы консервирован.</v>
      </c>
      <c r="W53" s="38"/>
      <c r="X53" s="112" t="str">
        <f t="shared" si="17"/>
        <v>Яйцо</v>
      </c>
      <c r="Y53" s="112" t="str">
        <f t="shared" si="17"/>
        <v>Икра кабачковая</v>
      </c>
      <c r="Z53" s="112" t="str">
        <f t="shared" si="17"/>
        <v>Изюм</v>
      </c>
      <c r="AA53" s="112" t="str">
        <f t="shared" si="17"/>
        <v>Курага</v>
      </c>
      <c r="AB53" s="112" t="str">
        <f t="shared" si="17"/>
        <v>Чернослив</v>
      </c>
      <c r="AC53" s="112" t="str">
        <f t="shared" si="17"/>
        <v>Шиповник</v>
      </c>
      <c r="AD53" s="112" t="str">
        <f t="shared" si="17"/>
        <v>Сухофрукты</v>
      </c>
      <c r="AE53" s="112" t="str">
        <f t="shared" si="17"/>
        <v>Ягода свежемороженная</v>
      </c>
      <c r="AF53" s="112" t="str">
        <f t="shared" ref="AF53:AI53" si="18">AF7</f>
        <v>Апельсин</v>
      </c>
      <c r="AG53" s="112" t="str">
        <f t="shared" si="18"/>
        <v>Банан</v>
      </c>
      <c r="AH53" s="112" t="str">
        <f t="shared" si="18"/>
        <v>Лимон</v>
      </c>
      <c r="AI53" s="112" t="str">
        <f t="shared" si="18"/>
        <v>Яблоко</v>
      </c>
      <c r="AJ53" s="112" t="str">
        <f t="shared" si="17"/>
        <v>Кисель</v>
      </c>
      <c r="AK53" s="112" t="str">
        <f t="shared" si="17"/>
        <v xml:space="preserve">Сок </v>
      </c>
      <c r="AL53" s="112" t="str">
        <f t="shared" si="17"/>
        <v>Макаронные изделия</v>
      </c>
      <c r="AM53" s="112" t="str">
        <f t="shared" si="17"/>
        <v>Мука</v>
      </c>
      <c r="AN53" s="112" t="str">
        <f t="shared" si="17"/>
        <v>Дрожжи</v>
      </c>
      <c r="AO53" s="112" t="str">
        <f t="shared" si="17"/>
        <v>Печенье</v>
      </c>
      <c r="AP53" s="112" t="str">
        <f t="shared" si="17"/>
        <v>Кукурузн ные палочки</v>
      </c>
      <c r="AQ53" s="112" t="str">
        <f t="shared" si="17"/>
        <v>Вафли</v>
      </c>
      <c r="AR53" s="112" t="str">
        <f t="shared" si="17"/>
        <v>Конфеты</v>
      </c>
      <c r="AS53" s="112" t="str">
        <f t="shared" si="17"/>
        <v>Повидло Сава</v>
      </c>
      <c r="AT53" s="112" t="str">
        <f t="shared" si="17"/>
        <v>Крупа геркулес</v>
      </c>
      <c r="AU53" s="112" t="str">
        <f t="shared" si="17"/>
        <v>Крупа горох</v>
      </c>
      <c r="AV53" s="112" t="str">
        <f t="shared" si="17"/>
        <v>Крупа гречневая</v>
      </c>
      <c r="AW53" s="112" t="str">
        <f t="shared" si="17"/>
        <v>Крупа кукурузная</v>
      </c>
      <c r="AX53" s="112" t="str">
        <f t="shared" si="17"/>
        <v>Крупа манная</v>
      </c>
      <c r="AY53" s="112" t="str">
        <f t="shared" si="17"/>
        <v>Крупа перловая</v>
      </c>
      <c r="AZ53" s="112" t="str">
        <f t="shared" si="17"/>
        <v>Крупа пшеничная</v>
      </c>
      <c r="BA53" s="112" t="str">
        <f t="shared" si="17"/>
        <v>Крупа пшено</v>
      </c>
      <c r="BB53" s="112" t="str">
        <f t="shared" si="17"/>
        <v>Крупа ячневая</v>
      </c>
      <c r="BC53" s="112" t="str">
        <f t="shared" si="17"/>
        <v>Рис</v>
      </c>
      <c r="BD53" s="112" t="str">
        <f t="shared" si="17"/>
        <v>Цыпленок бройлер</v>
      </c>
      <c r="BE53" s="112" t="str">
        <f t="shared" si="17"/>
        <v>Филе куриное</v>
      </c>
      <c r="BF53" s="112" t="str">
        <f t="shared" si="17"/>
        <v>Фарш говяжий</v>
      </c>
      <c r="BG53" s="112" t="str">
        <f t="shared" si="17"/>
        <v>Печень куриная</v>
      </c>
      <c r="BH53" s="112" t="str">
        <f t="shared" si="17"/>
        <v>Филе минтая</v>
      </c>
      <c r="BI53" s="112" t="str">
        <f t="shared" si="17"/>
        <v>Филе сельди слабосол.</v>
      </c>
      <c r="BJ53" s="112" t="str">
        <f t="shared" si="17"/>
        <v>Картофель</v>
      </c>
      <c r="BK53" s="112" t="str">
        <f t="shared" si="17"/>
        <v>Морковь</v>
      </c>
      <c r="BL53" s="112" t="str">
        <f t="shared" si="17"/>
        <v>Лук</v>
      </c>
      <c r="BM53" s="112" t="str">
        <f t="shared" si="17"/>
        <v>Капуста</v>
      </c>
      <c r="BN53" s="112" t="str">
        <f t="shared" si="17"/>
        <v>Свекла</v>
      </c>
      <c r="BO53" s="112" t="str">
        <f t="shared" si="17"/>
        <v>Томатная паста</v>
      </c>
      <c r="BP53" s="112" t="str">
        <f t="shared" si="17"/>
        <v>Масло растительное</v>
      </c>
      <c r="BQ53" s="112" t="str">
        <f t="shared" si="17"/>
        <v>Соль</v>
      </c>
      <c r="BR53" s="126" t="str">
        <f t="shared" ref="BR53" si="19">BR7</f>
        <v>Лимонная кислота</v>
      </c>
      <c r="BS53" s="121" t="s">
        <v>5</v>
      </c>
      <c r="BT53" s="121" t="s">
        <v>6</v>
      </c>
    </row>
    <row r="54" spans="1:72" ht="36" customHeight="1" x14ac:dyDescent="0.3">
      <c r="A54" s="114"/>
      <c r="B54" s="6" t="s">
        <v>7</v>
      </c>
      <c r="C54" s="111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38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26"/>
      <c r="BS54" s="121"/>
      <c r="BT54" s="121"/>
    </row>
    <row r="55" spans="1:72" x14ac:dyDescent="0.3">
      <c r="A55" s="122" t="s">
        <v>8</v>
      </c>
      <c r="B55" s="7" t="str">
        <f>B9</f>
        <v>Каша молочная "Рябчик"</v>
      </c>
      <c r="C55" s="123">
        <f>$F$6</f>
        <v>60</v>
      </c>
      <c r="D55" s="7">
        <f>D9</f>
        <v>0</v>
      </c>
      <c r="E55" s="7">
        <f t="shared" ref="E55:BQ59" si="20">E9</f>
        <v>0</v>
      </c>
      <c r="F55" s="7">
        <f t="shared" si="20"/>
        <v>5.0000000000000001E-3</v>
      </c>
      <c r="G55" s="7">
        <f t="shared" si="20"/>
        <v>0</v>
      </c>
      <c r="H55" s="7">
        <f t="shared" si="20"/>
        <v>0</v>
      </c>
      <c r="I55" s="7">
        <f t="shared" si="20"/>
        <v>0</v>
      </c>
      <c r="J55" s="7">
        <f t="shared" si="20"/>
        <v>0.15</v>
      </c>
      <c r="K55" s="7">
        <f t="shared" si="20"/>
        <v>3.0000000000000001E-3</v>
      </c>
      <c r="L55" s="7">
        <f t="shared" si="20"/>
        <v>0</v>
      </c>
      <c r="M55" s="7">
        <f t="shared" si="20"/>
        <v>0</v>
      </c>
      <c r="N55" s="7">
        <f t="shared" si="20"/>
        <v>0</v>
      </c>
      <c r="O55" s="7">
        <f t="shared" si="20"/>
        <v>0</v>
      </c>
      <c r="P55" s="7">
        <f t="shared" si="20"/>
        <v>0</v>
      </c>
      <c r="Q55" s="7">
        <f t="shared" si="20"/>
        <v>0</v>
      </c>
      <c r="R55" s="7">
        <f t="shared" si="20"/>
        <v>0</v>
      </c>
      <c r="S55" s="7">
        <f t="shared" si="20"/>
        <v>0</v>
      </c>
      <c r="T55" s="7">
        <f t="shared" si="20"/>
        <v>0</v>
      </c>
      <c r="U55" s="7">
        <f t="shared" si="20"/>
        <v>0</v>
      </c>
      <c r="V55" s="7">
        <f t="shared" si="20"/>
        <v>0</v>
      </c>
      <c r="W55" s="7">
        <f t="shared" si="20"/>
        <v>0</v>
      </c>
      <c r="X55" s="7">
        <f t="shared" si="20"/>
        <v>0</v>
      </c>
      <c r="Y55" s="7">
        <f t="shared" si="20"/>
        <v>0</v>
      </c>
      <c r="Z55" s="7">
        <f t="shared" si="20"/>
        <v>0</v>
      </c>
      <c r="AA55" s="7">
        <f t="shared" si="20"/>
        <v>0</v>
      </c>
      <c r="AB55" s="7">
        <f t="shared" si="20"/>
        <v>0</v>
      </c>
      <c r="AC55" s="7">
        <f t="shared" si="20"/>
        <v>0</v>
      </c>
      <c r="AD55" s="7">
        <f t="shared" si="20"/>
        <v>0</v>
      </c>
      <c r="AE55" s="7">
        <f t="shared" si="20"/>
        <v>0</v>
      </c>
      <c r="AF55" s="7">
        <f t="shared" ref="AF55:AI58" si="21">AF9</f>
        <v>0</v>
      </c>
      <c r="AG55" s="7">
        <f t="shared" si="21"/>
        <v>0</v>
      </c>
      <c r="AH55" s="7">
        <f t="shared" si="21"/>
        <v>0</v>
      </c>
      <c r="AI55" s="7">
        <f t="shared" si="21"/>
        <v>0</v>
      </c>
      <c r="AJ55" s="7">
        <f t="shared" si="20"/>
        <v>0</v>
      </c>
      <c r="AK55" s="7">
        <f t="shared" si="20"/>
        <v>0</v>
      </c>
      <c r="AL55" s="7">
        <f t="shared" si="20"/>
        <v>0</v>
      </c>
      <c r="AM55" s="7">
        <f t="shared" si="20"/>
        <v>0</v>
      </c>
      <c r="AN55" s="7">
        <f t="shared" si="20"/>
        <v>0</v>
      </c>
      <c r="AO55" s="7">
        <f t="shared" si="20"/>
        <v>0</v>
      </c>
      <c r="AP55" s="7">
        <f t="shared" si="20"/>
        <v>0</v>
      </c>
      <c r="AQ55" s="7">
        <f t="shared" si="20"/>
        <v>0</v>
      </c>
      <c r="AR55" s="7">
        <f t="shared" si="20"/>
        <v>0</v>
      </c>
      <c r="AS55" s="7">
        <f t="shared" si="20"/>
        <v>0</v>
      </c>
      <c r="AT55" s="7">
        <f t="shared" si="20"/>
        <v>0</v>
      </c>
      <c r="AU55" s="7">
        <f t="shared" si="20"/>
        <v>0</v>
      </c>
      <c r="AV55" s="7">
        <f t="shared" si="20"/>
        <v>8.0000000000000002E-3</v>
      </c>
      <c r="AW55" s="7">
        <f t="shared" si="20"/>
        <v>0</v>
      </c>
      <c r="AX55" s="7">
        <f t="shared" si="20"/>
        <v>0</v>
      </c>
      <c r="AY55" s="7">
        <f t="shared" si="20"/>
        <v>0</v>
      </c>
      <c r="AZ55" s="7">
        <f t="shared" si="20"/>
        <v>0</v>
      </c>
      <c r="BA55" s="7">
        <f t="shared" si="20"/>
        <v>8.0000000000000002E-3</v>
      </c>
      <c r="BB55" s="7">
        <f t="shared" si="20"/>
        <v>0</v>
      </c>
      <c r="BC55" s="7">
        <f t="shared" si="20"/>
        <v>8.0000000000000002E-3</v>
      </c>
      <c r="BD55" s="7">
        <f t="shared" si="20"/>
        <v>0</v>
      </c>
      <c r="BE55" s="7">
        <f t="shared" si="20"/>
        <v>0</v>
      </c>
      <c r="BF55" s="7">
        <f t="shared" si="20"/>
        <v>0</v>
      </c>
      <c r="BG55" s="7">
        <f t="shared" si="20"/>
        <v>0</v>
      </c>
      <c r="BH55" s="7">
        <f t="shared" si="20"/>
        <v>0</v>
      </c>
      <c r="BI55" s="7">
        <f t="shared" si="20"/>
        <v>0</v>
      </c>
      <c r="BJ55" s="7">
        <f t="shared" si="20"/>
        <v>0</v>
      </c>
      <c r="BK55" s="7">
        <f t="shared" si="20"/>
        <v>0</v>
      </c>
      <c r="BL55" s="7">
        <f t="shared" si="20"/>
        <v>0</v>
      </c>
      <c r="BM55" s="7">
        <f t="shared" si="20"/>
        <v>0</v>
      </c>
      <c r="BN55" s="7">
        <f t="shared" si="20"/>
        <v>0</v>
      </c>
      <c r="BO55" s="7">
        <f t="shared" si="20"/>
        <v>0</v>
      </c>
      <c r="BP55" s="7">
        <f t="shared" si="20"/>
        <v>0</v>
      </c>
      <c r="BQ55" s="7">
        <f t="shared" si="20"/>
        <v>1E-3</v>
      </c>
      <c r="BR55" s="94">
        <f t="shared" ref="BR55:BR58" si="22">BR9</f>
        <v>0</v>
      </c>
    </row>
    <row r="56" spans="1:72" x14ac:dyDescent="0.3">
      <c r="A56" s="122"/>
      <c r="B56" s="7" t="str">
        <f>B10</f>
        <v xml:space="preserve">Бутерброд с маслом </v>
      </c>
      <c r="C56" s="118"/>
      <c r="D56" s="7">
        <f>D10</f>
        <v>0.03</v>
      </c>
      <c r="E56" s="7">
        <f t="shared" si="20"/>
        <v>0</v>
      </c>
      <c r="F56" s="7">
        <f t="shared" si="20"/>
        <v>0</v>
      </c>
      <c r="G56" s="7">
        <f t="shared" si="20"/>
        <v>0</v>
      </c>
      <c r="H56" s="7">
        <f t="shared" si="20"/>
        <v>0</v>
      </c>
      <c r="I56" s="7">
        <f t="shared" si="20"/>
        <v>0</v>
      </c>
      <c r="J56" s="7">
        <f t="shared" si="20"/>
        <v>0</v>
      </c>
      <c r="K56" s="7">
        <f t="shared" si="20"/>
        <v>5.0000000000000001E-3</v>
      </c>
      <c r="L56" s="7">
        <f t="shared" si="20"/>
        <v>0</v>
      </c>
      <c r="M56" s="7">
        <f t="shared" si="20"/>
        <v>0</v>
      </c>
      <c r="N56" s="7">
        <f t="shared" si="20"/>
        <v>0</v>
      </c>
      <c r="O56" s="7">
        <f t="shared" si="20"/>
        <v>0</v>
      </c>
      <c r="P56" s="7">
        <f t="shared" si="20"/>
        <v>0</v>
      </c>
      <c r="Q56" s="7">
        <f t="shared" si="20"/>
        <v>0</v>
      </c>
      <c r="R56" s="7">
        <f t="shared" si="20"/>
        <v>0</v>
      </c>
      <c r="S56" s="7">
        <f t="shared" si="20"/>
        <v>0</v>
      </c>
      <c r="T56" s="7">
        <f t="shared" si="20"/>
        <v>0</v>
      </c>
      <c r="U56" s="7">
        <f t="shared" si="20"/>
        <v>0</v>
      </c>
      <c r="V56" s="7">
        <f t="shared" si="20"/>
        <v>0</v>
      </c>
      <c r="W56" s="7">
        <f t="shared" si="20"/>
        <v>0</v>
      </c>
      <c r="X56" s="7">
        <f t="shared" si="20"/>
        <v>0</v>
      </c>
      <c r="Y56" s="7">
        <f t="shared" si="20"/>
        <v>0</v>
      </c>
      <c r="Z56" s="7">
        <f t="shared" si="20"/>
        <v>0</v>
      </c>
      <c r="AA56" s="7">
        <f t="shared" si="20"/>
        <v>0</v>
      </c>
      <c r="AB56" s="7">
        <f t="shared" si="20"/>
        <v>0</v>
      </c>
      <c r="AC56" s="7">
        <f t="shared" si="20"/>
        <v>0</v>
      </c>
      <c r="AD56" s="7">
        <f t="shared" si="20"/>
        <v>0</v>
      </c>
      <c r="AE56" s="7">
        <f t="shared" si="20"/>
        <v>0</v>
      </c>
      <c r="AF56" s="7">
        <f t="shared" si="21"/>
        <v>0</v>
      </c>
      <c r="AG56" s="7">
        <f t="shared" si="21"/>
        <v>0</v>
      </c>
      <c r="AH56" s="7">
        <f t="shared" si="21"/>
        <v>0</v>
      </c>
      <c r="AI56" s="7">
        <f t="shared" si="21"/>
        <v>0</v>
      </c>
      <c r="AJ56" s="7">
        <f t="shared" si="20"/>
        <v>0</v>
      </c>
      <c r="AK56" s="7">
        <f t="shared" si="20"/>
        <v>0</v>
      </c>
      <c r="AL56" s="7">
        <f t="shared" si="20"/>
        <v>0</v>
      </c>
      <c r="AM56" s="7">
        <f t="shared" si="20"/>
        <v>0</v>
      </c>
      <c r="AN56" s="7">
        <f t="shared" si="20"/>
        <v>0</v>
      </c>
      <c r="AO56" s="7">
        <f t="shared" si="20"/>
        <v>0</v>
      </c>
      <c r="AP56" s="7">
        <f t="shared" si="20"/>
        <v>0</v>
      </c>
      <c r="AQ56" s="7">
        <f t="shared" si="20"/>
        <v>0</v>
      </c>
      <c r="AR56" s="7">
        <f t="shared" si="20"/>
        <v>0</v>
      </c>
      <c r="AS56" s="7">
        <f t="shared" si="20"/>
        <v>0</v>
      </c>
      <c r="AT56" s="7">
        <f t="shared" si="20"/>
        <v>0</v>
      </c>
      <c r="AU56" s="7">
        <f t="shared" si="20"/>
        <v>0</v>
      </c>
      <c r="AV56" s="7">
        <f t="shared" si="20"/>
        <v>0</v>
      </c>
      <c r="AW56" s="7">
        <f t="shared" si="20"/>
        <v>0</v>
      </c>
      <c r="AX56" s="7">
        <f t="shared" si="20"/>
        <v>0</v>
      </c>
      <c r="AY56" s="7">
        <f t="shared" si="20"/>
        <v>0</v>
      </c>
      <c r="AZ56" s="7">
        <f t="shared" si="20"/>
        <v>0</v>
      </c>
      <c r="BA56" s="7">
        <f t="shared" si="20"/>
        <v>0</v>
      </c>
      <c r="BB56" s="7">
        <f t="shared" si="20"/>
        <v>0</v>
      </c>
      <c r="BC56" s="7">
        <f t="shared" si="20"/>
        <v>0</v>
      </c>
      <c r="BD56" s="7">
        <f t="shared" si="20"/>
        <v>0</v>
      </c>
      <c r="BE56" s="7">
        <f t="shared" si="20"/>
        <v>0</v>
      </c>
      <c r="BF56" s="7">
        <f t="shared" si="20"/>
        <v>0</v>
      </c>
      <c r="BG56" s="7">
        <f t="shared" si="20"/>
        <v>0</v>
      </c>
      <c r="BH56" s="7">
        <f t="shared" si="20"/>
        <v>0</v>
      </c>
      <c r="BI56" s="7">
        <f t="shared" si="20"/>
        <v>0</v>
      </c>
      <c r="BJ56" s="7">
        <f t="shared" si="20"/>
        <v>0</v>
      </c>
      <c r="BK56" s="7">
        <f t="shared" si="20"/>
        <v>0</v>
      </c>
      <c r="BL56" s="7">
        <f t="shared" si="20"/>
        <v>0</v>
      </c>
      <c r="BM56" s="7">
        <f t="shared" si="20"/>
        <v>0</v>
      </c>
      <c r="BN56" s="7">
        <f t="shared" si="20"/>
        <v>0</v>
      </c>
      <c r="BO56" s="7">
        <f t="shared" si="20"/>
        <v>0</v>
      </c>
      <c r="BP56" s="7">
        <f t="shared" si="20"/>
        <v>0</v>
      </c>
      <c r="BQ56" s="7">
        <f t="shared" si="20"/>
        <v>0</v>
      </c>
      <c r="BR56" s="94">
        <f t="shared" si="22"/>
        <v>0</v>
      </c>
    </row>
    <row r="57" spans="1:72" x14ac:dyDescent="0.3">
      <c r="A57" s="122"/>
      <c r="B57" s="7" t="str">
        <f>B11</f>
        <v>Какао с молоком</v>
      </c>
      <c r="C57" s="118"/>
      <c r="D57" s="7">
        <f>D11</f>
        <v>0</v>
      </c>
      <c r="E57" s="7">
        <f t="shared" si="20"/>
        <v>0</v>
      </c>
      <c r="F57" s="7">
        <f t="shared" si="20"/>
        <v>1.0999999999999999E-2</v>
      </c>
      <c r="G57" s="7">
        <f t="shared" si="20"/>
        <v>0</v>
      </c>
      <c r="H57" s="7">
        <f t="shared" si="20"/>
        <v>0</v>
      </c>
      <c r="I57" s="7">
        <f t="shared" si="20"/>
        <v>1.1999999999999999E-3</v>
      </c>
      <c r="J57" s="7">
        <f t="shared" si="20"/>
        <v>0.09</v>
      </c>
      <c r="K57" s="7">
        <f t="shared" si="20"/>
        <v>0</v>
      </c>
      <c r="L57" s="7">
        <f t="shared" si="20"/>
        <v>0</v>
      </c>
      <c r="M57" s="7">
        <f t="shared" si="20"/>
        <v>0</v>
      </c>
      <c r="N57" s="7">
        <f t="shared" si="20"/>
        <v>0</v>
      </c>
      <c r="O57" s="7">
        <f t="shared" si="20"/>
        <v>0</v>
      </c>
      <c r="P57" s="7">
        <f t="shared" si="20"/>
        <v>0</v>
      </c>
      <c r="Q57" s="7">
        <f t="shared" si="20"/>
        <v>0</v>
      </c>
      <c r="R57" s="7">
        <f t="shared" si="20"/>
        <v>0</v>
      </c>
      <c r="S57" s="7">
        <f t="shared" si="20"/>
        <v>0</v>
      </c>
      <c r="T57" s="7">
        <f t="shared" si="20"/>
        <v>0</v>
      </c>
      <c r="U57" s="7">
        <f t="shared" si="20"/>
        <v>0</v>
      </c>
      <c r="V57" s="7">
        <f t="shared" si="20"/>
        <v>0</v>
      </c>
      <c r="W57" s="7">
        <f t="shared" si="20"/>
        <v>0</v>
      </c>
      <c r="X57" s="7">
        <f t="shared" si="20"/>
        <v>0</v>
      </c>
      <c r="Y57" s="7">
        <f t="shared" si="20"/>
        <v>0</v>
      </c>
      <c r="Z57" s="7">
        <f t="shared" si="20"/>
        <v>0</v>
      </c>
      <c r="AA57" s="7">
        <f t="shared" si="20"/>
        <v>0</v>
      </c>
      <c r="AB57" s="7">
        <f t="shared" si="20"/>
        <v>0</v>
      </c>
      <c r="AC57" s="7">
        <f t="shared" si="20"/>
        <v>0</v>
      </c>
      <c r="AD57" s="7">
        <f t="shared" si="20"/>
        <v>0</v>
      </c>
      <c r="AE57" s="7">
        <f t="shared" si="20"/>
        <v>0</v>
      </c>
      <c r="AF57" s="7">
        <f t="shared" si="21"/>
        <v>0</v>
      </c>
      <c r="AG57" s="7">
        <f t="shared" si="21"/>
        <v>0</v>
      </c>
      <c r="AH57" s="7">
        <f t="shared" si="21"/>
        <v>0</v>
      </c>
      <c r="AI57" s="7">
        <f t="shared" si="21"/>
        <v>0</v>
      </c>
      <c r="AJ57" s="7">
        <f t="shared" si="20"/>
        <v>0</v>
      </c>
      <c r="AK57" s="7">
        <f t="shared" si="20"/>
        <v>0</v>
      </c>
      <c r="AL57" s="7">
        <f t="shared" si="20"/>
        <v>0</v>
      </c>
      <c r="AM57" s="7">
        <f t="shared" si="20"/>
        <v>0</v>
      </c>
      <c r="AN57" s="7">
        <f t="shared" si="20"/>
        <v>0</v>
      </c>
      <c r="AO57" s="7">
        <f t="shared" si="20"/>
        <v>0</v>
      </c>
      <c r="AP57" s="7">
        <f t="shared" si="20"/>
        <v>0</v>
      </c>
      <c r="AQ57" s="7">
        <f t="shared" si="20"/>
        <v>0</v>
      </c>
      <c r="AR57" s="7">
        <f t="shared" si="20"/>
        <v>0</v>
      </c>
      <c r="AS57" s="7">
        <f t="shared" si="20"/>
        <v>0</v>
      </c>
      <c r="AT57" s="7">
        <f t="shared" si="20"/>
        <v>0</v>
      </c>
      <c r="AU57" s="7">
        <f t="shared" si="20"/>
        <v>0</v>
      </c>
      <c r="AV57" s="7">
        <f t="shared" si="20"/>
        <v>0</v>
      </c>
      <c r="AW57" s="7">
        <f t="shared" si="20"/>
        <v>0</v>
      </c>
      <c r="AX57" s="7">
        <f t="shared" si="20"/>
        <v>0</v>
      </c>
      <c r="AY57" s="7">
        <f t="shared" si="20"/>
        <v>0</v>
      </c>
      <c r="AZ57" s="7">
        <f t="shared" si="20"/>
        <v>0</v>
      </c>
      <c r="BA57" s="7">
        <f t="shared" si="20"/>
        <v>0</v>
      </c>
      <c r="BB57" s="7">
        <f t="shared" si="20"/>
        <v>0</v>
      </c>
      <c r="BC57" s="7">
        <f t="shared" si="20"/>
        <v>0</v>
      </c>
      <c r="BD57" s="7">
        <f t="shared" si="20"/>
        <v>0</v>
      </c>
      <c r="BE57" s="7">
        <f t="shared" si="20"/>
        <v>0</v>
      </c>
      <c r="BF57" s="7">
        <f t="shared" si="20"/>
        <v>0</v>
      </c>
      <c r="BG57" s="7">
        <f t="shared" si="20"/>
        <v>0</v>
      </c>
      <c r="BH57" s="7">
        <f t="shared" si="20"/>
        <v>0</v>
      </c>
      <c r="BI57" s="7">
        <f t="shared" si="20"/>
        <v>0</v>
      </c>
      <c r="BJ57" s="7">
        <f t="shared" si="20"/>
        <v>0</v>
      </c>
      <c r="BK57" s="7">
        <f t="shared" si="20"/>
        <v>0</v>
      </c>
      <c r="BL57" s="7">
        <f t="shared" si="20"/>
        <v>0</v>
      </c>
      <c r="BM57" s="7">
        <f t="shared" si="20"/>
        <v>0</v>
      </c>
      <c r="BN57" s="7">
        <f t="shared" si="20"/>
        <v>0</v>
      </c>
      <c r="BO57" s="7">
        <f t="shared" si="20"/>
        <v>0</v>
      </c>
      <c r="BP57" s="7">
        <f t="shared" si="20"/>
        <v>0</v>
      </c>
      <c r="BQ57" s="7">
        <f t="shared" si="20"/>
        <v>0</v>
      </c>
      <c r="BR57" s="94">
        <f t="shared" si="22"/>
        <v>0</v>
      </c>
    </row>
    <row r="58" spans="1:72" x14ac:dyDescent="0.3">
      <c r="A58" s="122"/>
      <c r="B58" s="7"/>
      <c r="C58" s="118"/>
      <c r="D58" s="7">
        <f>D12</f>
        <v>0</v>
      </c>
      <c r="E58" s="7">
        <f t="shared" si="20"/>
        <v>0</v>
      </c>
      <c r="F58" s="7">
        <f t="shared" si="20"/>
        <v>0</v>
      </c>
      <c r="G58" s="7">
        <f t="shared" si="20"/>
        <v>0</v>
      </c>
      <c r="H58" s="7">
        <f t="shared" si="20"/>
        <v>0</v>
      </c>
      <c r="I58" s="7">
        <f t="shared" si="20"/>
        <v>0</v>
      </c>
      <c r="J58" s="7">
        <f t="shared" si="20"/>
        <v>0</v>
      </c>
      <c r="K58" s="7">
        <f t="shared" si="20"/>
        <v>0</v>
      </c>
      <c r="L58" s="7">
        <f t="shared" si="20"/>
        <v>0</v>
      </c>
      <c r="M58" s="7">
        <f t="shared" si="20"/>
        <v>0</v>
      </c>
      <c r="N58" s="7">
        <f t="shared" si="20"/>
        <v>0</v>
      </c>
      <c r="O58" s="7">
        <f t="shared" si="20"/>
        <v>0</v>
      </c>
      <c r="P58" s="7">
        <f t="shared" si="20"/>
        <v>0</v>
      </c>
      <c r="Q58" s="7">
        <f t="shared" si="20"/>
        <v>0</v>
      </c>
      <c r="R58" s="7">
        <f t="shared" si="20"/>
        <v>0</v>
      </c>
      <c r="S58" s="7">
        <f t="shared" si="20"/>
        <v>0</v>
      </c>
      <c r="T58" s="7">
        <f t="shared" si="20"/>
        <v>0</v>
      </c>
      <c r="U58" s="7">
        <f t="shared" si="20"/>
        <v>0</v>
      </c>
      <c r="V58" s="7">
        <f t="shared" si="20"/>
        <v>0</v>
      </c>
      <c r="W58" s="7">
        <f t="shared" si="20"/>
        <v>0</v>
      </c>
      <c r="X58" s="7">
        <f t="shared" si="20"/>
        <v>0</v>
      </c>
      <c r="Y58" s="7">
        <f t="shared" si="20"/>
        <v>0</v>
      </c>
      <c r="Z58" s="7">
        <f t="shared" si="20"/>
        <v>0</v>
      </c>
      <c r="AA58" s="7">
        <f t="shared" si="20"/>
        <v>0</v>
      </c>
      <c r="AB58" s="7">
        <f t="shared" si="20"/>
        <v>0</v>
      </c>
      <c r="AC58" s="7">
        <f t="shared" si="20"/>
        <v>0</v>
      </c>
      <c r="AD58" s="7">
        <f t="shared" si="20"/>
        <v>0</v>
      </c>
      <c r="AE58" s="7">
        <f t="shared" si="20"/>
        <v>0</v>
      </c>
      <c r="AF58" s="7">
        <f t="shared" si="21"/>
        <v>0</v>
      </c>
      <c r="AG58" s="7">
        <f t="shared" si="21"/>
        <v>0</v>
      </c>
      <c r="AH58" s="7">
        <f t="shared" si="21"/>
        <v>0</v>
      </c>
      <c r="AI58" s="7">
        <f t="shared" si="21"/>
        <v>0</v>
      </c>
      <c r="AJ58" s="7">
        <f t="shared" si="20"/>
        <v>0</v>
      </c>
      <c r="AK58" s="7">
        <f t="shared" si="20"/>
        <v>0</v>
      </c>
      <c r="AL58" s="7">
        <f t="shared" si="20"/>
        <v>0</v>
      </c>
      <c r="AM58" s="7">
        <f t="shared" si="20"/>
        <v>0</v>
      </c>
      <c r="AN58" s="7">
        <f t="shared" si="20"/>
        <v>0</v>
      </c>
      <c r="AO58" s="7">
        <f t="shared" si="20"/>
        <v>0</v>
      </c>
      <c r="AP58" s="7">
        <f t="shared" si="20"/>
        <v>0</v>
      </c>
      <c r="AQ58" s="7">
        <f t="shared" si="20"/>
        <v>0</v>
      </c>
      <c r="AR58" s="7">
        <f t="shared" si="20"/>
        <v>0</v>
      </c>
      <c r="AS58" s="7">
        <f t="shared" si="20"/>
        <v>0</v>
      </c>
      <c r="AT58" s="7">
        <f t="shared" si="20"/>
        <v>0</v>
      </c>
      <c r="AU58" s="7">
        <f t="shared" si="20"/>
        <v>0</v>
      </c>
      <c r="AV58" s="7">
        <f t="shared" si="20"/>
        <v>0</v>
      </c>
      <c r="AW58" s="7">
        <f t="shared" si="20"/>
        <v>0</v>
      </c>
      <c r="AX58" s="7">
        <f t="shared" si="20"/>
        <v>0</v>
      </c>
      <c r="AY58" s="7">
        <f t="shared" si="20"/>
        <v>0</v>
      </c>
      <c r="AZ58" s="7">
        <f t="shared" si="20"/>
        <v>0</v>
      </c>
      <c r="BA58" s="7">
        <f t="shared" si="20"/>
        <v>0</v>
      </c>
      <c r="BB58" s="7">
        <f t="shared" si="20"/>
        <v>0</v>
      </c>
      <c r="BC58" s="7">
        <f t="shared" si="20"/>
        <v>0</v>
      </c>
      <c r="BD58" s="7">
        <f t="shared" si="20"/>
        <v>0</v>
      </c>
      <c r="BE58" s="7">
        <f t="shared" si="20"/>
        <v>0</v>
      </c>
      <c r="BF58" s="7">
        <f t="shared" si="20"/>
        <v>0</v>
      </c>
      <c r="BG58" s="7">
        <f t="shared" si="20"/>
        <v>0</v>
      </c>
      <c r="BH58" s="7">
        <f t="shared" si="20"/>
        <v>0</v>
      </c>
      <c r="BI58" s="7">
        <f t="shared" si="20"/>
        <v>0</v>
      </c>
      <c r="BJ58" s="7">
        <f t="shared" si="20"/>
        <v>0</v>
      </c>
      <c r="BK58" s="7">
        <f t="shared" si="20"/>
        <v>0</v>
      </c>
      <c r="BL58" s="7">
        <f t="shared" si="20"/>
        <v>0</v>
      </c>
      <c r="BM58" s="7">
        <f t="shared" si="20"/>
        <v>0</v>
      </c>
      <c r="BN58" s="7">
        <f t="shared" si="20"/>
        <v>0</v>
      </c>
      <c r="BO58" s="7">
        <f t="shared" si="20"/>
        <v>0</v>
      </c>
      <c r="BP58" s="7">
        <f t="shared" si="20"/>
        <v>0</v>
      </c>
      <c r="BQ58" s="7">
        <f t="shared" si="20"/>
        <v>0</v>
      </c>
      <c r="BR58" s="94">
        <f t="shared" si="22"/>
        <v>0</v>
      </c>
    </row>
    <row r="59" spans="1:72" x14ac:dyDescent="0.3">
      <c r="A59" s="122"/>
      <c r="B59" s="7"/>
      <c r="C59" s="119"/>
      <c r="D59" s="7">
        <f>D13</f>
        <v>0</v>
      </c>
      <c r="E59" s="7">
        <f t="shared" si="20"/>
        <v>0</v>
      </c>
      <c r="F59" s="7">
        <f t="shared" si="20"/>
        <v>0</v>
      </c>
      <c r="G59" s="7">
        <f t="shared" si="20"/>
        <v>0</v>
      </c>
      <c r="H59" s="7">
        <f t="shared" si="20"/>
        <v>0</v>
      </c>
      <c r="I59" s="7">
        <f t="shared" si="20"/>
        <v>0</v>
      </c>
      <c r="J59" s="7">
        <f t="shared" si="20"/>
        <v>0</v>
      </c>
      <c r="K59" s="7">
        <f t="shared" si="20"/>
        <v>0</v>
      </c>
      <c r="L59" s="7">
        <f t="shared" ref="L59:BQ59" si="23">L13</f>
        <v>0</v>
      </c>
      <c r="M59" s="7">
        <f t="shared" si="23"/>
        <v>0</v>
      </c>
      <c r="N59" s="7">
        <f t="shared" si="23"/>
        <v>0</v>
      </c>
      <c r="O59" s="7">
        <f t="shared" si="23"/>
        <v>0</v>
      </c>
      <c r="P59" s="7">
        <f t="shared" si="23"/>
        <v>0</v>
      </c>
      <c r="Q59" s="7">
        <f t="shared" si="23"/>
        <v>0</v>
      </c>
      <c r="R59" s="7">
        <f t="shared" si="23"/>
        <v>0</v>
      </c>
      <c r="S59" s="7">
        <f t="shared" si="23"/>
        <v>0</v>
      </c>
      <c r="T59" s="7">
        <f t="shared" si="23"/>
        <v>0</v>
      </c>
      <c r="U59" s="7">
        <f t="shared" si="23"/>
        <v>0</v>
      </c>
      <c r="V59" s="7">
        <f t="shared" si="23"/>
        <v>0</v>
      </c>
      <c r="W59" s="7">
        <f t="shared" si="23"/>
        <v>0</v>
      </c>
      <c r="X59" s="7">
        <f t="shared" si="23"/>
        <v>0</v>
      </c>
      <c r="Y59" s="7">
        <f t="shared" si="23"/>
        <v>0</v>
      </c>
      <c r="Z59" s="7">
        <f t="shared" si="23"/>
        <v>0</v>
      </c>
      <c r="AA59" s="7">
        <f t="shared" si="23"/>
        <v>0</v>
      </c>
      <c r="AB59" s="7">
        <f t="shared" si="23"/>
        <v>0</v>
      </c>
      <c r="AC59" s="7">
        <f t="shared" si="23"/>
        <v>0</v>
      </c>
      <c r="AD59" s="7">
        <f t="shared" si="23"/>
        <v>0</v>
      </c>
      <c r="AE59" s="7">
        <f t="shared" si="23"/>
        <v>0</v>
      </c>
      <c r="AF59" s="7">
        <f t="shared" ref="AF59:AI59" si="24">AF13</f>
        <v>0</v>
      </c>
      <c r="AG59" s="7">
        <f t="shared" si="24"/>
        <v>0</v>
      </c>
      <c r="AH59" s="7">
        <f t="shared" si="24"/>
        <v>0</v>
      </c>
      <c r="AI59" s="7">
        <f t="shared" si="24"/>
        <v>0</v>
      </c>
      <c r="AJ59" s="7">
        <f t="shared" si="23"/>
        <v>0</v>
      </c>
      <c r="AK59" s="7">
        <f t="shared" si="23"/>
        <v>0</v>
      </c>
      <c r="AL59" s="7">
        <f t="shared" si="23"/>
        <v>0</v>
      </c>
      <c r="AM59" s="7">
        <f t="shared" si="23"/>
        <v>0</v>
      </c>
      <c r="AN59" s="7">
        <f t="shared" si="23"/>
        <v>0</v>
      </c>
      <c r="AO59" s="7">
        <f t="shared" si="23"/>
        <v>0</v>
      </c>
      <c r="AP59" s="7">
        <f t="shared" si="23"/>
        <v>0</v>
      </c>
      <c r="AQ59" s="7">
        <f t="shared" si="23"/>
        <v>0</v>
      </c>
      <c r="AR59" s="7">
        <f t="shared" si="23"/>
        <v>0</v>
      </c>
      <c r="AS59" s="7">
        <f t="shared" si="23"/>
        <v>0</v>
      </c>
      <c r="AT59" s="7">
        <f t="shared" si="23"/>
        <v>0</v>
      </c>
      <c r="AU59" s="7">
        <f t="shared" si="23"/>
        <v>0</v>
      </c>
      <c r="AV59" s="7">
        <f t="shared" si="23"/>
        <v>0</v>
      </c>
      <c r="AW59" s="7">
        <f t="shared" si="23"/>
        <v>0</v>
      </c>
      <c r="AX59" s="7">
        <f t="shared" si="23"/>
        <v>0</v>
      </c>
      <c r="AY59" s="7">
        <f t="shared" si="23"/>
        <v>0</v>
      </c>
      <c r="AZ59" s="7">
        <f t="shared" si="23"/>
        <v>0</v>
      </c>
      <c r="BA59" s="7">
        <f t="shared" si="23"/>
        <v>0</v>
      </c>
      <c r="BB59" s="7">
        <f t="shared" si="23"/>
        <v>0</v>
      </c>
      <c r="BC59" s="7">
        <f t="shared" si="23"/>
        <v>0</v>
      </c>
      <c r="BD59" s="7">
        <f t="shared" si="23"/>
        <v>0</v>
      </c>
      <c r="BE59" s="7">
        <f t="shared" si="23"/>
        <v>0</v>
      </c>
      <c r="BF59" s="7">
        <f t="shared" si="23"/>
        <v>0</v>
      </c>
      <c r="BG59" s="7">
        <f t="shared" si="23"/>
        <v>0</v>
      </c>
      <c r="BH59" s="7">
        <f t="shared" si="23"/>
        <v>0</v>
      </c>
      <c r="BI59" s="7">
        <f t="shared" si="23"/>
        <v>0</v>
      </c>
      <c r="BJ59" s="7">
        <f t="shared" si="23"/>
        <v>0</v>
      </c>
      <c r="BK59" s="7">
        <f t="shared" si="23"/>
        <v>0</v>
      </c>
      <c r="BL59" s="7">
        <f t="shared" si="23"/>
        <v>0</v>
      </c>
      <c r="BM59" s="7">
        <f t="shared" si="23"/>
        <v>0</v>
      </c>
      <c r="BN59" s="7">
        <f t="shared" si="23"/>
        <v>0</v>
      </c>
      <c r="BO59" s="7">
        <f t="shared" si="23"/>
        <v>0</v>
      </c>
      <c r="BP59" s="7">
        <f t="shared" si="23"/>
        <v>0</v>
      </c>
      <c r="BQ59" s="7">
        <f t="shared" si="23"/>
        <v>0</v>
      </c>
      <c r="BR59" s="94">
        <f t="shared" ref="BR59" si="25">BR13</f>
        <v>0</v>
      </c>
    </row>
    <row r="60" spans="1:72" ht="17.399999999999999" x14ac:dyDescent="0.35">
      <c r="B60" s="19" t="s">
        <v>20</v>
      </c>
      <c r="C60" s="20"/>
      <c r="D60" s="21">
        <f>SUM(D55:D59)</f>
        <v>0.03</v>
      </c>
      <c r="E60" s="21">
        <f t="shared" ref="E60:BQ60" si="26">SUM(E55:E59)</f>
        <v>0</v>
      </c>
      <c r="F60" s="21">
        <f t="shared" si="26"/>
        <v>1.6E-2</v>
      </c>
      <c r="G60" s="21">
        <f t="shared" si="26"/>
        <v>0</v>
      </c>
      <c r="H60" s="21">
        <f t="shared" si="26"/>
        <v>0</v>
      </c>
      <c r="I60" s="21">
        <f t="shared" si="26"/>
        <v>1.1999999999999999E-3</v>
      </c>
      <c r="J60" s="21">
        <f t="shared" si="26"/>
        <v>0.24</v>
      </c>
      <c r="K60" s="21">
        <f t="shared" si="26"/>
        <v>8.0000000000000002E-3</v>
      </c>
      <c r="L60" s="21">
        <f t="shared" si="26"/>
        <v>0</v>
      </c>
      <c r="M60" s="21">
        <f t="shared" si="26"/>
        <v>0</v>
      </c>
      <c r="N60" s="21">
        <f t="shared" si="26"/>
        <v>0</v>
      </c>
      <c r="O60" s="21">
        <f t="shared" si="26"/>
        <v>0</v>
      </c>
      <c r="P60" s="21">
        <f t="shared" si="26"/>
        <v>0</v>
      </c>
      <c r="Q60" s="21">
        <f t="shared" si="26"/>
        <v>0</v>
      </c>
      <c r="R60" s="21">
        <f t="shared" si="26"/>
        <v>0</v>
      </c>
      <c r="S60" s="21">
        <f t="shared" si="26"/>
        <v>0</v>
      </c>
      <c r="T60" s="21">
        <f t="shared" si="26"/>
        <v>0</v>
      </c>
      <c r="U60" s="21">
        <f t="shared" si="26"/>
        <v>0</v>
      </c>
      <c r="V60" s="21">
        <f t="shared" si="26"/>
        <v>0</v>
      </c>
      <c r="W60" s="21">
        <f t="shared" si="26"/>
        <v>0</v>
      </c>
      <c r="X60" s="21">
        <f t="shared" si="26"/>
        <v>0</v>
      </c>
      <c r="Y60" s="21">
        <f t="shared" si="26"/>
        <v>0</v>
      </c>
      <c r="Z60" s="21">
        <f t="shared" si="26"/>
        <v>0</v>
      </c>
      <c r="AA60" s="21">
        <f t="shared" si="26"/>
        <v>0</v>
      </c>
      <c r="AB60" s="21">
        <f t="shared" si="26"/>
        <v>0</v>
      </c>
      <c r="AC60" s="21">
        <f t="shared" si="26"/>
        <v>0</v>
      </c>
      <c r="AD60" s="21">
        <f t="shared" si="26"/>
        <v>0</v>
      </c>
      <c r="AE60" s="21">
        <f t="shared" si="26"/>
        <v>0</v>
      </c>
      <c r="AF60" s="21">
        <f t="shared" ref="AF60:AI60" si="27">SUM(AF55:AF59)</f>
        <v>0</v>
      </c>
      <c r="AG60" s="21">
        <f t="shared" si="27"/>
        <v>0</v>
      </c>
      <c r="AH60" s="21">
        <f t="shared" si="27"/>
        <v>0</v>
      </c>
      <c r="AI60" s="21">
        <f t="shared" si="27"/>
        <v>0</v>
      </c>
      <c r="AJ60" s="21">
        <f t="shared" si="26"/>
        <v>0</v>
      </c>
      <c r="AK60" s="21">
        <f t="shared" si="26"/>
        <v>0</v>
      </c>
      <c r="AL60" s="21">
        <f t="shared" si="26"/>
        <v>0</v>
      </c>
      <c r="AM60" s="21">
        <f t="shared" si="26"/>
        <v>0</v>
      </c>
      <c r="AN60" s="21">
        <f t="shared" si="26"/>
        <v>0</v>
      </c>
      <c r="AO60" s="21">
        <f t="shared" si="26"/>
        <v>0</v>
      </c>
      <c r="AP60" s="21">
        <f t="shared" si="26"/>
        <v>0</v>
      </c>
      <c r="AQ60" s="21">
        <f t="shared" si="26"/>
        <v>0</v>
      </c>
      <c r="AR60" s="21">
        <f t="shared" si="26"/>
        <v>0</v>
      </c>
      <c r="AS60" s="21">
        <f t="shared" si="26"/>
        <v>0</v>
      </c>
      <c r="AT60" s="21">
        <f t="shared" si="26"/>
        <v>0</v>
      </c>
      <c r="AU60" s="21">
        <f t="shared" si="26"/>
        <v>0</v>
      </c>
      <c r="AV60" s="21">
        <f t="shared" si="26"/>
        <v>8.0000000000000002E-3</v>
      </c>
      <c r="AW60" s="21">
        <f t="shared" si="26"/>
        <v>0</v>
      </c>
      <c r="AX60" s="21">
        <f t="shared" si="26"/>
        <v>0</v>
      </c>
      <c r="AY60" s="21">
        <f t="shared" si="26"/>
        <v>0</v>
      </c>
      <c r="AZ60" s="21">
        <f t="shared" si="26"/>
        <v>0</v>
      </c>
      <c r="BA60" s="21">
        <f t="shared" si="26"/>
        <v>8.0000000000000002E-3</v>
      </c>
      <c r="BB60" s="21">
        <f t="shared" si="26"/>
        <v>0</v>
      </c>
      <c r="BC60" s="21">
        <f t="shared" si="26"/>
        <v>8.0000000000000002E-3</v>
      </c>
      <c r="BD60" s="21">
        <f t="shared" si="26"/>
        <v>0</v>
      </c>
      <c r="BE60" s="21">
        <f t="shared" si="26"/>
        <v>0</v>
      </c>
      <c r="BF60" s="21">
        <f t="shared" si="26"/>
        <v>0</v>
      </c>
      <c r="BG60" s="21">
        <f t="shared" si="26"/>
        <v>0</v>
      </c>
      <c r="BH60" s="21">
        <f t="shared" si="26"/>
        <v>0</v>
      </c>
      <c r="BI60" s="21">
        <f t="shared" si="26"/>
        <v>0</v>
      </c>
      <c r="BJ60" s="21">
        <f t="shared" si="26"/>
        <v>0</v>
      </c>
      <c r="BK60" s="21">
        <f t="shared" si="26"/>
        <v>0</v>
      </c>
      <c r="BL60" s="21">
        <f t="shared" si="26"/>
        <v>0</v>
      </c>
      <c r="BM60" s="21">
        <f t="shared" si="26"/>
        <v>0</v>
      </c>
      <c r="BN60" s="21">
        <f t="shared" si="26"/>
        <v>0</v>
      </c>
      <c r="BO60" s="21">
        <f t="shared" si="26"/>
        <v>0</v>
      </c>
      <c r="BP60" s="21">
        <f t="shared" si="26"/>
        <v>0</v>
      </c>
      <c r="BQ60" s="21">
        <f t="shared" si="26"/>
        <v>1E-3</v>
      </c>
      <c r="BR60" s="97">
        <f t="shared" ref="BR60" si="28">SUM(BR55:BR59)</f>
        <v>0</v>
      </c>
    </row>
    <row r="61" spans="1:72" ht="17.399999999999999" x14ac:dyDescent="0.35">
      <c r="B61" s="19" t="s">
        <v>21</v>
      </c>
      <c r="C61" s="20"/>
      <c r="D61" s="22">
        <f t="shared" ref="D61:BQ61" si="29">PRODUCT(D60,$F$6)</f>
        <v>1.7999999999999998</v>
      </c>
      <c r="E61" s="22">
        <f t="shared" si="29"/>
        <v>0</v>
      </c>
      <c r="F61" s="22">
        <f t="shared" si="29"/>
        <v>0.96</v>
      </c>
      <c r="G61" s="22">
        <f t="shared" si="29"/>
        <v>0</v>
      </c>
      <c r="H61" s="22">
        <f t="shared" si="29"/>
        <v>0</v>
      </c>
      <c r="I61" s="22">
        <f t="shared" si="29"/>
        <v>7.1999999999999995E-2</v>
      </c>
      <c r="J61" s="22">
        <f t="shared" si="29"/>
        <v>14.399999999999999</v>
      </c>
      <c r="K61" s="22">
        <f t="shared" si="29"/>
        <v>0.48</v>
      </c>
      <c r="L61" s="22">
        <f t="shared" si="29"/>
        <v>0</v>
      </c>
      <c r="M61" s="22">
        <f t="shared" si="29"/>
        <v>0</v>
      </c>
      <c r="N61" s="22">
        <f t="shared" si="29"/>
        <v>0</v>
      </c>
      <c r="O61" s="22">
        <f t="shared" si="29"/>
        <v>0</v>
      </c>
      <c r="P61" s="22">
        <f t="shared" si="29"/>
        <v>0</v>
      </c>
      <c r="Q61" s="22">
        <f t="shared" si="29"/>
        <v>0</v>
      </c>
      <c r="R61" s="22">
        <f t="shared" si="29"/>
        <v>0</v>
      </c>
      <c r="S61" s="22">
        <f t="shared" si="29"/>
        <v>0</v>
      </c>
      <c r="T61" s="22">
        <f t="shared" si="29"/>
        <v>0</v>
      </c>
      <c r="U61" s="22">
        <f t="shared" si="29"/>
        <v>0</v>
      </c>
      <c r="V61" s="22">
        <f t="shared" si="29"/>
        <v>0</v>
      </c>
      <c r="W61" s="22">
        <f t="shared" si="29"/>
        <v>0</v>
      </c>
      <c r="X61" s="22">
        <f t="shared" si="29"/>
        <v>0</v>
      </c>
      <c r="Y61" s="22">
        <f t="shared" si="29"/>
        <v>0</v>
      </c>
      <c r="Z61" s="22">
        <f t="shared" si="29"/>
        <v>0</v>
      </c>
      <c r="AA61" s="22">
        <f t="shared" si="29"/>
        <v>0</v>
      </c>
      <c r="AB61" s="22">
        <f t="shared" si="29"/>
        <v>0</v>
      </c>
      <c r="AC61" s="22">
        <f t="shared" si="29"/>
        <v>0</v>
      </c>
      <c r="AD61" s="22">
        <f t="shared" si="29"/>
        <v>0</v>
      </c>
      <c r="AE61" s="22">
        <f t="shared" si="29"/>
        <v>0</v>
      </c>
      <c r="AF61" s="22">
        <f t="shared" ref="AF61:AI61" si="30">PRODUCT(AF60,$F$6)</f>
        <v>0</v>
      </c>
      <c r="AG61" s="22">
        <f t="shared" si="30"/>
        <v>0</v>
      </c>
      <c r="AH61" s="22">
        <f t="shared" si="30"/>
        <v>0</v>
      </c>
      <c r="AI61" s="22">
        <f t="shared" si="30"/>
        <v>0</v>
      </c>
      <c r="AJ61" s="22">
        <f t="shared" si="29"/>
        <v>0</v>
      </c>
      <c r="AK61" s="22">
        <f t="shared" si="29"/>
        <v>0</v>
      </c>
      <c r="AL61" s="22">
        <f t="shared" si="29"/>
        <v>0</v>
      </c>
      <c r="AM61" s="22">
        <f t="shared" si="29"/>
        <v>0</v>
      </c>
      <c r="AN61" s="22">
        <f t="shared" si="29"/>
        <v>0</v>
      </c>
      <c r="AO61" s="22">
        <f t="shared" si="29"/>
        <v>0</v>
      </c>
      <c r="AP61" s="22">
        <f t="shared" si="29"/>
        <v>0</v>
      </c>
      <c r="AQ61" s="22">
        <f t="shared" si="29"/>
        <v>0</v>
      </c>
      <c r="AR61" s="22">
        <f t="shared" si="29"/>
        <v>0</v>
      </c>
      <c r="AS61" s="22">
        <f t="shared" si="29"/>
        <v>0</v>
      </c>
      <c r="AT61" s="22">
        <f t="shared" si="29"/>
        <v>0</v>
      </c>
      <c r="AU61" s="22">
        <f t="shared" si="29"/>
        <v>0</v>
      </c>
      <c r="AV61" s="22">
        <f t="shared" si="29"/>
        <v>0.48</v>
      </c>
      <c r="AW61" s="22">
        <f t="shared" si="29"/>
        <v>0</v>
      </c>
      <c r="AX61" s="22">
        <f t="shared" si="29"/>
        <v>0</v>
      </c>
      <c r="AY61" s="22">
        <f t="shared" si="29"/>
        <v>0</v>
      </c>
      <c r="AZ61" s="22">
        <f t="shared" si="29"/>
        <v>0</v>
      </c>
      <c r="BA61" s="22">
        <f t="shared" si="29"/>
        <v>0.48</v>
      </c>
      <c r="BB61" s="22">
        <f t="shared" si="29"/>
        <v>0</v>
      </c>
      <c r="BC61" s="22">
        <f t="shared" si="29"/>
        <v>0.48</v>
      </c>
      <c r="BD61" s="22">
        <f t="shared" si="29"/>
        <v>0</v>
      </c>
      <c r="BE61" s="22">
        <f t="shared" si="29"/>
        <v>0</v>
      </c>
      <c r="BF61" s="22">
        <f t="shared" si="29"/>
        <v>0</v>
      </c>
      <c r="BG61" s="22">
        <f t="shared" si="29"/>
        <v>0</v>
      </c>
      <c r="BH61" s="22">
        <f t="shared" si="29"/>
        <v>0</v>
      </c>
      <c r="BI61" s="22">
        <f t="shared" si="29"/>
        <v>0</v>
      </c>
      <c r="BJ61" s="22">
        <f t="shared" si="29"/>
        <v>0</v>
      </c>
      <c r="BK61" s="22">
        <f t="shared" si="29"/>
        <v>0</v>
      </c>
      <c r="BL61" s="22">
        <f t="shared" si="29"/>
        <v>0</v>
      </c>
      <c r="BM61" s="22">
        <f t="shared" si="29"/>
        <v>0</v>
      </c>
      <c r="BN61" s="22">
        <f t="shared" si="29"/>
        <v>0</v>
      </c>
      <c r="BO61" s="22">
        <f t="shared" si="29"/>
        <v>0</v>
      </c>
      <c r="BP61" s="22">
        <f t="shared" si="29"/>
        <v>0</v>
      </c>
      <c r="BQ61" s="22">
        <f t="shared" si="29"/>
        <v>0.06</v>
      </c>
      <c r="BR61" s="96">
        <f t="shared" ref="BR61" si="31">PRODUCT(BR60,$F$6)</f>
        <v>0</v>
      </c>
    </row>
    <row r="63" spans="1:72" ht="17.399999999999999" x14ac:dyDescent="0.35">
      <c r="A63" s="26"/>
      <c r="B63" s="27" t="s">
        <v>22</v>
      </c>
      <c r="C63" s="28" t="s">
        <v>23</v>
      </c>
      <c r="D63" s="29">
        <f>D45</f>
        <v>85.45</v>
      </c>
      <c r="E63" s="39">
        <f t="shared" ref="E63:BQ63" si="32">E45</f>
        <v>90</v>
      </c>
      <c r="F63" s="29">
        <f t="shared" si="32"/>
        <v>82</v>
      </c>
      <c r="G63" s="29">
        <f t="shared" si="32"/>
        <v>624</v>
      </c>
      <c r="H63" s="29">
        <f t="shared" si="32"/>
        <v>1490</v>
      </c>
      <c r="I63" s="29">
        <f t="shared" si="32"/>
        <v>720</v>
      </c>
      <c r="J63" s="29">
        <f t="shared" si="32"/>
        <v>90.57</v>
      </c>
      <c r="K63" s="29">
        <f t="shared" si="32"/>
        <v>1173.33</v>
      </c>
      <c r="L63" s="29">
        <f t="shared" si="32"/>
        <v>255.2</v>
      </c>
      <c r="M63" s="29">
        <f t="shared" si="32"/>
        <v>738</v>
      </c>
      <c r="N63" s="29">
        <f t="shared" si="32"/>
        <v>126.38</v>
      </c>
      <c r="O63" s="29">
        <f t="shared" si="32"/>
        <v>400.71</v>
      </c>
      <c r="P63" s="29">
        <f t="shared" si="32"/>
        <v>434.21</v>
      </c>
      <c r="Q63" s="29">
        <f t="shared" si="32"/>
        <v>400</v>
      </c>
      <c r="R63" s="29">
        <f t="shared" si="32"/>
        <v>1210</v>
      </c>
      <c r="S63" s="29">
        <f t="shared" si="32"/>
        <v>207.5</v>
      </c>
      <c r="T63" s="29">
        <f t="shared" si="32"/>
        <v>276.47000000000003</v>
      </c>
      <c r="U63" s="29">
        <f t="shared" si="32"/>
        <v>852</v>
      </c>
      <c r="V63" s="29">
        <f t="shared" si="32"/>
        <v>394.52</v>
      </c>
      <c r="W63" s="29">
        <f t="shared" si="32"/>
        <v>329</v>
      </c>
      <c r="X63" s="29">
        <f t="shared" si="32"/>
        <v>11</v>
      </c>
      <c r="Y63" s="29">
        <f t="shared" si="32"/>
        <v>0</v>
      </c>
      <c r="Z63" s="29">
        <f t="shared" si="32"/>
        <v>492</v>
      </c>
      <c r="AA63" s="29">
        <f t="shared" si="32"/>
        <v>382</v>
      </c>
      <c r="AB63" s="29">
        <f t="shared" si="32"/>
        <v>341</v>
      </c>
      <c r="AC63" s="29">
        <f t="shared" si="32"/>
        <v>261</v>
      </c>
      <c r="AD63" s="29">
        <f t="shared" si="32"/>
        <v>125</v>
      </c>
      <c r="AE63" s="29">
        <f t="shared" si="32"/>
        <v>607</v>
      </c>
      <c r="AF63" s="29"/>
      <c r="AG63" s="29"/>
      <c r="AH63" s="29">
        <f t="shared" si="32"/>
        <v>225</v>
      </c>
      <c r="AI63" s="29"/>
      <c r="AJ63" s="29">
        <f t="shared" si="32"/>
        <v>227.27</v>
      </c>
      <c r="AK63" s="29">
        <f t="shared" si="32"/>
        <v>89</v>
      </c>
      <c r="AL63" s="29">
        <f t="shared" si="32"/>
        <v>62</v>
      </c>
      <c r="AM63" s="29">
        <f t="shared" si="32"/>
        <v>44.6</v>
      </c>
      <c r="AN63" s="29">
        <f t="shared" si="32"/>
        <v>240</v>
      </c>
      <c r="AO63" s="29">
        <f t="shared" si="32"/>
        <v>262</v>
      </c>
      <c r="AP63" s="29">
        <f t="shared" si="32"/>
        <v>0</v>
      </c>
      <c r="AQ63" s="29">
        <f t="shared" si="32"/>
        <v>428</v>
      </c>
      <c r="AR63" s="29">
        <f t="shared" si="32"/>
        <v>0</v>
      </c>
      <c r="AS63" s="29">
        <f t="shared" si="32"/>
        <v>240.23</v>
      </c>
      <c r="AT63" s="29">
        <f t="shared" si="32"/>
        <v>72.5</v>
      </c>
      <c r="AU63" s="29">
        <f t="shared" si="32"/>
        <v>69.33</v>
      </c>
      <c r="AV63" s="29">
        <f t="shared" si="32"/>
        <v>60.67</v>
      </c>
      <c r="AW63" s="29">
        <f t="shared" si="32"/>
        <v>68.569999999999993</v>
      </c>
      <c r="AX63" s="29">
        <f t="shared" si="32"/>
        <v>75.709999999999994</v>
      </c>
      <c r="AY63" s="29">
        <f t="shared" si="32"/>
        <v>53.75</v>
      </c>
      <c r="AZ63" s="29">
        <f t="shared" si="32"/>
        <v>81.430000000000007</v>
      </c>
      <c r="BA63" s="29">
        <f t="shared" si="32"/>
        <v>68.67</v>
      </c>
      <c r="BB63" s="29">
        <f t="shared" si="32"/>
        <v>60</v>
      </c>
      <c r="BC63" s="29">
        <f t="shared" si="32"/>
        <v>137.33000000000001</v>
      </c>
      <c r="BD63" s="29">
        <f t="shared" si="32"/>
        <v>319</v>
      </c>
      <c r="BE63" s="29">
        <f t="shared" si="32"/>
        <v>499</v>
      </c>
      <c r="BF63" s="29">
        <f t="shared" si="32"/>
        <v>578</v>
      </c>
      <c r="BG63" s="29">
        <f t="shared" si="32"/>
        <v>276</v>
      </c>
      <c r="BH63" s="29">
        <f t="shared" si="32"/>
        <v>499</v>
      </c>
      <c r="BI63" s="29">
        <f t="shared" si="32"/>
        <v>0</v>
      </c>
      <c r="BJ63" s="29">
        <f t="shared" si="32"/>
        <v>55</v>
      </c>
      <c r="BK63" s="29">
        <f t="shared" si="32"/>
        <v>36</v>
      </c>
      <c r="BL63" s="29">
        <f t="shared" si="32"/>
        <v>39</v>
      </c>
      <c r="BM63" s="29">
        <f t="shared" si="32"/>
        <v>56</v>
      </c>
      <c r="BN63" s="29">
        <f t="shared" si="32"/>
        <v>59</v>
      </c>
      <c r="BO63" s="29">
        <f t="shared" si="32"/>
        <v>314</v>
      </c>
      <c r="BP63" s="29">
        <f t="shared" si="32"/>
        <v>165.56</v>
      </c>
      <c r="BQ63" s="29">
        <f t="shared" si="32"/>
        <v>22</v>
      </c>
      <c r="BR63" s="97">
        <f t="shared" ref="BR63" si="33">BR45</f>
        <v>0</v>
      </c>
    </row>
    <row r="64" spans="1:72" ht="17.399999999999999" x14ac:dyDescent="0.35">
      <c r="B64" s="19" t="s">
        <v>24</v>
      </c>
      <c r="C64" s="20" t="s">
        <v>23</v>
      </c>
      <c r="D64" s="21">
        <f>D63/1000</f>
        <v>8.5449999999999998E-2</v>
      </c>
      <c r="E64" s="21">
        <f t="shared" ref="E64:BQ64" si="34">E63/1000</f>
        <v>0.09</v>
      </c>
      <c r="F64" s="21">
        <f t="shared" si="34"/>
        <v>8.2000000000000003E-2</v>
      </c>
      <c r="G64" s="21">
        <f t="shared" si="34"/>
        <v>0.624</v>
      </c>
      <c r="H64" s="21">
        <f t="shared" si="34"/>
        <v>1.49</v>
      </c>
      <c r="I64" s="21">
        <f t="shared" si="34"/>
        <v>0.72</v>
      </c>
      <c r="J64" s="21">
        <f t="shared" si="34"/>
        <v>9.0569999999999998E-2</v>
      </c>
      <c r="K64" s="21">
        <f t="shared" si="34"/>
        <v>1.17333</v>
      </c>
      <c r="L64" s="21">
        <f t="shared" si="34"/>
        <v>0.25519999999999998</v>
      </c>
      <c r="M64" s="21">
        <f t="shared" si="34"/>
        <v>0.73799999999999999</v>
      </c>
      <c r="N64" s="21">
        <f t="shared" si="34"/>
        <v>0.12637999999999999</v>
      </c>
      <c r="O64" s="21">
        <f t="shared" si="34"/>
        <v>0.40070999999999996</v>
      </c>
      <c r="P64" s="21">
        <f t="shared" si="34"/>
        <v>0.43420999999999998</v>
      </c>
      <c r="Q64" s="21">
        <f t="shared" si="34"/>
        <v>0.4</v>
      </c>
      <c r="R64" s="21">
        <f t="shared" si="34"/>
        <v>1.21</v>
      </c>
      <c r="S64" s="21">
        <f t="shared" si="34"/>
        <v>0.20749999999999999</v>
      </c>
      <c r="T64" s="21">
        <f t="shared" si="34"/>
        <v>0.27647000000000005</v>
      </c>
      <c r="U64" s="21">
        <f t="shared" si="34"/>
        <v>0.85199999999999998</v>
      </c>
      <c r="V64" s="21">
        <f t="shared" si="34"/>
        <v>0.39451999999999998</v>
      </c>
      <c r="W64" s="21">
        <f t="shared" si="34"/>
        <v>0.32900000000000001</v>
      </c>
      <c r="X64" s="21">
        <f t="shared" si="34"/>
        <v>1.0999999999999999E-2</v>
      </c>
      <c r="Y64" s="21">
        <f t="shared" si="34"/>
        <v>0</v>
      </c>
      <c r="Z64" s="21">
        <f t="shared" si="34"/>
        <v>0.49199999999999999</v>
      </c>
      <c r="AA64" s="21">
        <f t="shared" si="34"/>
        <v>0.38200000000000001</v>
      </c>
      <c r="AB64" s="21">
        <f t="shared" si="34"/>
        <v>0.34100000000000003</v>
      </c>
      <c r="AC64" s="21">
        <f t="shared" si="34"/>
        <v>0.26100000000000001</v>
      </c>
      <c r="AD64" s="21">
        <f t="shared" si="34"/>
        <v>0.125</v>
      </c>
      <c r="AE64" s="21">
        <f t="shared" si="34"/>
        <v>0.60699999999999998</v>
      </c>
      <c r="AF64" s="21">
        <f t="shared" ref="AF64:AI64" si="35">AF63/1000</f>
        <v>0</v>
      </c>
      <c r="AG64" s="21">
        <f t="shared" si="35"/>
        <v>0</v>
      </c>
      <c r="AH64" s="21">
        <f t="shared" si="35"/>
        <v>0.22500000000000001</v>
      </c>
      <c r="AI64" s="21">
        <f t="shared" si="35"/>
        <v>0</v>
      </c>
      <c r="AJ64" s="21">
        <f t="shared" si="34"/>
        <v>0.22727</v>
      </c>
      <c r="AK64" s="21">
        <f t="shared" si="34"/>
        <v>8.8999999999999996E-2</v>
      </c>
      <c r="AL64" s="21">
        <f t="shared" si="34"/>
        <v>6.2E-2</v>
      </c>
      <c r="AM64" s="21">
        <f t="shared" si="34"/>
        <v>4.4600000000000001E-2</v>
      </c>
      <c r="AN64" s="21">
        <f t="shared" si="34"/>
        <v>0.24</v>
      </c>
      <c r="AO64" s="21">
        <f t="shared" si="34"/>
        <v>0.26200000000000001</v>
      </c>
      <c r="AP64" s="21">
        <f t="shared" si="34"/>
        <v>0</v>
      </c>
      <c r="AQ64" s="21">
        <f t="shared" si="34"/>
        <v>0.42799999999999999</v>
      </c>
      <c r="AR64" s="21">
        <f t="shared" si="34"/>
        <v>0</v>
      </c>
      <c r="AS64" s="21">
        <f t="shared" si="34"/>
        <v>0.24023</v>
      </c>
      <c r="AT64" s="21">
        <f t="shared" si="34"/>
        <v>7.2499999999999995E-2</v>
      </c>
      <c r="AU64" s="21">
        <f t="shared" si="34"/>
        <v>6.9330000000000003E-2</v>
      </c>
      <c r="AV64" s="21">
        <f t="shared" si="34"/>
        <v>6.0670000000000002E-2</v>
      </c>
      <c r="AW64" s="21">
        <f t="shared" si="34"/>
        <v>6.8569999999999992E-2</v>
      </c>
      <c r="AX64" s="21">
        <f t="shared" si="34"/>
        <v>7.571E-2</v>
      </c>
      <c r="AY64" s="21">
        <f t="shared" si="34"/>
        <v>5.3749999999999999E-2</v>
      </c>
      <c r="AZ64" s="21">
        <f t="shared" si="34"/>
        <v>8.1430000000000002E-2</v>
      </c>
      <c r="BA64" s="21">
        <f t="shared" si="34"/>
        <v>6.8669999999999995E-2</v>
      </c>
      <c r="BB64" s="21">
        <f t="shared" si="34"/>
        <v>0.06</v>
      </c>
      <c r="BC64" s="21">
        <f t="shared" si="34"/>
        <v>0.13733000000000001</v>
      </c>
      <c r="BD64" s="21">
        <f t="shared" si="34"/>
        <v>0.31900000000000001</v>
      </c>
      <c r="BE64" s="21">
        <f t="shared" si="34"/>
        <v>0.499</v>
      </c>
      <c r="BF64" s="21">
        <f t="shared" si="34"/>
        <v>0.57799999999999996</v>
      </c>
      <c r="BG64" s="21">
        <f t="shared" si="34"/>
        <v>0.27600000000000002</v>
      </c>
      <c r="BH64" s="21">
        <f t="shared" si="34"/>
        <v>0.499</v>
      </c>
      <c r="BI64" s="21">
        <f t="shared" si="34"/>
        <v>0</v>
      </c>
      <c r="BJ64" s="21">
        <f t="shared" si="34"/>
        <v>5.5E-2</v>
      </c>
      <c r="BK64" s="21">
        <f t="shared" si="34"/>
        <v>3.5999999999999997E-2</v>
      </c>
      <c r="BL64" s="21">
        <f t="shared" si="34"/>
        <v>3.9E-2</v>
      </c>
      <c r="BM64" s="21">
        <f t="shared" si="34"/>
        <v>5.6000000000000001E-2</v>
      </c>
      <c r="BN64" s="21">
        <f t="shared" si="34"/>
        <v>5.8999999999999997E-2</v>
      </c>
      <c r="BO64" s="21">
        <f t="shared" si="34"/>
        <v>0.314</v>
      </c>
      <c r="BP64" s="21">
        <f t="shared" si="34"/>
        <v>0.16556000000000001</v>
      </c>
      <c r="BQ64" s="21">
        <f t="shared" si="34"/>
        <v>2.1999999999999999E-2</v>
      </c>
      <c r="BR64" s="97">
        <f t="shared" ref="BR64" si="36">BR63/1000</f>
        <v>0</v>
      </c>
    </row>
    <row r="65" spans="1:72" ht="17.399999999999999" x14ac:dyDescent="0.35">
      <c r="A65" s="30"/>
      <c r="B65" s="31" t="s">
        <v>25</v>
      </c>
      <c r="C65" s="120"/>
      <c r="D65" s="32">
        <f>D61*D63</f>
        <v>153.81</v>
      </c>
      <c r="E65" s="32">
        <f t="shared" ref="E65:BQ65" si="37">E61*E63</f>
        <v>0</v>
      </c>
      <c r="F65" s="32">
        <f t="shared" si="37"/>
        <v>78.72</v>
      </c>
      <c r="G65" s="32">
        <f t="shared" si="37"/>
        <v>0</v>
      </c>
      <c r="H65" s="32">
        <f t="shared" si="37"/>
        <v>0</v>
      </c>
      <c r="I65" s="32">
        <f t="shared" si="37"/>
        <v>51.839999999999996</v>
      </c>
      <c r="J65" s="32">
        <f t="shared" si="37"/>
        <v>1304.2079999999999</v>
      </c>
      <c r="K65" s="32">
        <f t="shared" si="37"/>
        <v>563.19839999999999</v>
      </c>
      <c r="L65" s="32">
        <f t="shared" si="37"/>
        <v>0</v>
      </c>
      <c r="M65" s="32">
        <f t="shared" si="37"/>
        <v>0</v>
      </c>
      <c r="N65" s="32">
        <f t="shared" si="37"/>
        <v>0</v>
      </c>
      <c r="O65" s="32">
        <f t="shared" si="37"/>
        <v>0</v>
      </c>
      <c r="P65" s="32">
        <f t="shared" si="37"/>
        <v>0</v>
      </c>
      <c r="Q65" s="32">
        <f t="shared" si="37"/>
        <v>0</v>
      </c>
      <c r="R65" s="32">
        <f t="shared" si="37"/>
        <v>0</v>
      </c>
      <c r="S65" s="32">
        <f t="shared" si="37"/>
        <v>0</v>
      </c>
      <c r="T65" s="32">
        <f t="shared" si="37"/>
        <v>0</v>
      </c>
      <c r="U65" s="32">
        <f t="shared" si="37"/>
        <v>0</v>
      </c>
      <c r="V65" s="32">
        <f t="shared" si="37"/>
        <v>0</v>
      </c>
      <c r="W65" s="32">
        <f t="shared" si="37"/>
        <v>0</v>
      </c>
      <c r="X65" s="32">
        <f t="shared" si="37"/>
        <v>0</v>
      </c>
      <c r="Y65" s="32">
        <f t="shared" si="37"/>
        <v>0</v>
      </c>
      <c r="Z65" s="32">
        <f t="shared" si="37"/>
        <v>0</v>
      </c>
      <c r="AA65" s="32">
        <f t="shared" si="37"/>
        <v>0</v>
      </c>
      <c r="AB65" s="32">
        <f t="shared" si="37"/>
        <v>0</v>
      </c>
      <c r="AC65" s="32">
        <f t="shared" si="37"/>
        <v>0</v>
      </c>
      <c r="AD65" s="32">
        <f t="shared" si="37"/>
        <v>0</v>
      </c>
      <c r="AE65" s="32">
        <f t="shared" si="37"/>
        <v>0</v>
      </c>
      <c r="AF65" s="32">
        <f t="shared" ref="AF65:AI65" si="38">AF61*AF63</f>
        <v>0</v>
      </c>
      <c r="AG65" s="32">
        <f t="shared" si="38"/>
        <v>0</v>
      </c>
      <c r="AH65" s="32">
        <f t="shared" si="38"/>
        <v>0</v>
      </c>
      <c r="AI65" s="32">
        <f t="shared" si="38"/>
        <v>0</v>
      </c>
      <c r="AJ65" s="32">
        <f t="shared" si="37"/>
        <v>0</v>
      </c>
      <c r="AK65" s="32">
        <f t="shared" si="37"/>
        <v>0</v>
      </c>
      <c r="AL65" s="32">
        <f t="shared" si="37"/>
        <v>0</v>
      </c>
      <c r="AM65" s="32">
        <f t="shared" si="37"/>
        <v>0</v>
      </c>
      <c r="AN65" s="32">
        <f t="shared" si="37"/>
        <v>0</v>
      </c>
      <c r="AO65" s="32">
        <f t="shared" si="37"/>
        <v>0</v>
      </c>
      <c r="AP65" s="32">
        <f t="shared" si="37"/>
        <v>0</v>
      </c>
      <c r="AQ65" s="32">
        <f t="shared" si="37"/>
        <v>0</v>
      </c>
      <c r="AR65" s="32">
        <f t="shared" si="37"/>
        <v>0</v>
      </c>
      <c r="AS65" s="32">
        <f t="shared" si="37"/>
        <v>0</v>
      </c>
      <c r="AT65" s="32">
        <f t="shared" si="37"/>
        <v>0</v>
      </c>
      <c r="AU65" s="32">
        <f t="shared" si="37"/>
        <v>0</v>
      </c>
      <c r="AV65" s="32">
        <f t="shared" si="37"/>
        <v>29.121600000000001</v>
      </c>
      <c r="AW65" s="32">
        <f t="shared" si="37"/>
        <v>0</v>
      </c>
      <c r="AX65" s="32">
        <f t="shared" si="37"/>
        <v>0</v>
      </c>
      <c r="AY65" s="32">
        <f t="shared" si="37"/>
        <v>0</v>
      </c>
      <c r="AZ65" s="32">
        <f t="shared" si="37"/>
        <v>0</v>
      </c>
      <c r="BA65" s="32">
        <f t="shared" si="37"/>
        <v>32.961599999999997</v>
      </c>
      <c r="BB65" s="32">
        <f t="shared" si="37"/>
        <v>0</v>
      </c>
      <c r="BC65" s="32">
        <f t="shared" si="37"/>
        <v>65.918400000000005</v>
      </c>
      <c r="BD65" s="32">
        <f t="shared" si="37"/>
        <v>0</v>
      </c>
      <c r="BE65" s="32">
        <f t="shared" si="37"/>
        <v>0</v>
      </c>
      <c r="BF65" s="32">
        <f t="shared" si="37"/>
        <v>0</v>
      </c>
      <c r="BG65" s="32">
        <f t="shared" si="37"/>
        <v>0</v>
      </c>
      <c r="BH65" s="32">
        <f t="shared" si="37"/>
        <v>0</v>
      </c>
      <c r="BI65" s="32">
        <f t="shared" si="37"/>
        <v>0</v>
      </c>
      <c r="BJ65" s="32">
        <f t="shared" si="37"/>
        <v>0</v>
      </c>
      <c r="BK65" s="32">
        <f t="shared" si="37"/>
        <v>0</v>
      </c>
      <c r="BL65" s="32">
        <f t="shared" si="37"/>
        <v>0</v>
      </c>
      <c r="BM65" s="32">
        <f t="shared" si="37"/>
        <v>0</v>
      </c>
      <c r="BN65" s="32">
        <f t="shared" si="37"/>
        <v>0</v>
      </c>
      <c r="BO65" s="32">
        <f t="shared" si="37"/>
        <v>0</v>
      </c>
      <c r="BP65" s="32">
        <f t="shared" si="37"/>
        <v>0</v>
      </c>
      <c r="BQ65" s="32">
        <f t="shared" si="37"/>
        <v>1.3199999999999998</v>
      </c>
      <c r="BR65" s="98">
        <f t="shared" ref="BR65" si="39">BR61*BR63</f>
        <v>0</v>
      </c>
      <c r="BS65" s="33">
        <f>SUM(D65:BQ65)</f>
        <v>2281.098</v>
      </c>
      <c r="BT65" s="34">
        <f>BS65/$C$9</f>
        <v>38.018299999999996</v>
      </c>
    </row>
    <row r="66" spans="1:72" ht="17.399999999999999" x14ac:dyDescent="0.35">
      <c r="A66" s="30"/>
      <c r="B66" s="31" t="s">
        <v>26</v>
      </c>
      <c r="C66" s="120"/>
      <c r="D66" s="32">
        <f>D61*D63</f>
        <v>153.81</v>
      </c>
      <c r="E66" s="32">
        <f t="shared" ref="E66:BQ66" si="40">E61*E63</f>
        <v>0</v>
      </c>
      <c r="F66" s="32">
        <f t="shared" si="40"/>
        <v>78.72</v>
      </c>
      <c r="G66" s="32">
        <f t="shared" si="40"/>
        <v>0</v>
      </c>
      <c r="H66" s="32">
        <f t="shared" si="40"/>
        <v>0</v>
      </c>
      <c r="I66" s="32">
        <f t="shared" si="40"/>
        <v>51.839999999999996</v>
      </c>
      <c r="J66" s="32">
        <f t="shared" si="40"/>
        <v>1304.2079999999999</v>
      </c>
      <c r="K66" s="32">
        <f t="shared" si="40"/>
        <v>563.19839999999999</v>
      </c>
      <c r="L66" s="32">
        <f t="shared" si="40"/>
        <v>0</v>
      </c>
      <c r="M66" s="32">
        <f t="shared" si="40"/>
        <v>0</v>
      </c>
      <c r="N66" s="32">
        <f t="shared" si="40"/>
        <v>0</v>
      </c>
      <c r="O66" s="32">
        <f t="shared" si="40"/>
        <v>0</v>
      </c>
      <c r="P66" s="32">
        <f t="shared" si="40"/>
        <v>0</v>
      </c>
      <c r="Q66" s="32">
        <f t="shared" si="40"/>
        <v>0</v>
      </c>
      <c r="R66" s="32">
        <f t="shared" si="40"/>
        <v>0</v>
      </c>
      <c r="S66" s="32">
        <f t="shared" si="40"/>
        <v>0</v>
      </c>
      <c r="T66" s="32">
        <f t="shared" si="40"/>
        <v>0</v>
      </c>
      <c r="U66" s="32">
        <f t="shared" si="40"/>
        <v>0</v>
      </c>
      <c r="V66" s="32">
        <f t="shared" si="40"/>
        <v>0</v>
      </c>
      <c r="W66" s="32">
        <f t="shared" si="40"/>
        <v>0</v>
      </c>
      <c r="X66" s="32">
        <f t="shared" si="40"/>
        <v>0</v>
      </c>
      <c r="Y66" s="32">
        <f t="shared" si="40"/>
        <v>0</v>
      </c>
      <c r="Z66" s="32">
        <f t="shared" si="40"/>
        <v>0</v>
      </c>
      <c r="AA66" s="32">
        <f t="shared" si="40"/>
        <v>0</v>
      </c>
      <c r="AB66" s="32">
        <f t="shared" si="40"/>
        <v>0</v>
      </c>
      <c r="AC66" s="32">
        <f t="shared" si="40"/>
        <v>0</v>
      </c>
      <c r="AD66" s="32">
        <f t="shared" si="40"/>
        <v>0</v>
      </c>
      <c r="AE66" s="32">
        <f t="shared" si="40"/>
        <v>0</v>
      </c>
      <c r="AF66" s="32">
        <f t="shared" ref="AF66:AI66" si="41">AF61*AF63</f>
        <v>0</v>
      </c>
      <c r="AG66" s="32">
        <f t="shared" si="41"/>
        <v>0</v>
      </c>
      <c r="AH66" s="32">
        <f t="shared" si="41"/>
        <v>0</v>
      </c>
      <c r="AI66" s="32">
        <f t="shared" si="41"/>
        <v>0</v>
      </c>
      <c r="AJ66" s="32">
        <f t="shared" si="40"/>
        <v>0</v>
      </c>
      <c r="AK66" s="32">
        <f t="shared" si="40"/>
        <v>0</v>
      </c>
      <c r="AL66" s="32">
        <f t="shared" si="40"/>
        <v>0</v>
      </c>
      <c r="AM66" s="32">
        <f t="shared" si="40"/>
        <v>0</v>
      </c>
      <c r="AN66" s="32">
        <f t="shared" si="40"/>
        <v>0</v>
      </c>
      <c r="AO66" s="32">
        <f t="shared" si="40"/>
        <v>0</v>
      </c>
      <c r="AP66" s="32">
        <f t="shared" si="40"/>
        <v>0</v>
      </c>
      <c r="AQ66" s="32">
        <f t="shared" si="40"/>
        <v>0</v>
      </c>
      <c r="AR66" s="32">
        <f t="shared" si="40"/>
        <v>0</v>
      </c>
      <c r="AS66" s="32">
        <f t="shared" si="40"/>
        <v>0</v>
      </c>
      <c r="AT66" s="32">
        <f t="shared" si="40"/>
        <v>0</v>
      </c>
      <c r="AU66" s="32">
        <f t="shared" si="40"/>
        <v>0</v>
      </c>
      <c r="AV66" s="32">
        <f t="shared" si="40"/>
        <v>29.121600000000001</v>
      </c>
      <c r="AW66" s="32">
        <f t="shared" si="40"/>
        <v>0</v>
      </c>
      <c r="AX66" s="32">
        <f t="shared" si="40"/>
        <v>0</v>
      </c>
      <c r="AY66" s="32">
        <f t="shared" si="40"/>
        <v>0</v>
      </c>
      <c r="AZ66" s="32">
        <f t="shared" si="40"/>
        <v>0</v>
      </c>
      <c r="BA66" s="32">
        <f t="shared" si="40"/>
        <v>32.961599999999997</v>
      </c>
      <c r="BB66" s="32">
        <f t="shared" si="40"/>
        <v>0</v>
      </c>
      <c r="BC66" s="32">
        <f t="shared" si="40"/>
        <v>65.918400000000005</v>
      </c>
      <c r="BD66" s="32">
        <f t="shared" si="40"/>
        <v>0</v>
      </c>
      <c r="BE66" s="32">
        <f t="shared" si="40"/>
        <v>0</v>
      </c>
      <c r="BF66" s="32">
        <f t="shared" si="40"/>
        <v>0</v>
      </c>
      <c r="BG66" s="32">
        <f t="shared" si="40"/>
        <v>0</v>
      </c>
      <c r="BH66" s="32">
        <f t="shared" si="40"/>
        <v>0</v>
      </c>
      <c r="BI66" s="32">
        <f t="shared" si="40"/>
        <v>0</v>
      </c>
      <c r="BJ66" s="32">
        <f t="shared" si="40"/>
        <v>0</v>
      </c>
      <c r="BK66" s="32">
        <f t="shared" si="40"/>
        <v>0</v>
      </c>
      <c r="BL66" s="32">
        <f t="shared" si="40"/>
        <v>0</v>
      </c>
      <c r="BM66" s="32">
        <f t="shared" si="40"/>
        <v>0</v>
      </c>
      <c r="BN66" s="32">
        <f t="shared" si="40"/>
        <v>0</v>
      </c>
      <c r="BO66" s="32">
        <f t="shared" si="40"/>
        <v>0</v>
      </c>
      <c r="BP66" s="32">
        <f t="shared" si="40"/>
        <v>0</v>
      </c>
      <c r="BQ66" s="32">
        <f t="shared" si="40"/>
        <v>1.3199999999999998</v>
      </c>
      <c r="BR66" s="98">
        <f t="shared" ref="BR66" si="42">BR61*BR63</f>
        <v>0</v>
      </c>
      <c r="BS66" s="33">
        <f>SUM(D66:BQ66)</f>
        <v>2281.098</v>
      </c>
      <c r="BT66" s="34">
        <f>BS66/$C$9</f>
        <v>38.018299999999996</v>
      </c>
    </row>
    <row r="68" spans="1:72" x14ac:dyDescent="0.3">
      <c r="R68" s="2">
        <v>51</v>
      </c>
      <c r="S68" s="2"/>
      <c r="T68" s="2"/>
      <c r="U68" s="2"/>
      <c r="V68" s="2"/>
      <c r="W68" s="2"/>
    </row>
    <row r="69" spans="1:72" ht="15" customHeight="1" x14ac:dyDescent="0.3">
      <c r="A69" s="113"/>
      <c r="B69" s="5" t="s">
        <v>3</v>
      </c>
      <c r="C69" s="110" t="s">
        <v>4</v>
      </c>
      <c r="D69" s="112" t="str">
        <f t="shared" ref="D69:BQ69" si="43">D7</f>
        <v>Хлеб пшеничный</v>
      </c>
      <c r="E69" s="112" t="str">
        <f t="shared" si="43"/>
        <v>Хлеб ржано-пшеничный</v>
      </c>
      <c r="F69" s="112" t="str">
        <f t="shared" si="43"/>
        <v>Сахар</v>
      </c>
      <c r="G69" s="112" t="str">
        <f t="shared" si="43"/>
        <v>Чай</v>
      </c>
      <c r="H69" s="112" t="str">
        <f t="shared" si="43"/>
        <v>Какао</v>
      </c>
      <c r="I69" s="112" t="str">
        <f t="shared" si="43"/>
        <v>Кофейный напиток</v>
      </c>
      <c r="J69" s="112" t="str">
        <f t="shared" si="43"/>
        <v>Молоко 2,5%</v>
      </c>
      <c r="K69" s="112" t="str">
        <f t="shared" si="43"/>
        <v>Масло сливочное</v>
      </c>
      <c r="L69" s="112" t="str">
        <f t="shared" si="43"/>
        <v>Сметана 15%</v>
      </c>
      <c r="M69" s="112" t="str">
        <f t="shared" si="43"/>
        <v>Молоко сухое</v>
      </c>
      <c r="N69" s="112" t="str">
        <f t="shared" si="43"/>
        <v>Снежок 2,5 %</v>
      </c>
      <c r="O69" s="112" t="str">
        <f t="shared" si="43"/>
        <v>Творог 5%</v>
      </c>
      <c r="P69" s="112" t="str">
        <f t="shared" si="43"/>
        <v>Молоко сгущенное</v>
      </c>
      <c r="Q69" s="112" t="str">
        <f t="shared" si="43"/>
        <v xml:space="preserve">Джем Сава </v>
      </c>
      <c r="R69" s="112" t="str">
        <f t="shared" si="43"/>
        <v>Сыр</v>
      </c>
      <c r="S69" s="112" t="str">
        <f t="shared" si="43"/>
        <v>Зеленый горошек</v>
      </c>
      <c r="T69" s="112" t="str">
        <f t="shared" si="43"/>
        <v>Кукуруза консервирован.</v>
      </c>
      <c r="U69" s="112" t="str">
        <f t="shared" si="43"/>
        <v>Консервы рыбные</v>
      </c>
      <c r="V69" s="112" t="str">
        <f t="shared" si="43"/>
        <v>Огурцы консервирован.</v>
      </c>
      <c r="W69" s="38"/>
      <c r="X69" s="112" t="str">
        <f t="shared" si="43"/>
        <v>Яйцо</v>
      </c>
      <c r="Y69" s="112" t="str">
        <f t="shared" si="43"/>
        <v>Икра кабачковая</v>
      </c>
      <c r="Z69" s="112" t="str">
        <f t="shared" si="43"/>
        <v>Изюм</v>
      </c>
      <c r="AA69" s="112" t="str">
        <f t="shared" si="43"/>
        <v>Курага</v>
      </c>
      <c r="AB69" s="112" t="str">
        <f t="shared" si="43"/>
        <v>Чернослив</v>
      </c>
      <c r="AC69" s="112" t="str">
        <f t="shared" si="43"/>
        <v>Шиповник</v>
      </c>
      <c r="AD69" s="112" t="str">
        <f t="shared" si="43"/>
        <v>Сухофрукты</v>
      </c>
      <c r="AE69" s="112" t="str">
        <f t="shared" si="43"/>
        <v>Ягода свежемороженная</v>
      </c>
      <c r="AF69" s="112" t="str">
        <f t="shared" ref="AF69:AI69" si="44">AF7</f>
        <v>Апельсин</v>
      </c>
      <c r="AG69" s="112" t="str">
        <f t="shared" si="44"/>
        <v>Банан</v>
      </c>
      <c r="AH69" s="112" t="str">
        <f t="shared" si="44"/>
        <v>Лимон</v>
      </c>
      <c r="AI69" s="112" t="str">
        <f t="shared" si="44"/>
        <v>Яблоко</v>
      </c>
      <c r="AJ69" s="112" t="str">
        <f t="shared" si="43"/>
        <v>Кисель</v>
      </c>
      <c r="AK69" s="112" t="str">
        <f t="shared" si="43"/>
        <v xml:space="preserve">Сок </v>
      </c>
      <c r="AL69" s="112" t="str">
        <f t="shared" si="43"/>
        <v>Макаронные изделия</v>
      </c>
      <c r="AM69" s="112" t="str">
        <f t="shared" si="43"/>
        <v>Мука</v>
      </c>
      <c r="AN69" s="112" t="str">
        <f t="shared" si="43"/>
        <v>Дрожжи</v>
      </c>
      <c r="AO69" s="112" t="str">
        <f t="shared" si="43"/>
        <v>Печенье</v>
      </c>
      <c r="AP69" s="112" t="str">
        <f t="shared" si="43"/>
        <v>Кукурузн ные палочки</v>
      </c>
      <c r="AQ69" s="112" t="str">
        <f t="shared" si="43"/>
        <v>Вафли</v>
      </c>
      <c r="AR69" s="112" t="str">
        <f t="shared" si="43"/>
        <v>Конфеты</v>
      </c>
      <c r="AS69" s="112" t="str">
        <f t="shared" si="43"/>
        <v>Повидло Сава</v>
      </c>
      <c r="AT69" s="112" t="str">
        <f t="shared" si="43"/>
        <v>Крупа геркулес</v>
      </c>
      <c r="AU69" s="112" t="str">
        <f t="shared" si="43"/>
        <v>Крупа горох</v>
      </c>
      <c r="AV69" s="112" t="str">
        <f t="shared" si="43"/>
        <v>Крупа гречневая</v>
      </c>
      <c r="AW69" s="112" t="str">
        <f t="shared" si="43"/>
        <v>Крупа кукурузная</v>
      </c>
      <c r="AX69" s="112" t="str">
        <f t="shared" si="43"/>
        <v>Крупа манная</v>
      </c>
      <c r="AY69" s="112" t="str">
        <f t="shared" si="43"/>
        <v>Крупа перловая</v>
      </c>
      <c r="AZ69" s="112" t="str">
        <f t="shared" si="43"/>
        <v>Крупа пшеничная</v>
      </c>
      <c r="BA69" s="112" t="str">
        <f t="shared" si="43"/>
        <v>Крупа пшено</v>
      </c>
      <c r="BB69" s="112" t="str">
        <f t="shared" si="43"/>
        <v>Крупа ячневая</v>
      </c>
      <c r="BC69" s="112" t="str">
        <f t="shared" si="43"/>
        <v>Рис</v>
      </c>
      <c r="BD69" s="112" t="str">
        <f t="shared" si="43"/>
        <v>Цыпленок бройлер</v>
      </c>
      <c r="BE69" s="112" t="str">
        <f t="shared" si="43"/>
        <v>Филе куриное</v>
      </c>
      <c r="BF69" s="112" t="str">
        <f t="shared" si="43"/>
        <v>Фарш говяжий</v>
      </c>
      <c r="BG69" s="112" t="str">
        <f t="shared" si="43"/>
        <v>Печень куриная</v>
      </c>
      <c r="BH69" s="112" t="str">
        <f t="shared" si="43"/>
        <v>Филе минтая</v>
      </c>
      <c r="BI69" s="112" t="str">
        <f t="shared" si="43"/>
        <v>Филе сельди слабосол.</v>
      </c>
      <c r="BJ69" s="112" t="str">
        <f t="shared" si="43"/>
        <v>Картофель</v>
      </c>
      <c r="BK69" s="112" t="str">
        <f t="shared" si="43"/>
        <v>Морковь</v>
      </c>
      <c r="BL69" s="112" t="str">
        <f t="shared" si="43"/>
        <v>Лук</v>
      </c>
      <c r="BM69" s="112" t="str">
        <f t="shared" si="43"/>
        <v>Капуста</v>
      </c>
      <c r="BN69" s="112" t="str">
        <f t="shared" si="43"/>
        <v>Свекла</v>
      </c>
      <c r="BO69" s="112" t="str">
        <f t="shared" si="43"/>
        <v>Томатная паста</v>
      </c>
      <c r="BP69" s="112" t="str">
        <f t="shared" si="43"/>
        <v>Масло растительное</v>
      </c>
      <c r="BQ69" s="112" t="str">
        <f t="shared" si="43"/>
        <v>Соль</v>
      </c>
      <c r="BR69" s="126" t="str">
        <f t="shared" ref="BR69" si="45">BR7</f>
        <v>Лимонная кислота</v>
      </c>
      <c r="BS69" s="121" t="s">
        <v>5</v>
      </c>
      <c r="BT69" s="121" t="s">
        <v>6</v>
      </c>
    </row>
    <row r="70" spans="1:72" ht="36" customHeight="1" x14ac:dyDescent="0.3">
      <c r="A70" s="114"/>
      <c r="B70" s="6" t="s">
        <v>7</v>
      </c>
      <c r="C70" s="111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38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26"/>
      <c r="BS70" s="121"/>
      <c r="BT70" s="121"/>
    </row>
    <row r="71" spans="1:72" x14ac:dyDescent="0.3">
      <c r="A71" s="122"/>
      <c r="B71" s="7" t="str">
        <f t="shared" ref="B71:B75" si="46">B14</f>
        <v>Суп картофельный с клецками</v>
      </c>
      <c r="C71" s="118"/>
      <c r="D71" s="7">
        <f t="shared" ref="D71:BQ74" si="47">D14</f>
        <v>0</v>
      </c>
      <c r="E71" s="7">
        <f t="shared" si="47"/>
        <v>0</v>
      </c>
      <c r="F71" s="7">
        <f t="shared" si="47"/>
        <v>0</v>
      </c>
      <c r="G71" s="7">
        <f t="shared" si="47"/>
        <v>0</v>
      </c>
      <c r="H71" s="7">
        <f t="shared" si="47"/>
        <v>0</v>
      </c>
      <c r="I71" s="7">
        <f t="shared" si="47"/>
        <v>0</v>
      </c>
      <c r="J71" s="7">
        <f t="shared" si="47"/>
        <v>0</v>
      </c>
      <c r="K71" s="7">
        <f t="shared" si="47"/>
        <v>3.2499999999999999E-3</v>
      </c>
      <c r="L71" s="7">
        <f t="shared" si="47"/>
        <v>0</v>
      </c>
      <c r="M71" s="7">
        <f t="shared" si="47"/>
        <v>0</v>
      </c>
      <c r="N71" s="7">
        <f t="shared" si="47"/>
        <v>0</v>
      </c>
      <c r="O71" s="7">
        <f t="shared" si="47"/>
        <v>0</v>
      </c>
      <c r="P71" s="7">
        <f t="shared" si="47"/>
        <v>0</v>
      </c>
      <c r="Q71" s="7">
        <f t="shared" si="47"/>
        <v>0</v>
      </c>
      <c r="R71" s="7">
        <f t="shared" si="47"/>
        <v>0</v>
      </c>
      <c r="S71" s="7">
        <f t="shared" si="47"/>
        <v>0</v>
      </c>
      <c r="T71" s="7">
        <f t="shared" si="47"/>
        <v>0</v>
      </c>
      <c r="U71" s="7">
        <f t="shared" si="47"/>
        <v>0</v>
      </c>
      <c r="V71" s="7">
        <f t="shared" si="47"/>
        <v>0</v>
      </c>
      <c r="W71" s="7">
        <f t="shared" si="47"/>
        <v>0</v>
      </c>
      <c r="X71" s="7">
        <f t="shared" si="47"/>
        <v>6.25E-2</v>
      </c>
      <c r="Y71" s="7">
        <f t="shared" si="47"/>
        <v>0</v>
      </c>
      <c r="Z71" s="7">
        <f t="shared" si="47"/>
        <v>0</v>
      </c>
      <c r="AA71" s="7">
        <f t="shared" si="47"/>
        <v>0</v>
      </c>
      <c r="AB71" s="7">
        <f t="shared" si="47"/>
        <v>0</v>
      </c>
      <c r="AC71" s="7">
        <f t="shared" si="47"/>
        <v>0</v>
      </c>
      <c r="AD71" s="7">
        <f t="shared" si="47"/>
        <v>0</v>
      </c>
      <c r="AE71" s="7">
        <f t="shared" si="47"/>
        <v>0</v>
      </c>
      <c r="AF71" s="7">
        <f t="shared" ref="AF71:AI71" si="48">AF14</f>
        <v>0</v>
      </c>
      <c r="AG71" s="7">
        <f t="shared" si="48"/>
        <v>0</v>
      </c>
      <c r="AH71" s="7">
        <f t="shared" si="48"/>
        <v>0</v>
      </c>
      <c r="AI71" s="7">
        <f t="shared" si="48"/>
        <v>0</v>
      </c>
      <c r="AJ71" s="7">
        <f t="shared" si="47"/>
        <v>0</v>
      </c>
      <c r="AK71" s="7">
        <f t="shared" si="47"/>
        <v>0</v>
      </c>
      <c r="AL71" s="7">
        <f t="shared" si="47"/>
        <v>0</v>
      </c>
      <c r="AM71" s="7">
        <f t="shared" si="47"/>
        <v>0.01</v>
      </c>
      <c r="AN71" s="7">
        <f t="shared" si="47"/>
        <v>0</v>
      </c>
      <c r="AO71" s="7">
        <f t="shared" si="47"/>
        <v>0</v>
      </c>
      <c r="AP71" s="7">
        <f t="shared" si="47"/>
        <v>0</v>
      </c>
      <c r="AQ71" s="7">
        <f t="shared" si="47"/>
        <v>0</v>
      </c>
      <c r="AR71" s="7">
        <f t="shared" si="47"/>
        <v>0</v>
      </c>
      <c r="AS71" s="7">
        <f t="shared" si="47"/>
        <v>0</v>
      </c>
      <c r="AT71" s="7">
        <f t="shared" si="47"/>
        <v>0</v>
      </c>
      <c r="AU71" s="7">
        <f t="shared" si="47"/>
        <v>0</v>
      </c>
      <c r="AV71" s="7">
        <f t="shared" si="47"/>
        <v>0</v>
      </c>
      <c r="AW71" s="7">
        <f t="shared" si="47"/>
        <v>0</v>
      </c>
      <c r="AX71" s="7">
        <f t="shared" si="47"/>
        <v>0</v>
      </c>
      <c r="AY71" s="7">
        <f t="shared" si="47"/>
        <v>0</v>
      </c>
      <c r="AZ71" s="7">
        <f t="shared" si="47"/>
        <v>0</v>
      </c>
      <c r="BA71" s="7">
        <f t="shared" si="47"/>
        <v>0</v>
      </c>
      <c r="BB71" s="7">
        <f t="shared" si="47"/>
        <v>0</v>
      </c>
      <c r="BC71" s="7">
        <f t="shared" si="47"/>
        <v>0</v>
      </c>
      <c r="BD71" s="7">
        <f t="shared" si="47"/>
        <v>3.2000000000000001E-2</v>
      </c>
      <c r="BE71" s="7">
        <f t="shared" si="47"/>
        <v>0</v>
      </c>
      <c r="BF71" s="7">
        <f t="shared" si="47"/>
        <v>0</v>
      </c>
      <c r="BG71" s="7">
        <f t="shared" si="47"/>
        <v>0</v>
      </c>
      <c r="BH71" s="7">
        <f t="shared" si="47"/>
        <v>0</v>
      </c>
      <c r="BI71" s="7">
        <f t="shared" si="47"/>
        <v>0</v>
      </c>
      <c r="BJ71" s="7">
        <f t="shared" si="47"/>
        <v>6.6000000000000003E-2</v>
      </c>
      <c r="BK71" s="7">
        <f t="shared" si="47"/>
        <v>1.0999999999999999E-2</v>
      </c>
      <c r="BL71" s="7">
        <f t="shared" si="47"/>
        <v>1.0999999999999999E-2</v>
      </c>
      <c r="BM71" s="7">
        <f t="shared" si="47"/>
        <v>0</v>
      </c>
      <c r="BN71" s="7">
        <f t="shared" si="47"/>
        <v>0</v>
      </c>
      <c r="BO71" s="7">
        <f t="shared" si="47"/>
        <v>0</v>
      </c>
      <c r="BP71" s="7">
        <f t="shared" si="47"/>
        <v>3.0000000000000001E-3</v>
      </c>
      <c r="BQ71" s="7">
        <f t="shared" si="47"/>
        <v>2E-3</v>
      </c>
      <c r="BR71" s="94">
        <f t="shared" ref="BR71" si="49">BR14</f>
        <v>0</v>
      </c>
    </row>
    <row r="72" spans="1:72" x14ac:dyDescent="0.3">
      <c r="A72" s="122"/>
      <c r="B72" s="7" t="str">
        <f t="shared" si="46"/>
        <v>Жаркое по-домашнему</v>
      </c>
      <c r="C72" s="118"/>
      <c r="D72" s="7">
        <f t="shared" si="47"/>
        <v>0</v>
      </c>
      <c r="E72" s="7">
        <f t="shared" si="47"/>
        <v>0</v>
      </c>
      <c r="F72" s="7">
        <f t="shared" si="47"/>
        <v>0</v>
      </c>
      <c r="G72" s="7">
        <f t="shared" si="47"/>
        <v>0</v>
      </c>
      <c r="H72" s="7">
        <f t="shared" si="47"/>
        <v>0</v>
      </c>
      <c r="I72" s="7">
        <f t="shared" si="47"/>
        <v>0</v>
      </c>
      <c r="J72" s="7">
        <f t="shared" si="47"/>
        <v>0</v>
      </c>
      <c r="K72" s="7">
        <f t="shared" si="47"/>
        <v>0</v>
      </c>
      <c r="L72" s="7">
        <f t="shared" si="47"/>
        <v>0</v>
      </c>
      <c r="M72" s="7">
        <f t="shared" si="47"/>
        <v>0</v>
      </c>
      <c r="N72" s="7">
        <f t="shared" si="47"/>
        <v>0</v>
      </c>
      <c r="O72" s="7">
        <f t="shared" si="47"/>
        <v>0</v>
      </c>
      <c r="P72" s="7">
        <f t="shared" si="47"/>
        <v>0</v>
      </c>
      <c r="Q72" s="7">
        <f t="shared" si="47"/>
        <v>0</v>
      </c>
      <c r="R72" s="7">
        <f t="shared" si="47"/>
        <v>0</v>
      </c>
      <c r="S72" s="7">
        <f t="shared" si="47"/>
        <v>0</v>
      </c>
      <c r="T72" s="7">
        <f t="shared" si="47"/>
        <v>0</v>
      </c>
      <c r="U72" s="7">
        <f t="shared" si="47"/>
        <v>0</v>
      </c>
      <c r="V72" s="7">
        <f t="shared" si="47"/>
        <v>0</v>
      </c>
      <c r="W72" s="7">
        <f t="shared" si="47"/>
        <v>0</v>
      </c>
      <c r="X72" s="7">
        <f t="shared" si="47"/>
        <v>0</v>
      </c>
      <c r="Y72" s="7">
        <f t="shared" si="47"/>
        <v>0</v>
      </c>
      <c r="Z72" s="7">
        <f t="shared" si="47"/>
        <v>0</v>
      </c>
      <c r="AA72" s="7">
        <f t="shared" si="47"/>
        <v>0</v>
      </c>
      <c r="AB72" s="7">
        <f t="shared" si="47"/>
        <v>0</v>
      </c>
      <c r="AC72" s="7">
        <f t="shared" si="47"/>
        <v>0</v>
      </c>
      <c r="AD72" s="7">
        <f t="shared" si="47"/>
        <v>0</v>
      </c>
      <c r="AE72" s="7">
        <f t="shared" si="47"/>
        <v>0</v>
      </c>
      <c r="AF72" s="7">
        <f t="shared" ref="AF72:AI72" si="50">AF15</f>
        <v>0</v>
      </c>
      <c r="AG72" s="7">
        <f t="shared" si="50"/>
        <v>0</v>
      </c>
      <c r="AH72" s="7">
        <f t="shared" si="50"/>
        <v>0</v>
      </c>
      <c r="AI72" s="7">
        <f t="shared" si="50"/>
        <v>0</v>
      </c>
      <c r="AJ72" s="7">
        <f t="shared" si="47"/>
        <v>0</v>
      </c>
      <c r="AK72" s="7">
        <f t="shared" si="47"/>
        <v>0</v>
      </c>
      <c r="AL72" s="7">
        <f t="shared" si="47"/>
        <v>0</v>
      </c>
      <c r="AM72" s="7">
        <f t="shared" si="47"/>
        <v>0</v>
      </c>
      <c r="AN72" s="7">
        <f t="shared" si="47"/>
        <v>0</v>
      </c>
      <c r="AO72" s="7">
        <f t="shared" si="47"/>
        <v>0</v>
      </c>
      <c r="AP72" s="7">
        <f t="shared" si="47"/>
        <v>0</v>
      </c>
      <c r="AQ72" s="7">
        <f t="shared" si="47"/>
        <v>0</v>
      </c>
      <c r="AR72" s="7">
        <f t="shared" si="47"/>
        <v>0</v>
      </c>
      <c r="AS72" s="7">
        <f t="shared" si="47"/>
        <v>0</v>
      </c>
      <c r="AT72" s="7">
        <f t="shared" si="47"/>
        <v>0</v>
      </c>
      <c r="AU72" s="7">
        <f t="shared" si="47"/>
        <v>0</v>
      </c>
      <c r="AV72" s="7">
        <f t="shared" si="47"/>
        <v>0</v>
      </c>
      <c r="AW72" s="7">
        <f t="shared" si="47"/>
        <v>0</v>
      </c>
      <c r="AX72" s="7">
        <f t="shared" si="47"/>
        <v>0</v>
      </c>
      <c r="AY72" s="7">
        <f t="shared" si="47"/>
        <v>0</v>
      </c>
      <c r="AZ72" s="7">
        <f t="shared" si="47"/>
        <v>0</v>
      </c>
      <c r="BA72" s="7">
        <f t="shared" si="47"/>
        <v>0</v>
      </c>
      <c r="BB72" s="7">
        <f t="shared" si="47"/>
        <v>0</v>
      </c>
      <c r="BC72" s="7">
        <f t="shared" si="47"/>
        <v>0</v>
      </c>
      <c r="BD72" s="7">
        <f t="shared" si="47"/>
        <v>0.05</v>
      </c>
      <c r="BE72" s="7">
        <f t="shared" si="47"/>
        <v>0</v>
      </c>
      <c r="BF72" s="7">
        <f t="shared" si="47"/>
        <v>0</v>
      </c>
      <c r="BG72" s="7">
        <f t="shared" si="47"/>
        <v>0</v>
      </c>
      <c r="BH72" s="7">
        <f t="shared" si="47"/>
        <v>0</v>
      </c>
      <c r="BI72" s="7">
        <f t="shared" si="47"/>
        <v>0</v>
      </c>
      <c r="BJ72" s="7">
        <f t="shared" si="47"/>
        <v>0.12</v>
      </c>
      <c r="BK72" s="7">
        <f t="shared" si="47"/>
        <v>0.03</v>
      </c>
      <c r="BL72" s="7">
        <f t="shared" si="47"/>
        <v>1.2999999999999999E-2</v>
      </c>
      <c r="BM72" s="7">
        <f t="shared" si="47"/>
        <v>0</v>
      </c>
      <c r="BN72" s="7">
        <f t="shared" si="47"/>
        <v>0</v>
      </c>
      <c r="BO72" s="7">
        <f t="shared" si="47"/>
        <v>0</v>
      </c>
      <c r="BP72" s="7">
        <f t="shared" si="47"/>
        <v>3.0000000000000001E-3</v>
      </c>
      <c r="BQ72" s="7">
        <f t="shared" si="47"/>
        <v>2E-3</v>
      </c>
      <c r="BR72" s="94">
        <f t="shared" ref="BR72" si="51">BR15</f>
        <v>0</v>
      </c>
    </row>
    <row r="73" spans="1:72" x14ac:dyDescent="0.3">
      <c r="A73" s="122"/>
      <c r="B73" s="7" t="str">
        <f t="shared" si="46"/>
        <v>Хлеб пшеничный</v>
      </c>
      <c r="C73" s="118"/>
      <c r="D73" s="7">
        <f t="shared" si="47"/>
        <v>0.03</v>
      </c>
      <c r="E73" s="7">
        <f t="shared" si="47"/>
        <v>0</v>
      </c>
      <c r="F73" s="7">
        <f t="shared" si="47"/>
        <v>0</v>
      </c>
      <c r="G73" s="7">
        <f t="shared" si="47"/>
        <v>0</v>
      </c>
      <c r="H73" s="7">
        <f t="shared" si="47"/>
        <v>0</v>
      </c>
      <c r="I73" s="7">
        <f t="shared" si="47"/>
        <v>0</v>
      </c>
      <c r="J73" s="7">
        <f t="shared" si="47"/>
        <v>0</v>
      </c>
      <c r="K73" s="7">
        <f t="shared" si="47"/>
        <v>0</v>
      </c>
      <c r="L73" s="7">
        <f t="shared" si="47"/>
        <v>0</v>
      </c>
      <c r="M73" s="7">
        <f t="shared" si="47"/>
        <v>0</v>
      </c>
      <c r="N73" s="7">
        <f t="shared" si="47"/>
        <v>0</v>
      </c>
      <c r="O73" s="7">
        <f t="shared" si="47"/>
        <v>0</v>
      </c>
      <c r="P73" s="7">
        <f t="shared" si="47"/>
        <v>0</v>
      </c>
      <c r="Q73" s="7">
        <f t="shared" si="47"/>
        <v>0</v>
      </c>
      <c r="R73" s="7">
        <f t="shared" si="47"/>
        <v>0</v>
      </c>
      <c r="S73" s="7">
        <f t="shared" si="47"/>
        <v>0</v>
      </c>
      <c r="T73" s="7">
        <f t="shared" si="47"/>
        <v>0</v>
      </c>
      <c r="U73" s="7">
        <f t="shared" si="47"/>
        <v>0</v>
      </c>
      <c r="V73" s="7">
        <f t="shared" si="47"/>
        <v>0</v>
      </c>
      <c r="W73" s="7">
        <f t="shared" si="47"/>
        <v>0</v>
      </c>
      <c r="X73" s="7">
        <f t="shared" si="47"/>
        <v>0</v>
      </c>
      <c r="Y73" s="7">
        <f t="shared" si="47"/>
        <v>0</v>
      </c>
      <c r="Z73" s="7">
        <f t="shared" si="47"/>
        <v>0</v>
      </c>
      <c r="AA73" s="7">
        <f t="shared" si="47"/>
        <v>0</v>
      </c>
      <c r="AB73" s="7">
        <f t="shared" si="47"/>
        <v>0</v>
      </c>
      <c r="AC73" s="7">
        <f t="shared" si="47"/>
        <v>0</v>
      </c>
      <c r="AD73" s="7">
        <f t="shared" si="47"/>
        <v>0</v>
      </c>
      <c r="AE73" s="7">
        <f t="shared" si="47"/>
        <v>0</v>
      </c>
      <c r="AF73" s="7">
        <f t="shared" ref="AF73:AI73" si="52">AF16</f>
        <v>0</v>
      </c>
      <c r="AG73" s="7">
        <f t="shared" si="52"/>
        <v>0</v>
      </c>
      <c r="AH73" s="7">
        <f t="shared" si="52"/>
        <v>0</v>
      </c>
      <c r="AI73" s="7">
        <f t="shared" si="52"/>
        <v>0</v>
      </c>
      <c r="AJ73" s="7">
        <f t="shared" si="47"/>
        <v>0</v>
      </c>
      <c r="AK73" s="7">
        <f t="shared" si="47"/>
        <v>0</v>
      </c>
      <c r="AL73" s="7">
        <f t="shared" si="47"/>
        <v>0</v>
      </c>
      <c r="AM73" s="7">
        <f t="shared" si="47"/>
        <v>0</v>
      </c>
      <c r="AN73" s="7">
        <f t="shared" si="47"/>
        <v>0</v>
      </c>
      <c r="AO73" s="7">
        <f t="shared" si="47"/>
        <v>0</v>
      </c>
      <c r="AP73" s="7">
        <f t="shared" si="47"/>
        <v>0</v>
      </c>
      <c r="AQ73" s="7">
        <f t="shared" si="47"/>
        <v>0</v>
      </c>
      <c r="AR73" s="7">
        <f t="shared" si="47"/>
        <v>0</v>
      </c>
      <c r="AS73" s="7">
        <f t="shared" si="47"/>
        <v>0</v>
      </c>
      <c r="AT73" s="7">
        <f t="shared" si="47"/>
        <v>0</v>
      </c>
      <c r="AU73" s="7">
        <f t="shared" si="47"/>
        <v>0</v>
      </c>
      <c r="AV73" s="7">
        <f t="shared" si="47"/>
        <v>0</v>
      </c>
      <c r="AW73" s="7">
        <f t="shared" si="47"/>
        <v>0</v>
      </c>
      <c r="AX73" s="7">
        <f t="shared" si="47"/>
        <v>0</v>
      </c>
      <c r="AY73" s="7">
        <f t="shared" si="47"/>
        <v>0</v>
      </c>
      <c r="AZ73" s="7">
        <f t="shared" si="47"/>
        <v>0</v>
      </c>
      <c r="BA73" s="7">
        <f t="shared" si="47"/>
        <v>0</v>
      </c>
      <c r="BB73" s="7">
        <f t="shared" si="47"/>
        <v>0</v>
      </c>
      <c r="BC73" s="7">
        <f t="shared" si="47"/>
        <v>0</v>
      </c>
      <c r="BD73" s="7">
        <f t="shared" si="47"/>
        <v>0</v>
      </c>
      <c r="BE73" s="7">
        <f t="shared" si="47"/>
        <v>0</v>
      </c>
      <c r="BF73" s="7">
        <f t="shared" si="47"/>
        <v>0</v>
      </c>
      <c r="BG73" s="7">
        <f t="shared" si="47"/>
        <v>0</v>
      </c>
      <c r="BH73" s="7">
        <f t="shared" si="47"/>
        <v>0</v>
      </c>
      <c r="BI73" s="7">
        <f t="shared" si="47"/>
        <v>0</v>
      </c>
      <c r="BJ73" s="7">
        <f t="shared" si="47"/>
        <v>0</v>
      </c>
      <c r="BK73" s="7">
        <f t="shared" si="47"/>
        <v>0</v>
      </c>
      <c r="BL73" s="7">
        <f t="shared" si="47"/>
        <v>0</v>
      </c>
      <c r="BM73" s="7">
        <f t="shared" si="47"/>
        <v>0</v>
      </c>
      <c r="BN73" s="7">
        <f t="shared" si="47"/>
        <v>0</v>
      </c>
      <c r="BO73" s="7">
        <f t="shared" si="47"/>
        <v>0</v>
      </c>
      <c r="BP73" s="7">
        <f t="shared" si="47"/>
        <v>0</v>
      </c>
      <c r="BQ73" s="7">
        <f t="shared" si="47"/>
        <v>0</v>
      </c>
      <c r="BR73" s="94">
        <f t="shared" ref="BR73" si="53">BR16</f>
        <v>0</v>
      </c>
    </row>
    <row r="74" spans="1:72" x14ac:dyDescent="0.3">
      <c r="A74" s="122"/>
      <c r="B74" s="7" t="str">
        <f t="shared" si="46"/>
        <v>Хлеб ржано-пшеничный</v>
      </c>
      <c r="C74" s="118"/>
      <c r="D74" s="7">
        <f t="shared" si="47"/>
        <v>0</v>
      </c>
      <c r="E74" s="7">
        <f t="shared" si="47"/>
        <v>0.05</v>
      </c>
      <c r="F74" s="7">
        <f t="shared" si="47"/>
        <v>0</v>
      </c>
      <c r="G74" s="7">
        <f t="shared" ref="G74:BQ76" si="54">G17</f>
        <v>0</v>
      </c>
      <c r="H74" s="7">
        <f t="shared" si="54"/>
        <v>0</v>
      </c>
      <c r="I74" s="7">
        <f t="shared" si="54"/>
        <v>0</v>
      </c>
      <c r="J74" s="7">
        <f t="shared" si="54"/>
        <v>0</v>
      </c>
      <c r="K74" s="7">
        <f t="shared" si="54"/>
        <v>0</v>
      </c>
      <c r="L74" s="7">
        <f t="shared" si="54"/>
        <v>0</v>
      </c>
      <c r="M74" s="7">
        <f t="shared" si="54"/>
        <v>0</v>
      </c>
      <c r="N74" s="7">
        <f t="shared" si="54"/>
        <v>0</v>
      </c>
      <c r="O74" s="7">
        <f t="shared" si="54"/>
        <v>0</v>
      </c>
      <c r="P74" s="7">
        <f t="shared" si="54"/>
        <v>0</v>
      </c>
      <c r="Q74" s="7">
        <f t="shared" si="54"/>
        <v>0</v>
      </c>
      <c r="R74" s="7">
        <f t="shared" si="54"/>
        <v>0</v>
      </c>
      <c r="S74" s="7">
        <f t="shared" si="54"/>
        <v>0</v>
      </c>
      <c r="T74" s="7">
        <f t="shared" si="54"/>
        <v>0</v>
      </c>
      <c r="U74" s="7">
        <f t="shared" si="54"/>
        <v>0</v>
      </c>
      <c r="V74" s="7">
        <f t="shared" si="54"/>
        <v>0</v>
      </c>
      <c r="W74" s="7">
        <f t="shared" si="54"/>
        <v>0</v>
      </c>
      <c r="X74" s="7">
        <f t="shared" si="54"/>
        <v>0</v>
      </c>
      <c r="Y74" s="7">
        <f t="shared" si="54"/>
        <v>0</v>
      </c>
      <c r="Z74" s="7">
        <f t="shared" si="54"/>
        <v>0</v>
      </c>
      <c r="AA74" s="7">
        <f t="shared" si="54"/>
        <v>0</v>
      </c>
      <c r="AB74" s="7">
        <f t="shared" si="54"/>
        <v>0</v>
      </c>
      <c r="AC74" s="7">
        <f t="shared" si="54"/>
        <v>0</v>
      </c>
      <c r="AD74" s="7">
        <f t="shared" si="54"/>
        <v>0</v>
      </c>
      <c r="AE74" s="7">
        <f t="shared" si="54"/>
        <v>0</v>
      </c>
      <c r="AF74" s="7">
        <f t="shared" ref="AF74:AI74" si="55">AF17</f>
        <v>0</v>
      </c>
      <c r="AG74" s="7">
        <f t="shared" si="55"/>
        <v>0</v>
      </c>
      <c r="AH74" s="7">
        <f t="shared" si="55"/>
        <v>0</v>
      </c>
      <c r="AI74" s="7">
        <f t="shared" si="55"/>
        <v>0</v>
      </c>
      <c r="AJ74" s="7">
        <f t="shared" si="54"/>
        <v>0</v>
      </c>
      <c r="AK74" s="7">
        <f t="shared" si="54"/>
        <v>0</v>
      </c>
      <c r="AL74" s="7">
        <f t="shared" si="54"/>
        <v>0</v>
      </c>
      <c r="AM74" s="7">
        <f t="shared" si="54"/>
        <v>0</v>
      </c>
      <c r="AN74" s="7">
        <f t="shared" si="54"/>
        <v>0</v>
      </c>
      <c r="AO74" s="7">
        <f t="shared" si="54"/>
        <v>0</v>
      </c>
      <c r="AP74" s="7">
        <f t="shared" si="54"/>
        <v>0</v>
      </c>
      <c r="AQ74" s="7">
        <f t="shared" si="54"/>
        <v>0</v>
      </c>
      <c r="AR74" s="7">
        <f t="shared" si="54"/>
        <v>0</v>
      </c>
      <c r="AS74" s="7">
        <f t="shared" si="54"/>
        <v>0</v>
      </c>
      <c r="AT74" s="7">
        <f t="shared" si="54"/>
        <v>0</v>
      </c>
      <c r="AU74" s="7">
        <f t="shared" si="54"/>
        <v>0</v>
      </c>
      <c r="AV74" s="7">
        <f t="shared" si="54"/>
        <v>0</v>
      </c>
      <c r="AW74" s="7">
        <f t="shared" si="54"/>
        <v>0</v>
      </c>
      <c r="AX74" s="7">
        <f t="shared" si="54"/>
        <v>0</v>
      </c>
      <c r="AY74" s="7">
        <f t="shared" si="54"/>
        <v>0</v>
      </c>
      <c r="AZ74" s="7">
        <f t="shared" si="54"/>
        <v>0</v>
      </c>
      <c r="BA74" s="7">
        <f t="shared" si="54"/>
        <v>0</v>
      </c>
      <c r="BB74" s="7">
        <f t="shared" si="54"/>
        <v>0</v>
      </c>
      <c r="BC74" s="7">
        <f t="shared" si="54"/>
        <v>0</v>
      </c>
      <c r="BD74" s="7">
        <f t="shared" si="54"/>
        <v>0</v>
      </c>
      <c r="BE74" s="7">
        <f t="shared" si="54"/>
        <v>0</v>
      </c>
      <c r="BF74" s="7">
        <f t="shared" si="54"/>
        <v>0</v>
      </c>
      <c r="BG74" s="7">
        <f t="shared" si="54"/>
        <v>0</v>
      </c>
      <c r="BH74" s="7">
        <f t="shared" si="54"/>
        <v>0</v>
      </c>
      <c r="BI74" s="7">
        <f t="shared" si="54"/>
        <v>0</v>
      </c>
      <c r="BJ74" s="7">
        <f t="shared" si="54"/>
        <v>0</v>
      </c>
      <c r="BK74" s="7">
        <f t="shared" si="54"/>
        <v>0</v>
      </c>
      <c r="BL74" s="7">
        <f t="shared" si="54"/>
        <v>0</v>
      </c>
      <c r="BM74" s="7">
        <f t="shared" si="54"/>
        <v>0</v>
      </c>
      <c r="BN74" s="7">
        <f t="shared" si="54"/>
        <v>0</v>
      </c>
      <c r="BO74" s="7">
        <f t="shared" si="54"/>
        <v>0</v>
      </c>
      <c r="BP74" s="7">
        <f t="shared" si="54"/>
        <v>0</v>
      </c>
      <c r="BQ74" s="7">
        <f t="shared" si="54"/>
        <v>0</v>
      </c>
      <c r="BR74" s="94">
        <f t="shared" ref="BR74" si="56">BR17</f>
        <v>0</v>
      </c>
    </row>
    <row r="75" spans="1:72" x14ac:dyDescent="0.3">
      <c r="A75" s="122"/>
      <c r="B75" s="7" t="str">
        <f t="shared" si="46"/>
        <v>Напиток из шиповника</v>
      </c>
      <c r="C75" s="118"/>
      <c r="D75" s="7">
        <f t="shared" ref="D75:P76" si="57">D18</f>
        <v>0</v>
      </c>
      <c r="E75" s="7">
        <f t="shared" si="57"/>
        <v>0</v>
      </c>
      <c r="F75" s="7">
        <f t="shared" si="57"/>
        <v>1.4E-2</v>
      </c>
      <c r="G75" s="7">
        <f t="shared" si="57"/>
        <v>0</v>
      </c>
      <c r="H75" s="7">
        <f t="shared" si="57"/>
        <v>0</v>
      </c>
      <c r="I75" s="7">
        <f t="shared" si="57"/>
        <v>0</v>
      </c>
      <c r="J75" s="7">
        <f t="shared" si="57"/>
        <v>0</v>
      </c>
      <c r="K75" s="7">
        <f t="shared" si="57"/>
        <v>0</v>
      </c>
      <c r="L75" s="7">
        <f t="shared" si="57"/>
        <v>0</v>
      </c>
      <c r="M75" s="7">
        <f t="shared" si="57"/>
        <v>0</v>
      </c>
      <c r="N75" s="7">
        <f t="shared" si="57"/>
        <v>0</v>
      </c>
      <c r="O75" s="7">
        <f t="shared" si="57"/>
        <v>0</v>
      </c>
      <c r="P75" s="7">
        <f t="shared" si="57"/>
        <v>0</v>
      </c>
      <c r="Q75" s="7">
        <f t="shared" si="54"/>
        <v>0</v>
      </c>
      <c r="R75" s="7">
        <f t="shared" si="54"/>
        <v>0</v>
      </c>
      <c r="S75" s="7">
        <f t="shared" si="54"/>
        <v>0</v>
      </c>
      <c r="T75" s="7">
        <f t="shared" si="54"/>
        <v>0</v>
      </c>
      <c r="U75" s="7">
        <f t="shared" si="54"/>
        <v>0</v>
      </c>
      <c r="V75" s="7">
        <f t="shared" si="54"/>
        <v>0</v>
      </c>
      <c r="W75" s="7">
        <f t="shared" si="54"/>
        <v>0</v>
      </c>
      <c r="X75" s="7">
        <f t="shared" si="54"/>
        <v>0</v>
      </c>
      <c r="Y75" s="7">
        <f t="shared" si="54"/>
        <v>0</v>
      </c>
      <c r="Z75" s="7">
        <f t="shared" si="54"/>
        <v>0</v>
      </c>
      <c r="AA75" s="7">
        <f t="shared" si="54"/>
        <v>0</v>
      </c>
      <c r="AB75" s="7">
        <f t="shared" si="54"/>
        <v>0</v>
      </c>
      <c r="AC75" s="7">
        <f t="shared" si="54"/>
        <v>1.6E-2</v>
      </c>
      <c r="AD75" s="7">
        <f t="shared" si="54"/>
        <v>0</v>
      </c>
      <c r="AE75" s="7">
        <f t="shared" si="54"/>
        <v>0</v>
      </c>
      <c r="AF75" s="7">
        <f t="shared" ref="AF75:AI75" si="58">AF18</f>
        <v>0</v>
      </c>
      <c r="AG75" s="7">
        <f t="shared" si="58"/>
        <v>0</v>
      </c>
      <c r="AH75" s="7">
        <f t="shared" si="58"/>
        <v>0</v>
      </c>
      <c r="AI75" s="7">
        <f t="shared" si="58"/>
        <v>0</v>
      </c>
      <c r="AJ75" s="7">
        <f t="shared" si="54"/>
        <v>0</v>
      </c>
      <c r="AK75" s="7">
        <f t="shared" si="54"/>
        <v>0</v>
      </c>
      <c r="AL75" s="7">
        <f t="shared" si="54"/>
        <v>0</v>
      </c>
      <c r="AM75" s="7">
        <f t="shared" si="54"/>
        <v>0</v>
      </c>
      <c r="AN75" s="7">
        <f t="shared" si="54"/>
        <v>0</v>
      </c>
      <c r="AO75" s="7">
        <f t="shared" si="54"/>
        <v>0</v>
      </c>
      <c r="AP75" s="7">
        <f t="shared" si="54"/>
        <v>0</v>
      </c>
      <c r="AQ75" s="7">
        <f t="shared" si="54"/>
        <v>0</v>
      </c>
      <c r="AR75" s="7">
        <f t="shared" si="54"/>
        <v>0</v>
      </c>
      <c r="AS75" s="7">
        <f t="shared" si="54"/>
        <v>0</v>
      </c>
      <c r="AT75" s="7">
        <f t="shared" si="54"/>
        <v>0</v>
      </c>
      <c r="AU75" s="7">
        <f t="shared" si="54"/>
        <v>0</v>
      </c>
      <c r="AV75" s="7">
        <f t="shared" si="54"/>
        <v>0</v>
      </c>
      <c r="AW75" s="7">
        <f t="shared" si="54"/>
        <v>0</v>
      </c>
      <c r="AX75" s="7">
        <f t="shared" si="54"/>
        <v>0</v>
      </c>
      <c r="AY75" s="7">
        <f t="shared" si="54"/>
        <v>0</v>
      </c>
      <c r="AZ75" s="7">
        <f t="shared" si="54"/>
        <v>0</v>
      </c>
      <c r="BA75" s="7">
        <f t="shared" si="54"/>
        <v>0</v>
      </c>
      <c r="BB75" s="7">
        <f t="shared" si="54"/>
        <v>0</v>
      </c>
      <c r="BC75" s="7">
        <f t="shared" si="54"/>
        <v>0</v>
      </c>
      <c r="BD75" s="7">
        <f t="shared" si="54"/>
        <v>0</v>
      </c>
      <c r="BE75" s="7">
        <f t="shared" si="54"/>
        <v>0</v>
      </c>
      <c r="BF75" s="7">
        <f t="shared" si="54"/>
        <v>0</v>
      </c>
      <c r="BG75" s="7">
        <f t="shared" si="54"/>
        <v>0</v>
      </c>
      <c r="BH75" s="7">
        <f t="shared" si="54"/>
        <v>0</v>
      </c>
      <c r="BI75" s="7">
        <f t="shared" si="54"/>
        <v>0</v>
      </c>
      <c r="BJ75" s="7">
        <f t="shared" si="54"/>
        <v>0</v>
      </c>
      <c r="BK75" s="7">
        <f t="shared" si="54"/>
        <v>0</v>
      </c>
      <c r="BL75" s="7">
        <f t="shared" si="54"/>
        <v>0</v>
      </c>
      <c r="BM75" s="7">
        <f t="shared" si="54"/>
        <v>0</v>
      </c>
      <c r="BN75" s="7">
        <f t="shared" si="54"/>
        <v>0</v>
      </c>
      <c r="BO75" s="7">
        <f t="shared" si="54"/>
        <v>0</v>
      </c>
      <c r="BP75" s="7">
        <f t="shared" si="54"/>
        <v>0</v>
      </c>
      <c r="BQ75" s="7">
        <f t="shared" si="54"/>
        <v>0</v>
      </c>
      <c r="BR75" s="94">
        <f t="shared" ref="BR75" si="59">BR18</f>
        <v>0</v>
      </c>
    </row>
    <row r="76" spans="1:72" x14ac:dyDescent="0.3">
      <c r="A76" s="122"/>
      <c r="B76" s="12"/>
      <c r="C76" s="119"/>
      <c r="D76" s="7">
        <f t="shared" si="57"/>
        <v>0</v>
      </c>
      <c r="E76" s="7">
        <f t="shared" si="57"/>
        <v>0</v>
      </c>
      <c r="F76" s="7">
        <f t="shared" si="57"/>
        <v>0</v>
      </c>
      <c r="G76" s="7">
        <f t="shared" si="57"/>
        <v>0</v>
      </c>
      <c r="H76" s="7">
        <f t="shared" si="57"/>
        <v>0</v>
      </c>
      <c r="I76" s="7">
        <f t="shared" si="57"/>
        <v>0</v>
      </c>
      <c r="J76" s="7">
        <f t="shared" si="57"/>
        <v>0</v>
      </c>
      <c r="K76" s="7">
        <f t="shared" si="57"/>
        <v>0</v>
      </c>
      <c r="L76" s="7">
        <f t="shared" si="57"/>
        <v>0</v>
      </c>
      <c r="M76" s="7">
        <f t="shared" si="57"/>
        <v>0</v>
      </c>
      <c r="N76" s="7">
        <f t="shared" si="57"/>
        <v>0</v>
      </c>
      <c r="O76" s="7">
        <f t="shared" si="57"/>
        <v>0</v>
      </c>
      <c r="P76" s="7">
        <f t="shared" si="57"/>
        <v>0</v>
      </c>
      <c r="Q76" s="7">
        <f t="shared" si="54"/>
        <v>0</v>
      </c>
      <c r="R76" s="7">
        <f t="shared" si="54"/>
        <v>0</v>
      </c>
      <c r="S76" s="7">
        <f t="shared" si="54"/>
        <v>0</v>
      </c>
      <c r="T76" s="7">
        <f t="shared" si="54"/>
        <v>0</v>
      </c>
      <c r="U76" s="7">
        <f t="shared" si="54"/>
        <v>0</v>
      </c>
      <c r="V76" s="7">
        <f t="shared" si="54"/>
        <v>0</v>
      </c>
      <c r="W76" s="7">
        <f t="shared" si="54"/>
        <v>0</v>
      </c>
      <c r="X76" s="7">
        <f t="shared" si="54"/>
        <v>0</v>
      </c>
      <c r="Y76" s="7">
        <f t="shared" si="54"/>
        <v>0</v>
      </c>
      <c r="Z76" s="7">
        <f t="shared" si="54"/>
        <v>0</v>
      </c>
      <c r="AA76" s="7">
        <f t="shared" si="54"/>
        <v>0</v>
      </c>
      <c r="AB76" s="7">
        <f t="shared" si="54"/>
        <v>0</v>
      </c>
      <c r="AC76" s="7">
        <f t="shared" si="54"/>
        <v>0</v>
      </c>
      <c r="AD76" s="7">
        <f t="shared" si="54"/>
        <v>0</v>
      </c>
      <c r="AE76" s="7">
        <f t="shared" si="54"/>
        <v>0</v>
      </c>
      <c r="AF76" s="7">
        <f t="shared" ref="AF76:AI76" si="60">AF19</f>
        <v>0</v>
      </c>
      <c r="AG76" s="7">
        <f t="shared" si="60"/>
        <v>0</v>
      </c>
      <c r="AH76" s="7">
        <f t="shared" si="60"/>
        <v>0</v>
      </c>
      <c r="AI76" s="7">
        <f t="shared" si="60"/>
        <v>0</v>
      </c>
      <c r="AJ76" s="7">
        <f t="shared" si="54"/>
        <v>0</v>
      </c>
      <c r="AK76" s="7">
        <f t="shared" si="54"/>
        <v>0</v>
      </c>
      <c r="AL76" s="7">
        <f t="shared" si="54"/>
        <v>0</v>
      </c>
      <c r="AM76" s="7">
        <f t="shared" si="54"/>
        <v>0</v>
      </c>
      <c r="AN76" s="7">
        <f t="shared" si="54"/>
        <v>0</v>
      </c>
      <c r="AO76" s="7">
        <f t="shared" si="54"/>
        <v>0</v>
      </c>
      <c r="AP76" s="7">
        <f t="shared" si="54"/>
        <v>0</v>
      </c>
      <c r="AQ76" s="7">
        <f t="shared" si="54"/>
        <v>0</v>
      </c>
      <c r="AR76" s="7">
        <f t="shared" si="54"/>
        <v>0</v>
      </c>
      <c r="AS76" s="7">
        <f t="shared" si="54"/>
        <v>0</v>
      </c>
      <c r="AT76" s="7">
        <f t="shared" si="54"/>
        <v>0</v>
      </c>
      <c r="AU76" s="7">
        <f t="shared" si="54"/>
        <v>0</v>
      </c>
      <c r="AV76" s="7">
        <f t="shared" si="54"/>
        <v>0</v>
      </c>
      <c r="AW76" s="7">
        <f t="shared" si="54"/>
        <v>0</v>
      </c>
      <c r="AX76" s="7">
        <f t="shared" si="54"/>
        <v>0</v>
      </c>
      <c r="AY76" s="7">
        <f t="shared" si="54"/>
        <v>0</v>
      </c>
      <c r="AZ76" s="7">
        <f t="shared" si="54"/>
        <v>0</v>
      </c>
      <c r="BA76" s="7">
        <f t="shared" si="54"/>
        <v>0</v>
      </c>
      <c r="BB76" s="7">
        <f t="shared" si="54"/>
        <v>0</v>
      </c>
      <c r="BC76" s="7">
        <f t="shared" si="54"/>
        <v>0</v>
      </c>
      <c r="BD76" s="7">
        <f t="shared" si="54"/>
        <v>0</v>
      </c>
      <c r="BE76" s="7">
        <f t="shared" si="54"/>
        <v>0</v>
      </c>
      <c r="BF76" s="7">
        <f t="shared" si="54"/>
        <v>0</v>
      </c>
      <c r="BG76" s="7">
        <f t="shared" si="54"/>
        <v>0</v>
      </c>
      <c r="BH76" s="7">
        <f t="shared" si="54"/>
        <v>0</v>
      </c>
      <c r="BI76" s="7">
        <f t="shared" si="54"/>
        <v>0</v>
      </c>
      <c r="BJ76" s="7">
        <f t="shared" si="54"/>
        <v>0</v>
      </c>
      <c r="BK76" s="7">
        <f t="shared" si="54"/>
        <v>0</v>
      </c>
      <c r="BL76" s="7">
        <f t="shared" si="54"/>
        <v>0</v>
      </c>
      <c r="BM76" s="7">
        <f t="shared" si="54"/>
        <v>0</v>
      </c>
      <c r="BN76" s="7">
        <f t="shared" si="54"/>
        <v>0</v>
      </c>
      <c r="BO76" s="7">
        <f t="shared" si="54"/>
        <v>0</v>
      </c>
      <c r="BP76" s="7">
        <f t="shared" si="54"/>
        <v>0</v>
      </c>
      <c r="BQ76" s="7">
        <f t="shared" si="54"/>
        <v>0</v>
      </c>
      <c r="BR76" s="94">
        <f t="shared" ref="BR76" si="61">BR19</f>
        <v>0</v>
      </c>
    </row>
    <row r="77" spans="1:72" ht="17.399999999999999" x14ac:dyDescent="0.35">
      <c r="B77" s="19" t="s">
        <v>20</v>
      </c>
      <c r="C77" s="20"/>
      <c r="D77" s="21">
        <f t="shared" ref="D77:R77" si="62">SUM(D71:D76)</f>
        <v>0.03</v>
      </c>
      <c r="E77" s="21">
        <f t="shared" si="62"/>
        <v>0.05</v>
      </c>
      <c r="F77" s="21">
        <f t="shared" si="62"/>
        <v>1.4E-2</v>
      </c>
      <c r="G77" s="21">
        <f t="shared" si="62"/>
        <v>0</v>
      </c>
      <c r="H77" s="21">
        <f t="shared" si="62"/>
        <v>0</v>
      </c>
      <c r="I77" s="21">
        <f t="shared" si="62"/>
        <v>0</v>
      </c>
      <c r="J77" s="21">
        <f t="shared" si="62"/>
        <v>0</v>
      </c>
      <c r="K77" s="21">
        <f t="shared" si="62"/>
        <v>3.2499999999999999E-3</v>
      </c>
      <c r="L77" s="21">
        <f t="shared" si="62"/>
        <v>0</v>
      </c>
      <c r="M77" s="21">
        <f t="shared" si="62"/>
        <v>0</v>
      </c>
      <c r="N77" s="21">
        <f t="shared" si="62"/>
        <v>0</v>
      </c>
      <c r="O77" s="21">
        <f t="shared" si="62"/>
        <v>0</v>
      </c>
      <c r="P77" s="21">
        <f t="shared" si="62"/>
        <v>0</v>
      </c>
      <c r="Q77" s="21">
        <f t="shared" si="62"/>
        <v>0</v>
      </c>
      <c r="R77" s="21">
        <f t="shared" si="62"/>
        <v>0</v>
      </c>
      <c r="S77" s="21">
        <f t="shared" ref="S77:X77" si="63">SUM(S71:S76)</f>
        <v>0</v>
      </c>
      <c r="T77" s="21">
        <f t="shared" si="63"/>
        <v>0</v>
      </c>
      <c r="U77" s="21">
        <f t="shared" si="63"/>
        <v>0</v>
      </c>
      <c r="V77" s="21">
        <f t="shared" si="63"/>
        <v>0</v>
      </c>
      <c r="W77" s="21">
        <f t="shared" si="63"/>
        <v>0</v>
      </c>
      <c r="X77" s="21">
        <f t="shared" si="63"/>
        <v>6.25E-2</v>
      </c>
      <c r="Y77" s="21">
        <f t="shared" ref="Y77:BQ77" si="64">SUM(Y71:Y76)</f>
        <v>0</v>
      </c>
      <c r="Z77" s="21">
        <f t="shared" si="64"/>
        <v>0</v>
      </c>
      <c r="AA77" s="21">
        <f t="shared" si="64"/>
        <v>0</v>
      </c>
      <c r="AB77" s="21">
        <f t="shared" si="64"/>
        <v>0</v>
      </c>
      <c r="AC77" s="21">
        <f t="shared" si="64"/>
        <v>1.6E-2</v>
      </c>
      <c r="AD77" s="21">
        <f t="shared" si="64"/>
        <v>0</v>
      </c>
      <c r="AE77" s="21">
        <f t="shared" si="64"/>
        <v>0</v>
      </c>
      <c r="AF77" s="21">
        <f t="shared" ref="AF77:AI77" si="65">SUM(AF71:AF76)</f>
        <v>0</v>
      </c>
      <c r="AG77" s="21">
        <f t="shared" si="65"/>
        <v>0</v>
      </c>
      <c r="AH77" s="21">
        <f t="shared" si="65"/>
        <v>0</v>
      </c>
      <c r="AI77" s="21">
        <f t="shared" si="65"/>
        <v>0</v>
      </c>
      <c r="AJ77" s="21">
        <f t="shared" si="64"/>
        <v>0</v>
      </c>
      <c r="AK77" s="21">
        <f t="shared" si="64"/>
        <v>0</v>
      </c>
      <c r="AL77" s="21">
        <f t="shared" si="64"/>
        <v>0</v>
      </c>
      <c r="AM77" s="21">
        <f t="shared" si="64"/>
        <v>0.01</v>
      </c>
      <c r="AN77" s="21">
        <f t="shared" si="64"/>
        <v>0</v>
      </c>
      <c r="AO77" s="21">
        <f t="shared" si="64"/>
        <v>0</v>
      </c>
      <c r="AP77" s="21">
        <f t="shared" si="64"/>
        <v>0</v>
      </c>
      <c r="AQ77" s="21">
        <f t="shared" si="64"/>
        <v>0</v>
      </c>
      <c r="AR77" s="21">
        <f t="shared" si="64"/>
        <v>0</v>
      </c>
      <c r="AS77" s="21">
        <f t="shared" si="64"/>
        <v>0</v>
      </c>
      <c r="AT77" s="21">
        <f t="shared" si="64"/>
        <v>0</v>
      </c>
      <c r="AU77" s="21">
        <f t="shared" si="64"/>
        <v>0</v>
      </c>
      <c r="AV77" s="21">
        <f t="shared" si="64"/>
        <v>0</v>
      </c>
      <c r="AW77" s="21">
        <f t="shared" si="64"/>
        <v>0</v>
      </c>
      <c r="AX77" s="21">
        <f t="shared" si="64"/>
        <v>0</v>
      </c>
      <c r="AY77" s="21">
        <f t="shared" si="64"/>
        <v>0</v>
      </c>
      <c r="AZ77" s="21">
        <f t="shared" si="64"/>
        <v>0</v>
      </c>
      <c r="BA77" s="21">
        <f t="shared" si="64"/>
        <v>0</v>
      </c>
      <c r="BB77" s="21">
        <f t="shared" si="64"/>
        <v>0</v>
      </c>
      <c r="BC77" s="21">
        <f t="shared" si="64"/>
        <v>0</v>
      </c>
      <c r="BD77" s="21">
        <f t="shared" si="64"/>
        <v>8.2000000000000003E-2</v>
      </c>
      <c r="BE77" s="21">
        <f t="shared" si="64"/>
        <v>0</v>
      </c>
      <c r="BF77" s="21">
        <f t="shared" si="64"/>
        <v>0</v>
      </c>
      <c r="BG77" s="21">
        <f t="shared" si="64"/>
        <v>0</v>
      </c>
      <c r="BH77" s="21">
        <f t="shared" si="64"/>
        <v>0</v>
      </c>
      <c r="BI77" s="21">
        <f t="shared" si="64"/>
        <v>0</v>
      </c>
      <c r="BJ77" s="21">
        <f t="shared" si="64"/>
        <v>0.186</v>
      </c>
      <c r="BK77" s="21">
        <f t="shared" si="64"/>
        <v>4.0999999999999995E-2</v>
      </c>
      <c r="BL77" s="21">
        <f t="shared" si="64"/>
        <v>2.4E-2</v>
      </c>
      <c r="BM77" s="21">
        <f t="shared" si="64"/>
        <v>0</v>
      </c>
      <c r="BN77" s="21">
        <f t="shared" si="64"/>
        <v>0</v>
      </c>
      <c r="BO77" s="21">
        <f t="shared" si="64"/>
        <v>0</v>
      </c>
      <c r="BP77" s="21">
        <f t="shared" si="64"/>
        <v>6.0000000000000001E-3</v>
      </c>
      <c r="BQ77" s="21">
        <f t="shared" si="64"/>
        <v>4.0000000000000001E-3</v>
      </c>
      <c r="BR77" s="97">
        <f t="shared" ref="BR77" si="66">SUM(BR71:BR76)</f>
        <v>0</v>
      </c>
    </row>
    <row r="78" spans="1:72" ht="17.399999999999999" x14ac:dyDescent="0.35">
      <c r="B78" s="19" t="s">
        <v>21</v>
      </c>
      <c r="C78" s="20"/>
      <c r="D78" s="22">
        <f t="shared" ref="D78:BQ78" si="67">PRODUCT(D77,$F$6)</f>
        <v>1.7999999999999998</v>
      </c>
      <c r="E78" s="22">
        <f t="shared" si="67"/>
        <v>3</v>
      </c>
      <c r="F78" s="22">
        <f t="shared" si="67"/>
        <v>0.84</v>
      </c>
      <c r="G78" s="22">
        <f t="shared" si="67"/>
        <v>0</v>
      </c>
      <c r="H78" s="22">
        <f t="shared" si="67"/>
        <v>0</v>
      </c>
      <c r="I78" s="22">
        <f t="shared" si="67"/>
        <v>0</v>
      </c>
      <c r="J78" s="22">
        <f t="shared" si="67"/>
        <v>0</v>
      </c>
      <c r="K78" s="22">
        <f t="shared" si="67"/>
        <v>0.19499999999999998</v>
      </c>
      <c r="L78" s="22">
        <f t="shared" si="67"/>
        <v>0</v>
      </c>
      <c r="M78" s="22">
        <f t="shared" si="67"/>
        <v>0</v>
      </c>
      <c r="N78" s="22">
        <f t="shared" si="67"/>
        <v>0</v>
      </c>
      <c r="O78" s="22">
        <f t="shared" si="67"/>
        <v>0</v>
      </c>
      <c r="P78" s="22">
        <f t="shared" si="67"/>
        <v>0</v>
      </c>
      <c r="Q78" s="22">
        <f t="shared" si="67"/>
        <v>0</v>
      </c>
      <c r="R78" s="22">
        <f t="shared" si="67"/>
        <v>0</v>
      </c>
      <c r="S78" s="22">
        <f t="shared" ref="S78:X78" si="68">PRODUCT(S77,$F$6)</f>
        <v>0</v>
      </c>
      <c r="T78" s="22">
        <f t="shared" si="68"/>
        <v>0</v>
      </c>
      <c r="U78" s="22">
        <f t="shared" si="68"/>
        <v>0</v>
      </c>
      <c r="V78" s="22">
        <f t="shared" si="68"/>
        <v>0</v>
      </c>
      <c r="W78" s="22">
        <f t="shared" si="68"/>
        <v>0</v>
      </c>
      <c r="X78" s="22">
        <f t="shared" si="68"/>
        <v>3.75</v>
      </c>
      <c r="Y78" s="22">
        <f t="shared" si="67"/>
        <v>0</v>
      </c>
      <c r="Z78" s="22">
        <f t="shared" si="67"/>
        <v>0</v>
      </c>
      <c r="AA78" s="22">
        <f t="shared" si="67"/>
        <v>0</v>
      </c>
      <c r="AB78" s="22">
        <f t="shared" si="67"/>
        <v>0</v>
      </c>
      <c r="AC78" s="22">
        <f t="shared" si="67"/>
        <v>0.96</v>
      </c>
      <c r="AD78" s="22">
        <f t="shared" si="67"/>
        <v>0</v>
      </c>
      <c r="AE78" s="22">
        <f t="shared" si="67"/>
        <v>0</v>
      </c>
      <c r="AF78" s="22">
        <f t="shared" ref="AF78:AI78" si="69">PRODUCT(AF77,$F$6)</f>
        <v>0</v>
      </c>
      <c r="AG78" s="22">
        <f t="shared" si="69"/>
        <v>0</v>
      </c>
      <c r="AH78" s="22">
        <f t="shared" si="69"/>
        <v>0</v>
      </c>
      <c r="AI78" s="22">
        <f t="shared" si="69"/>
        <v>0</v>
      </c>
      <c r="AJ78" s="22">
        <f t="shared" si="67"/>
        <v>0</v>
      </c>
      <c r="AK78" s="22">
        <f t="shared" si="67"/>
        <v>0</v>
      </c>
      <c r="AL78" s="22">
        <f t="shared" si="67"/>
        <v>0</v>
      </c>
      <c r="AM78" s="22">
        <f t="shared" si="67"/>
        <v>0.6</v>
      </c>
      <c r="AN78" s="22">
        <f t="shared" si="67"/>
        <v>0</v>
      </c>
      <c r="AO78" s="22">
        <f t="shared" si="67"/>
        <v>0</v>
      </c>
      <c r="AP78" s="22">
        <f t="shared" si="67"/>
        <v>0</v>
      </c>
      <c r="AQ78" s="22">
        <f t="shared" si="67"/>
        <v>0</v>
      </c>
      <c r="AR78" s="22">
        <f t="shared" si="67"/>
        <v>0</v>
      </c>
      <c r="AS78" s="22">
        <f t="shared" si="67"/>
        <v>0</v>
      </c>
      <c r="AT78" s="22">
        <f t="shared" si="67"/>
        <v>0</v>
      </c>
      <c r="AU78" s="22">
        <f t="shared" si="67"/>
        <v>0</v>
      </c>
      <c r="AV78" s="22">
        <f t="shared" si="67"/>
        <v>0</v>
      </c>
      <c r="AW78" s="22">
        <f t="shared" si="67"/>
        <v>0</v>
      </c>
      <c r="AX78" s="22">
        <f t="shared" si="67"/>
        <v>0</v>
      </c>
      <c r="AY78" s="22">
        <f t="shared" si="67"/>
        <v>0</v>
      </c>
      <c r="AZ78" s="22">
        <f t="shared" si="67"/>
        <v>0</v>
      </c>
      <c r="BA78" s="22">
        <f t="shared" si="67"/>
        <v>0</v>
      </c>
      <c r="BB78" s="22">
        <f t="shared" si="67"/>
        <v>0</v>
      </c>
      <c r="BC78" s="22">
        <f t="shared" si="67"/>
        <v>0</v>
      </c>
      <c r="BD78" s="22">
        <f t="shared" si="67"/>
        <v>4.92</v>
      </c>
      <c r="BE78" s="22">
        <f t="shared" si="67"/>
        <v>0</v>
      </c>
      <c r="BF78" s="22">
        <f t="shared" si="67"/>
        <v>0</v>
      </c>
      <c r="BG78" s="22">
        <f t="shared" si="67"/>
        <v>0</v>
      </c>
      <c r="BH78" s="22">
        <f t="shared" si="67"/>
        <v>0</v>
      </c>
      <c r="BI78" s="22">
        <f t="shared" si="67"/>
        <v>0</v>
      </c>
      <c r="BJ78" s="22">
        <f t="shared" si="67"/>
        <v>11.16</v>
      </c>
      <c r="BK78" s="22">
        <f t="shared" si="67"/>
        <v>2.4599999999999995</v>
      </c>
      <c r="BL78" s="22">
        <f t="shared" si="67"/>
        <v>1.44</v>
      </c>
      <c r="BM78" s="22">
        <f t="shared" si="67"/>
        <v>0</v>
      </c>
      <c r="BN78" s="22">
        <f t="shared" si="67"/>
        <v>0</v>
      </c>
      <c r="BO78" s="22">
        <f t="shared" si="67"/>
        <v>0</v>
      </c>
      <c r="BP78" s="22">
        <f t="shared" si="67"/>
        <v>0.36</v>
      </c>
      <c r="BQ78" s="22">
        <f t="shared" si="67"/>
        <v>0.24</v>
      </c>
      <c r="BR78" s="96">
        <f t="shared" ref="BR78" si="70">PRODUCT(BR77,$F$6)</f>
        <v>0</v>
      </c>
    </row>
    <row r="80" spans="1:72" ht="17.399999999999999" x14ac:dyDescent="0.35">
      <c r="A80" s="26"/>
      <c r="B80" s="27" t="s">
        <v>22</v>
      </c>
      <c r="C80" s="28" t="s">
        <v>23</v>
      </c>
      <c r="D80" s="29">
        <f>D63</f>
        <v>85.45</v>
      </c>
      <c r="E80" s="39">
        <f t="shared" ref="E80:BQ80" si="71">E63</f>
        <v>90</v>
      </c>
      <c r="F80" s="29">
        <f t="shared" si="71"/>
        <v>82</v>
      </c>
      <c r="G80" s="29">
        <f t="shared" si="71"/>
        <v>624</v>
      </c>
      <c r="H80" s="29">
        <f t="shared" si="71"/>
        <v>1490</v>
      </c>
      <c r="I80" s="29">
        <f t="shared" si="71"/>
        <v>720</v>
      </c>
      <c r="J80" s="29">
        <f t="shared" si="71"/>
        <v>90.57</v>
      </c>
      <c r="K80" s="29">
        <f t="shared" si="71"/>
        <v>1173.33</v>
      </c>
      <c r="L80" s="29">
        <f t="shared" si="71"/>
        <v>255.2</v>
      </c>
      <c r="M80" s="29">
        <f t="shared" si="71"/>
        <v>738</v>
      </c>
      <c r="N80" s="29">
        <f t="shared" si="71"/>
        <v>126.38</v>
      </c>
      <c r="O80" s="29">
        <f t="shared" si="71"/>
        <v>400.71</v>
      </c>
      <c r="P80" s="29">
        <f t="shared" si="71"/>
        <v>434.21</v>
      </c>
      <c r="Q80" s="29">
        <f t="shared" si="71"/>
        <v>400</v>
      </c>
      <c r="R80" s="29">
        <f t="shared" si="71"/>
        <v>1210</v>
      </c>
      <c r="S80" s="29">
        <f t="shared" si="71"/>
        <v>207.5</v>
      </c>
      <c r="T80" s="29">
        <f t="shared" si="71"/>
        <v>276.47000000000003</v>
      </c>
      <c r="U80" s="29">
        <f t="shared" si="71"/>
        <v>852</v>
      </c>
      <c r="V80" s="29">
        <f t="shared" si="71"/>
        <v>394.52</v>
      </c>
      <c r="W80" s="29">
        <f t="shared" si="71"/>
        <v>329</v>
      </c>
      <c r="X80" s="29">
        <f t="shared" si="71"/>
        <v>11</v>
      </c>
      <c r="Y80" s="29">
        <f t="shared" si="71"/>
        <v>0</v>
      </c>
      <c r="Z80" s="29">
        <f t="shared" si="71"/>
        <v>492</v>
      </c>
      <c r="AA80" s="29">
        <f t="shared" si="71"/>
        <v>382</v>
      </c>
      <c r="AB80" s="29">
        <f t="shared" si="71"/>
        <v>341</v>
      </c>
      <c r="AC80" s="29">
        <f t="shared" si="71"/>
        <v>261</v>
      </c>
      <c r="AD80" s="29">
        <f t="shared" si="71"/>
        <v>125</v>
      </c>
      <c r="AE80" s="29">
        <f t="shared" si="71"/>
        <v>607</v>
      </c>
      <c r="AF80" s="29"/>
      <c r="AG80" s="29"/>
      <c r="AH80" s="29">
        <f t="shared" si="71"/>
        <v>225</v>
      </c>
      <c r="AI80" s="29"/>
      <c r="AJ80" s="29">
        <f t="shared" si="71"/>
        <v>227.27</v>
      </c>
      <c r="AK80" s="29">
        <f t="shared" si="71"/>
        <v>89</v>
      </c>
      <c r="AL80" s="29">
        <f t="shared" si="71"/>
        <v>62</v>
      </c>
      <c r="AM80" s="29">
        <f t="shared" si="71"/>
        <v>44.6</v>
      </c>
      <c r="AN80" s="29">
        <f t="shared" si="71"/>
        <v>240</v>
      </c>
      <c r="AO80" s="29">
        <f t="shared" si="71"/>
        <v>262</v>
      </c>
      <c r="AP80" s="29">
        <f t="shared" si="71"/>
        <v>0</v>
      </c>
      <c r="AQ80" s="29">
        <f t="shared" si="71"/>
        <v>428</v>
      </c>
      <c r="AR80" s="29">
        <f t="shared" si="71"/>
        <v>0</v>
      </c>
      <c r="AS80" s="29">
        <f t="shared" si="71"/>
        <v>240.23</v>
      </c>
      <c r="AT80" s="29">
        <f t="shared" si="71"/>
        <v>72.5</v>
      </c>
      <c r="AU80" s="29">
        <f t="shared" si="71"/>
        <v>69.33</v>
      </c>
      <c r="AV80" s="29">
        <f t="shared" si="71"/>
        <v>60.67</v>
      </c>
      <c r="AW80" s="29">
        <f t="shared" si="71"/>
        <v>68.569999999999993</v>
      </c>
      <c r="AX80" s="29">
        <f t="shared" si="71"/>
        <v>75.709999999999994</v>
      </c>
      <c r="AY80" s="29">
        <f t="shared" si="71"/>
        <v>53.75</v>
      </c>
      <c r="AZ80" s="29">
        <f t="shared" si="71"/>
        <v>81.430000000000007</v>
      </c>
      <c r="BA80" s="29">
        <f t="shared" si="71"/>
        <v>68.67</v>
      </c>
      <c r="BB80" s="29">
        <f t="shared" si="71"/>
        <v>60</v>
      </c>
      <c r="BC80" s="29">
        <f t="shared" si="71"/>
        <v>137.33000000000001</v>
      </c>
      <c r="BD80" s="29">
        <f t="shared" si="71"/>
        <v>319</v>
      </c>
      <c r="BE80" s="29">
        <f t="shared" si="71"/>
        <v>499</v>
      </c>
      <c r="BF80" s="29">
        <f t="shared" si="71"/>
        <v>578</v>
      </c>
      <c r="BG80" s="29">
        <f t="shared" si="71"/>
        <v>276</v>
      </c>
      <c r="BH80" s="29">
        <f t="shared" si="71"/>
        <v>499</v>
      </c>
      <c r="BI80" s="29">
        <f t="shared" si="71"/>
        <v>0</v>
      </c>
      <c r="BJ80" s="29">
        <f t="shared" si="71"/>
        <v>55</v>
      </c>
      <c r="BK80" s="29">
        <f t="shared" si="71"/>
        <v>36</v>
      </c>
      <c r="BL80" s="29">
        <f t="shared" si="71"/>
        <v>39</v>
      </c>
      <c r="BM80" s="29">
        <f t="shared" si="71"/>
        <v>56</v>
      </c>
      <c r="BN80" s="29">
        <f t="shared" si="71"/>
        <v>59</v>
      </c>
      <c r="BO80" s="29">
        <f t="shared" si="71"/>
        <v>314</v>
      </c>
      <c r="BP80" s="29">
        <f t="shared" si="71"/>
        <v>165.56</v>
      </c>
      <c r="BQ80" s="29">
        <f t="shared" si="71"/>
        <v>22</v>
      </c>
      <c r="BR80" s="97">
        <f t="shared" ref="BR80" si="72">BR63</f>
        <v>0</v>
      </c>
    </row>
    <row r="81" spans="1:72" ht="17.399999999999999" x14ac:dyDescent="0.35">
      <c r="B81" s="19" t="s">
        <v>24</v>
      </c>
      <c r="C81" s="20" t="s">
        <v>23</v>
      </c>
      <c r="D81" s="21">
        <f>D80/1000</f>
        <v>8.5449999999999998E-2</v>
      </c>
      <c r="E81" s="21">
        <f t="shared" ref="E81:BQ81" si="73">E80/1000</f>
        <v>0.09</v>
      </c>
      <c r="F81" s="21">
        <f t="shared" si="73"/>
        <v>8.2000000000000003E-2</v>
      </c>
      <c r="G81" s="21">
        <f t="shared" si="73"/>
        <v>0.624</v>
      </c>
      <c r="H81" s="21">
        <f t="shared" si="73"/>
        <v>1.49</v>
      </c>
      <c r="I81" s="21">
        <f t="shared" si="73"/>
        <v>0.72</v>
      </c>
      <c r="J81" s="21">
        <f t="shared" si="73"/>
        <v>9.0569999999999998E-2</v>
      </c>
      <c r="K81" s="21">
        <f t="shared" si="73"/>
        <v>1.17333</v>
      </c>
      <c r="L81" s="21">
        <f t="shared" si="73"/>
        <v>0.25519999999999998</v>
      </c>
      <c r="M81" s="21">
        <f t="shared" si="73"/>
        <v>0.73799999999999999</v>
      </c>
      <c r="N81" s="21">
        <f t="shared" si="73"/>
        <v>0.12637999999999999</v>
      </c>
      <c r="O81" s="21">
        <f t="shared" si="73"/>
        <v>0.40070999999999996</v>
      </c>
      <c r="P81" s="21">
        <f t="shared" si="73"/>
        <v>0.43420999999999998</v>
      </c>
      <c r="Q81" s="21">
        <f t="shared" si="73"/>
        <v>0.4</v>
      </c>
      <c r="R81" s="21">
        <f t="shared" si="73"/>
        <v>1.21</v>
      </c>
      <c r="S81" s="21">
        <f t="shared" si="73"/>
        <v>0.20749999999999999</v>
      </c>
      <c r="T81" s="21">
        <f t="shared" si="73"/>
        <v>0.27647000000000005</v>
      </c>
      <c r="U81" s="21">
        <f t="shared" si="73"/>
        <v>0.85199999999999998</v>
      </c>
      <c r="V81" s="21">
        <f t="shared" si="73"/>
        <v>0.39451999999999998</v>
      </c>
      <c r="W81" s="21">
        <f t="shared" si="73"/>
        <v>0.32900000000000001</v>
      </c>
      <c r="X81" s="21">
        <f t="shared" si="73"/>
        <v>1.0999999999999999E-2</v>
      </c>
      <c r="Y81" s="21">
        <f t="shared" si="73"/>
        <v>0</v>
      </c>
      <c r="Z81" s="21">
        <f t="shared" si="73"/>
        <v>0.49199999999999999</v>
      </c>
      <c r="AA81" s="21">
        <f t="shared" si="73"/>
        <v>0.38200000000000001</v>
      </c>
      <c r="AB81" s="21">
        <f t="shared" si="73"/>
        <v>0.34100000000000003</v>
      </c>
      <c r="AC81" s="21">
        <f t="shared" si="73"/>
        <v>0.26100000000000001</v>
      </c>
      <c r="AD81" s="21">
        <f t="shared" si="73"/>
        <v>0.125</v>
      </c>
      <c r="AE81" s="21">
        <f t="shared" si="73"/>
        <v>0.60699999999999998</v>
      </c>
      <c r="AF81" s="21">
        <f t="shared" ref="AF81:AI81" si="74">AF80/1000</f>
        <v>0</v>
      </c>
      <c r="AG81" s="21">
        <f t="shared" si="74"/>
        <v>0</v>
      </c>
      <c r="AH81" s="21">
        <f t="shared" si="74"/>
        <v>0.22500000000000001</v>
      </c>
      <c r="AI81" s="21">
        <f t="shared" si="74"/>
        <v>0</v>
      </c>
      <c r="AJ81" s="21">
        <f t="shared" si="73"/>
        <v>0.22727</v>
      </c>
      <c r="AK81" s="21">
        <f t="shared" si="73"/>
        <v>8.8999999999999996E-2</v>
      </c>
      <c r="AL81" s="21">
        <f t="shared" si="73"/>
        <v>6.2E-2</v>
      </c>
      <c r="AM81" s="21">
        <f t="shared" si="73"/>
        <v>4.4600000000000001E-2</v>
      </c>
      <c r="AN81" s="21">
        <f t="shared" si="73"/>
        <v>0.24</v>
      </c>
      <c r="AO81" s="21">
        <f t="shared" si="73"/>
        <v>0.26200000000000001</v>
      </c>
      <c r="AP81" s="21">
        <f t="shared" si="73"/>
        <v>0</v>
      </c>
      <c r="AQ81" s="21">
        <f t="shared" si="73"/>
        <v>0.42799999999999999</v>
      </c>
      <c r="AR81" s="21">
        <f t="shared" si="73"/>
        <v>0</v>
      </c>
      <c r="AS81" s="21">
        <f t="shared" si="73"/>
        <v>0.24023</v>
      </c>
      <c r="AT81" s="21">
        <f t="shared" si="73"/>
        <v>7.2499999999999995E-2</v>
      </c>
      <c r="AU81" s="21">
        <f t="shared" si="73"/>
        <v>6.9330000000000003E-2</v>
      </c>
      <c r="AV81" s="21">
        <f t="shared" si="73"/>
        <v>6.0670000000000002E-2</v>
      </c>
      <c r="AW81" s="21">
        <f t="shared" si="73"/>
        <v>6.8569999999999992E-2</v>
      </c>
      <c r="AX81" s="21">
        <f t="shared" si="73"/>
        <v>7.571E-2</v>
      </c>
      <c r="AY81" s="21">
        <f t="shared" si="73"/>
        <v>5.3749999999999999E-2</v>
      </c>
      <c r="AZ81" s="21">
        <f t="shared" si="73"/>
        <v>8.1430000000000002E-2</v>
      </c>
      <c r="BA81" s="21">
        <f t="shared" si="73"/>
        <v>6.8669999999999995E-2</v>
      </c>
      <c r="BB81" s="21">
        <f t="shared" si="73"/>
        <v>0.06</v>
      </c>
      <c r="BC81" s="21">
        <f t="shared" si="73"/>
        <v>0.13733000000000001</v>
      </c>
      <c r="BD81" s="21">
        <f t="shared" si="73"/>
        <v>0.31900000000000001</v>
      </c>
      <c r="BE81" s="21">
        <f t="shared" si="73"/>
        <v>0.499</v>
      </c>
      <c r="BF81" s="21">
        <f t="shared" si="73"/>
        <v>0.57799999999999996</v>
      </c>
      <c r="BG81" s="21">
        <f t="shared" si="73"/>
        <v>0.27600000000000002</v>
      </c>
      <c r="BH81" s="21">
        <f t="shared" si="73"/>
        <v>0.499</v>
      </c>
      <c r="BI81" s="21">
        <f t="shared" si="73"/>
        <v>0</v>
      </c>
      <c r="BJ81" s="21">
        <f t="shared" si="73"/>
        <v>5.5E-2</v>
      </c>
      <c r="BK81" s="21">
        <f t="shared" si="73"/>
        <v>3.5999999999999997E-2</v>
      </c>
      <c r="BL81" s="21">
        <f t="shared" si="73"/>
        <v>3.9E-2</v>
      </c>
      <c r="BM81" s="21">
        <f t="shared" si="73"/>
        <v>5.6000000000000001E-2</v>
      </c>
      <c r="BN81" s="21">
        <f t="shared" si="73"/>
        <v>5.8999999999999997E-2</v>
      </c>
      <c r="BO81" s="21">
        <f t="shared" si="73"/>
        <v>0.314</v>
      </c>
      <c r="BP81" s="21">
        <f t="shared" si="73"/>
        <v>0.16556000000000001</v>
      </c>
      <c r="BQ81" s="21">
        <f t="shared" si="73"/>
        <v>2.1999999999999999E-2</v>
      </c>
      <c r="BR81" s="97">
        <f t="shared" ref="BR81" si="75">BR80/1000</f>
        <v>0</v>
      </c>
    </row>
    <row r="82" spans="1:72" ht="17.399999999999999" x14ac:dyDescent="0.35">
      <c r="A82" s="30"/>
      <c r="B82" s="31" t="s">
        <v>25</v>
      </c>
      <c r="C82" s="120"/>
      <c r="D82" s="32">
        <f>D78*D80</f>
        <v>153.81</v>
      </c>
      <c r="E82" s="32">
        <f t="shared" ref="E82:BQ82" si="76">E78*E80</f>
        <v>270</v>
      </c>
      <c r="F82" s="32">
        <f t="shared" si="76"/>
        <v>68.88</v>
      </c>
      <c r="G82" s="32">
        <f t="shared" si="76"/>
        <v>0</v>
      </c>
      <c r="H82" s="32">
        <f t="shared" si="76"/>
        <v>0</v>
      </c>
      <c r="I82" s="32">
        <f t="shared" si="76"/>
        <v>0</v>
      </c>
      <c r="J82" s="32">
        <f t="shared" si="76"/>
        <v>0</v>
      </c>
      <c r="K82" s="32">
        <f t="shared" si="76"/>
        <v>228.79934999999995</v>
      </c>
      <c r="L82" s="32">
        <f t="shared" si="76"/>
        <v>0</v>
      </c>
      <c r="M82" s="32">
        <f t="shared" si="76"/>
        <v>0</v>
      </c>
      <c r="N82" s="32">
        <f t="shared" si="76"/>
        <v>0</v>
      </c>
      <c r="O82" s="32">
        <f t="shared" si="76"/>
        <v>0</v>
      </c>
      <c r="P82" s="32">
        <f t="shared" si="76"/>
        <v>0</v>
      </c>
      <c r="Q82" s="32">
        <f t="shared" si="76"/>
        <v>0</v>
      </c>
      <c r="R82" s="32">
        <f t="shared" si="76"/>
        <v>0</v>
      </c>
      <c r="S82" s="32">
        <f t="shared" si="76"/>
        <v>0</v>
      </c>
      <c r="T82" s="32">
        <f t="shared" si="76"/>
        <v>0</v>
      </c>
      <c r="U82" s="32">
        <f t="shared" si="76"/>
        <v>0</v>
      </c>
      <c r="V82" s="32">
        <f t="shared" si="76"/>
        <v>0</v>
      </c>
      <c r="W82" s="32">
        <f t="shared" si="76"/>
        <v>0</v>
      </c>
      <c r="X82" s="32">
        <f t="shared" si="76"/>
        <v>41.25</v>
      </c>
      <c r="Y82" s="32">
        <f t="shared" si="76"/>
        <v>0</v>
      </c>
      <c r="Z82" s="32">
        <f t="shared" si="76"/>
        <v>0</v>
      </c>
      <c r="AA82" s="32">
        <f t="shared" si="76"/>
        <v>0</v>
      </c>
      <c r="AB82" s="32">
        <f t="shared" si="76"/>
        <v>0</v>
      </c>
      <c r="AC82" s="32">
        <f t="shared" si="76"/>
        <v>250.56</v>
      </c>
      <c r="AD82" s="32">
        <f t="shared" si="76"/>
        <v>0</v>
      </c>
      <c r="AE82" s="32">
        <f t="shared" si="76"/>
        <v>0</v>
      </c>
      <c r="AF82" s="32">
        <f t="shared" ref="AF82:AI82" si="77">AF78*AF80</f>
        <v>0</v>
      </c>
      <c r="AG82" s="32">
        <f t="shared" si="77"/>
        <v>0</v>
      </c>
      <c r="AH82" s="32">
        <f t="shared" si="77"/>
        <v>0</v>
      </c>
      <c r="AI82" s="32">
        <f t="shared" si="77"/>
        <v>0</v>
      </c>
      <c r="AJ82" s="32">
        <f t="shared" si="76"/>
        <v>0</v>
      </c>
      <c r="AK82" s="32">
        <f t="shared" si="76"/>
        <v>0</v>
      </c>
      <c r="AL82" s="32">
        <f t="shared" si="76"/>
        <v>0</v>
      </c>
      <c r="AM82" s="32">
        <f t="shared" si="76"/>
        <v>26.76</v>
      </c>
      <c r="AN82" s="32">
        <f t="shared" si="76"/>
        <v>0</v>
      </c>
      <c r="AO82" s="32">
        <f t="shared" si="76"/>
        <v>0</v>
      </c>
      <c r="AP82" s="32">
        <f t="shared" si="76"/>
        <v>0</v>
      </c>
      <c r="AQ82" s="32">
        <f t="shared" si="76"/>
        <v>0</v>
      </c>
      <c r="AR82" s="32">
        <f t="shared" si="76"/>
        <v>0</v>
      </c>
      <c r="AS82" s="32">
        <f t="shared" si="76"/>
        <v>0</v>
      </c>
      <c r="AT82" s="32">
        <f t="shared" si="76"/>
        <v>0</v>
      </c>
      <c r="AU82" s="32">
        <f t="shared" si="76"/>
        <v>0</v>
      </c>
      <c r="AV82" s="32">
        <f t="shared" si="76"/>
        <v>0</v>
      </c>
      <c r="AW82" s="32">
        <f t="shared" si="76"/>
        <v>0</v>
      </c>
      <c r="AX82" s="32">
        <f t="shared" si="76"/>
        <v>0</v>
      </c>
      <c r="AY82" s="32">
        <f t="shared" si="76"/>
        <v>0</v>
      </c>
      <c r="AZ82" s="32">
        <f t="shared" si="76"/>
        <v>0</v>
      </c>
      <c r="BA82" s="32">
        <f t="shared" si="76"/>
        <v>0</v>
      </c>
      <c r="BB82" s="32">
        <f t="shared" si="76"/>
        <v>0</v>
      </c>
      <c r="BC82" s="32">
        <f t="shared" si="76"/>
        <v>0</v>
      </c>
      <c r="BD82" s="32">
        <f t="shared" si="76"/>
        <v>1569.48</v>
      </c>
      <c r="BE82" s="32">
        <f t="shared" si="76"/>
        <v>0</v>
      </c>
      <c r="BF82" s="32">
        <f t="shared" si="76"/>
        <v>0</v>
      </c>
      <c r="BG82" s="32">
        <f t="shared" si="76"/>
        <v>0</v>
      </c>
      <c r="BH82" s="32">
        <f t="shared" si="76"/>
        <v>0</v>
      </c>
      <c r="BI82" s="32">
        <f t="shared" si="76"/>
        <v>0</v>
      </c>
      <c r="BJ82" s="32">
        <f t="shared" si="76"/>
        <v>613.79999999999995</v>
      </c>
      <c r="BK82" s="32">
        <f t="shared" si="76"/>
        <v>88.559999999999988</v>
      </c>
      <c r="BL82" s="32">
        <f t="shared" si="76"/>
        <v>56.16</v>
      </c>
      <c r="BM82" s="32">
        <f t="shared" si="76"/>
        <v>0</v>
      </c>
      <c r="BN82" s="32">
        <f t="shared" si="76"/>
        <v>0</v>
      </c>
      <c r="BO82" s="32">
        <f t="shared" si="76"/>
        <v>0</v>
      </c>
      <c r="BP82" s="32">
        <f t="shared" si="76"/>
        <v>59.601599999999998</v>
      </c>
      <c r="BQ82" s="32">
        <f t="shared" si="76"/>
        <v>5.2799999999999994</v>
      </c>
      <c r="BR82" s="98">
        <f t="shared" ref="BR82" si="78">BR78*BR80</f>
        <v>0</v>
      </c>
      <c r="BS82" s="33">
        <f>SUM(D82:BQ82)</f>
        <v>3432.9409500000002</v>
      </c>
      <c r="BT82" s="34">
        <f>BS82/$C$9</f>
        <v>57.2156825</v>
      </c>
    </row>
    <row r="83" spans="1:72" ht="17.399999999999999" x14ac:dyDescent="0.35">
      <c r="A83" s="30"/>
      <c r="B83" s="31" t="s">
        <v>26</v>
      </c>
      <c r="C83" s="120"/>
      <c r="D83" s="32">
        <f>D78*D80</f>
        <v>153.81</v>
      </c>
      <c r="E83" s="32">
        <f t="shared" ref="E83:BQ83" si="79">E78*E80</f>
        <v>270</v>
      </c>
      <c r="F83" s="32">
        <f t="shared" si="79"/>
        <v>68.88</v>
      </c>
      <c r="G83" s="32">
        <f t="shared" si="79"/>
        <v>0</v>
      </c>
      <c r="H83" s="32">
        <f t="shared" si="79"/>
        <v>0</v>
      </c>
      <c r="I83" s="32">
        <f t="shared" si="79"/>
        <v>0</v>
      </c>
      <c r="J83" s="32">
        <f t="shared" si="79"/>
        <v>0</v>
      </c>
      <c r="K83" s="32">
        <f t="shared" si="79"/>
        <v>228.79934999999995</v>
      </c>
      <c r="L83" s="32">
        <f t="shared" si="79"/>
        <v>0</v>
      </c>
      <c r="M83" s="32">
        <f t="shared" si="79"/>
        <v>0</v>
      </c>
      <c r="N83" s="32">
        <f t="shared" si="79"/>
        <v>0</v>
      </c>
      <c r="O83" s="32">
        <f t="shared" si="79"/>
        <v>0</v>
      </c>
      <c r="P83" s="32">
        <f t="shared" si="79"/>
        <v>0</v>
      </c>
      <c r="Q83" s="32">
        <f t="shared" si="79"/>
        <v>0</v>
      </c>
      <c r="R83" s="32">
        <f t="shared" si="79"/>
        <v>0</v>
      </c>
      <c r="S83" s="32">
        <f t="shared" si="79"/>
        <v>0</v>
      </c>
      <c r="T83" s="32">
        <f t="shared" si="79"/>
        <v>0</v>
      </c>
      <c r="U83" s="32">
        <f t="shared" si="79"/>
        <v>0</v>
      </c>
      <c r="V83" s="32">
        <f t="shared" si="79"/>
        <v>0</v>
      </c>
      <c r="W83" s="32">
        <f t="shared" si="79"/>
        <v>0</v>
      </c>
      <c r="X83" s="32">
        <f t="shared" si="79"/>
        <v>41.25</v>
      </c>
      <c r="Y83" s="32">
        <f t="shared" si="79"/>
        <v>0</v>
      </c>
      <c r="Z83" s="32">
        <f t="shared" si="79"/>
        <v>0</v>
      </c>
      <c r="AA83" s="32">
        <f t="shared" si="79"/>
        <v>0</v>
      </c>
      <c r="AB83" s="32">
        <f t="shared" si="79"/>
        <v>0</v>
      </c>
      <c r="AC83" s="32">
        <f t="shared" si="79"/>
        <v>250.56</v>
      </c>
      <c r="AD83" s="32">
        <f t="shared" si="79"/>
        <v>0</v>
      </c>
      <c r="AE83" s="32">
        <f t="shared" si="79"/>
        <v>0</v>
      </c>
      <c r="AF83" s="32">
        <f t="shared" ref="AF83:AI83" si="80">AF78*AF80</f>
        <v>0</v>
      </c>
      <c r="AG83" s="32">
        <f t="shared" si="80"/>
        <v>0</v>
      </c>
      <c r="AH83" s="32">
        <f t="shared" si="80"/>
        <v>0</v>
      </c>
      <c r="AI83" s="32">
        <f t="shared" si="80"/>
        <v>0</v>
      </c>
      <c r="AJ83" s="32">
        <f t="shared" si="79"/>
        <v>0</v>
      </c>
      <c r="AK83" s="32">
        <f t="shared" si="79"/>
        <v>0</v>
      </c>
      <c r="AL83" s="32">
        <f t="shared" si="79"/>
        <v>0</v>
      </c>
      <c r="AM83" s="32">
        <f t="shared" si="79"/>
        <v>26.76</v>
      </c>
      <c r="AN83" s="32">
        <f t="shared" si="79"/>
        <v>0</v>
      </c>
      <c r="AO83" s="32">
        <f t="shared" si="79"/>
        <v>0</v>
      </c>
      <c r="AP83" s="32">
        <f t="shared" si="79"/>
        <v>0</v>
      </c>
      <c r="AQ83" s="32">
        <f t="shared" si="79"/>
        <v>0</v>
      </c>
      <c r="AR83" s="32">
        <f t="shared" si="79"/>
        <v>0</v>
      </c>
      <c r="AS83" s="32">
        <f t="shared" si="79"/>
        <v>0</v>
      </c>
      <c r="AT83" s="32">
        <f t="shared" si="79"/>
        <v>0</v>
      </c>
      <c r="AU83" s="32">
        <f t="shared" si="79"/>
        <v>0</v>
      </c>
      <c r="AV83" s="32">
        <f t="shared" si="79"/>
        <v>0</v>
      </c>
      <c r="AW83" s="32">
        <f t="shared" si="79"/>
        <v>0</v>
      </c>
      <c r="AX83" s="32">
        <f t="shared" si="79"/>
        <v>0</v>
      </c>
      <c r="AY83" s="32">
        <f t="shared" si="79"/>
        <v>0</v>
      </c>
      <c r="AZ83" s="32">
        <f t="shared" si="79"/>
        <v>0</v>
      </c>
      <c r="BA83" s="32">
        <f t="shared" si="79"/>
        <v>0</v>
      </c>
      <c r="BB83" s="32">
        <f t="shared" si="79"/>
        <v>0</v>
      </c>
      <c r="BC83" s="32">
        <f t="shared" si="79"/>
        <v>0</v>
      </c>
      <c r="BD83" s="32">
        <f t="shared" si="79"/>
        <v>1569.48</v>
      </c>
      <c r="BE83" s="32">
        <f t="shared" si="79"/>
        <v>0</v>
      </c>
      <c r="BF83" s="32">
        <f t="shared" si="79"/>
        <v>0</v>
      </c>
      <c r="BG83" s="32">
        <f t="shared" si="79"/>
        <v>0</v>
      </c>
      <c r="BH83" s="32">
        <f t="shared" si="79"/>
        <v>0</v>
      </c>
      <c r="BI83" s="32">
        <f t="shared" si="79"/>
        <v>0</v>
      </c>
      <c r="BJ83" s="32">
        <f t="shared" si="79"/>
        <v>613.79999999999995</v>
      </c>
      <c r="BK83" s="32">
        <f t="shared" si="79"/>
        <v>88.559999999999988</v>
      </c>
      <c r="BL83" s="32">
        <f t="shared" si="79"/>
        <v>56.16</v>
      </c>
      <c r="BM83" s="32">
        <f t="shared" si="79"/>
        <v>0</v>
      </c>
      <c r="BN83" s="32">
        <f t="shared" si="79"/>
        <v>0</v>
      </c>
      <c r="BO83" s="32">
        <f t="shared" si="79"/>
        <v>0</v>
      </c>
      <c r="BP83" s="32">
        <f t="shared" si="79"/>
        <v>59.601599999999998</v>
      </c>
      <c r="BQ83" s="32">
        <f t="shared" si="79"/>
        <v>5.2799999999999994</v>
      </c>
      <c r="BR83" s="98">
        <f t="shared" ref="BR83" si="81">BR78*BR80</f>
        <v>0</v>
      </c>
      <c r="BS83" s="33">
        <f>SUM(D83:BQ83)</f>
        <v>3432.9409500000002</v>
      </c>
      <c r="BT83" s="34">
        <f>BS83/$C$9</f>
        <v>57.2156825</v>
      </c>
    </row>
    <row r="85" spans="1:72" x14ac:dyDescent="0.3">
      <c r="J85" t="s">
        <v>32</v>
      </c>
      <c r="K85" t="s">
        <v>2</v>
      </c>
      <c r="R85" s="2">
        <v>51</v>
      </c>
      <c r="S85" s="2"/>
      <c r="T85" s="2"/>
      <c r="U85" s="2"/>
      <c r="V85" s="2"/>
      <c r="W85" s="2"/>
      <c r="Z85" t="s">
        <v>30</v>
      </c>
    </row>
    <row r="86" spans="1:72" ht="15" customHeight="1" x14ac:dyDescent="0.3">
      <c r="A86" s="113"/>
      <c r="B86" s="5" t="s">
        <v>3</v>
      </c>
      <c r="C86" s="110" t="s">
        <v>4</v>
      </c>
      <c r="D86" s="112" t="str">
        <f t="shared" ref="D86:BQ86" si="82">D7</f>
        <v>Хлеб пшеничный</v>
      </c>
      <c r="E86" s="112" t="str">
        <f t="shared" si="82"/>
        <v>Хлеб ржано-пшеничный</v>
      </c>
      <c r="F86" s="112" t="str">
        <f t="shared" si="82"/>
        <v>Сахар</v>
      </c>
      <c r="G86" s="112" t="str">
        <f t="shared" si="82"/>
        <v>Чай</v>
      </c>
      <c r="H86" s="112" t="str">
        <f t="shared" si="82"/>
        <v>Какао</v>
      </c>
      <c r="I86" s="112" t="str">
        <f t="shared" si="82"/>
        <v>Кофейный напиток</v>
      </c>
      <c r="J86" s="112" t="str">
        <f t="shared" si="82"/>
        <v>Молоко 2,5%</v>
      </c>
      <c r="K86" s="112" t="str">
        <f t="shared" si="82"/>
        <v>Масло сливочное</v>
      </c>
      <c r="L86" s="112" t="str">
        <f t="shared" si="82"/>
        <v>Сметана 15%</v>
      </c>
      <c r="M86" s="112" t="str">
        <f t="shared" si="82"/>
        <v>Молоко сухое</v>
      </c>
      <c r="N86" s="112" t="str">
        <f t="shared" si="82"/>
        <v>Снежок 2,5 %</v>
      </c>
      <c r="O86" s="112" t="str">
        <f t="shared" si="82"/>
        <v>Творог 5%</v>
      </c>
      <c r="P86" s="112" t="str">
        <f t="shared" si="82"/>
        <v>Молоко сгущенное</v>
      </c>
      <c r="Q86" s="112" t="str">
        <f t="shared" si="82"/>
        <v xml:space="preserve">Джем Сава </v>
      </c>
      <c r="R86" s="112" t="str">
        <f t="shared" si="82"/>
        <v>Сыр</v>
      </c>
      <c r="S86" s="112" t="str">
        <f t="shared" si="82"/>
        <v>Зеленый горошек</v>
      </c>
      <c r="T86" s="112" t="str">
        <f t="shared" si="82"/>
        <v>Кукуруза консервирован.</v>
      </c>
      <c r="U86" s="112" t="str">
        <f t="shared" si="82"/>
        <v>Консервы рыбные</v>
      </c>
      <c r="V86" s="112" t="str">
        <f t="shared" si="82"/>
        <v>Огурцы консервирован.</v>
      </c>
      <c r="W86" s="38"/>
      <c r="X86" s="112" t="str">
        <f t="shared" si="82"/>
        <v>Яйцо</v>
      </c>
      <c r="Y86" s="112" t="str">
        <f t="shared" si="82"/>
        <v>Икра кабачковая</v>
      </c>
      <c r="Z86" s="112" t="str">
        <f t="shared" si="82"/>
        <v>Изюм</v>
      </c>
      <c r="AA86" s="112" t="str">
        <f t="shared" si="82"/>
        <v>Курага</v>
      </c>
      <c r="AB86" s="112" t="str">
        <f t="shared" si="82"/>
        <v>Чернослив</v>
      </c>
      <c r="AC86" s="112" t="str">
        <f t="shared" si="82"/>
        <v>Шиповник</v>
      </c>
      <c r="AD86" s="112" t="str">
        <f t="shared" si="82"/>
        <v>Сухофрукты</v>
      </c>
      <c r="AE86" s="112" t="str">
        <f t="shared" si="82"/>
        <v>Ягода свежемороженная</v>
      </c>
      <c r="AF86" s="112" t="str">
        <f t="shared" ref="AF86:AJ86" si="83">AF7</f>
        <v>Апельсин</v>
      </c>
      <c r="AG86" s="112" t="str">
        <f t="shared" si="83"/>
        <v>Банан</v>
      </c>
      <c r="AH86" s="112" t="str">
        <f t="shared" si="83"/>
        <v>Лимон</v>
      </c>
      <c r="AI86" s="112" t="str">
        <f t="shared" si="83"/>
        <v>Яблоко</v>
      </c>
      <c r="AJ86" s="112" t="str">
        <f t="shared" si="83"/>
        <v>Кисель</v>
      </c>
      <c r="AK86" s="112" t="str">
        <f t="shared" si="82"/>
        <v xml:space="preserve">Сок </v>
      </c>
      <c r="AL86" s="112" t="str">
        <f t="shared" si="82"/>
        <v>Макаронные изделия</v>
      </c>
      <c r="AM86" s="112" t="str">
        <f t="shared" si="82"/>
        <v>Мука</v>
      </c>
      <c r="AN86" s="112" t="str">
        <f t="shared" si="82"/>
        <v>Дрожжи</v>
      </c>
      <c r="AO86" s="112" t="str">
        <f t="shared" si="82"/>
        <v>Печенье</v>
      </c>
      <c r="AP86" s="112" t="str">
        <f t="shared" si="82"/>
        <v>Кукурузн ные палочки</v>
      </c>
      <c r="AQ86" s="112" t="str">
        <f t="shared" si="82"/>
        <v>Вафли</v>
      </c>
      <c r="AR86" s="112" t="str">
        <f t="shared" si="82"/>
        <v>Конфеты</v>
      </c>
      <c r="AS86" s="112" t="str">
        <f t="shared" si="82"/>
        <v>Повидло Сава</v>
      </c>
      <c r="AT86" s="112" t="str">
        <f t="shared" si="82"/>
        <v>Крупа геркулес</v>
      </c>
      <c r="AU86" s="112" t="str">
        <f t="shared" si="82"/>
        <v>Крупа горох</v>
      </c>
      <c r="AV86" s="112" t="str">
        <f t="shared" si="82"/>
        <v>Крупа гречневая</v>
      </c>
      <c r="AW86" s="112" t="str">
        <f t="shared" si="82"/>
        <v>Крупа кукурузная</v>
      </c>
      <c r="AX86" s="112" t="str">
        <f t="shared" si="82"/>
        <v>Крупа манная</v>
      </c>
      <c r="AY86" s="112" t="str">
        <f t="shared" si="82"/>
        <v>Крупа перловая</v>
      </c>
      <c r="AZ86" s="112" t="str">
        <f t="shared" si="82"/>
        <v>Крупа пшеничная</v>
      </c>
      <c r="BA86" s="112" t="str">
        <f t="shared" si="82"/>
        <v>Крупа пшено</v>
      </c>
      <c r="BB86" s="112" t="str">
        <f t="shared" si="82"/>
        <v>Крупа ячневая</v>
      </c>
      <c r="BC86" s="112" t="str">
        <f t="shared" si="82"/>
        <v>Рис</v>
      </c>
      <c r="BD86" s="112" t="str">
        <f t="shared" si="82"/>
        <v>Цыпленок бройлер</v>
      </c>
      <c r="BE86" s="112" t="str">
        <f t="shared" si="82"/>
        <v>Филе куриное</v>
      </c>
      <c r="BF86" s="112" t="str">
        <f t="shared" si="82"/>
        <v>Фарш говяжий</v>
      </c>
      <c r="BG86" s="112" t="str">
        <f t="shared" si="82"/>
        <v>Печень куриная</v>
      </c>
      <c r="BH86" s="112" t="str">
        <f t="shared" si="82"/>
        <v>Филе минтая</v>
      </c>
      <c r="BI86" s="112" t="str">
        <f t="shared" si="82"/>
        <v>Филе сельди слабосол.</v>
      </c>
      <c r="BJ86" s="112" t="str">
        <f t="shared" si="82"/>
        <v>Картофель</v>
      </c>
      <c r="BK86" s="112" t="str">
        <f t="shared" si="82"/>
        <v>Морковь</v>
      </c>
      <c r="BL86" s="112" t="str">
        <f t="shared" si="82"/>
        <v>Лук</v>
      </c>
      <c r="BM86" s="112" t="str">
        <f t="shared" si="82"/>
        <v>Капуста</v>
      </c>
      <c r="BN86" s="112" t="str">
        <f t="shared" si="82"/>
        <v>Свекла</v>
      </c>
      <c r="BO86" s="112" t="str">
        <f t="shared" si="82"/>
        <v>Томатная паста</v>
      </c>
      <c r="BP86" s="112" t="str">
        <f t="shared" si="82"/>
        <v>Масло растительное</v>
      </c>
      <c r="BQ86" s="112" t="str">
        <f t="shared" si="82"/>
        <v>Соль</v>
      </c>
      <c r="BR86" s="126" t="str">
        <f t="shared" ref="BR86" si="84">BR7</f>
        <v>Лимонная кислота</v>
      </c>
      <c r="BS86" s="121" t="s">
        <v>5</v>
      </c>
      <c r="BT86" s="121" t="s">
        <v>6</v>
      </c>
    </row>
    <row r="87" spans="1:72" ht="36" customHeight="1" x14ac:dyDescent="0.3">
      <c r="A87" s="114"/>
      <c r="B87" s="6" t="s">
        <v>7</v>
      </c>
      <c r="C87" s="111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38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26"/>
      <c r="BS87" s="121"/>
      <c r="BT87" s="121"/>
    </row>
    <row r="88" spans="1:72" x14ac:dyDescent="0.3">
      <c r="A88" s="122" t="s">
        <v>16</v>
      </c>
      <c r="B88" s="7" t="str">
        <f>B21</f>
        <v>Молоко</v>
      </c>
      <c r="C88" s="123">
        <f>$F$6</f>
        <v>60</v>
      </c>
      <c r="D88" s="7">
        <f>D21</f>
        <v>0</v>
      </c>
      <c r="E88" s="7">
        <f t="shared" ref="E88:BQ92" si="85">E21</f>
        <v>0</v>
      </c>
      <c r="F88" s="7">
        <f t="shared" si="85"/>
        <v>0</v>
      </c>
      <c r="G88" s="7">
        <f t="shared" si="85"/>
        <v>0</v>
      </c>
      <c r="H88" s="7">
        <f t="shared" si="85"/>
        <v>0</v>
      </c>
      <c r="I88" s="7">
        <f t="shared" si="85"/>
        <v>0</v>
      </c>
      <c r="J88" s="7">
        <f t="shared" si="85"/>
        <v>0.2</v>
      </c>
      <c r="K88" s="7">
        <f t="shared" si="85"/>
        <v>0</v>
      </c>
      <c r="L88" s="7">
        <f t="shared" si="85"/>
        <v>0</v>
      </c>
      <c r="M88" s="7">
        <f t="shared" si="85"/>
        <v>0</v>
      </c>
      <c r="N88" s="7">
        <f t="shared" si="85"/>
        <v>0</v>
      </c>
      <c r="O88" s="7">
        <f t="shared" si="85"/>
        <v>0</v>
      </c>
      <c r="P88" s="7">
        <f t="shared" si="85"/>
        <v>0</v>
      </c>
      <c r="Q88" s="7">
        <f t="shared" si="85"/>
        <v>0</v>
      </c>
      <c r="R88" s="7">
        <f t="shared" si="85"/>
        <v>0</v>
      </c>
      <c r="S88" s="7">
        <f t="shared" si="85"/>
        <v>0</v>
      </c>
      <c r="T88" s="7">
        <f t="shared" si="85"/>
        <v>0</v>
      </c>
      <c r="U88" s="7">
        <f t="shared" si="85"/>
        <v>0</v>
      </c>
      <c r="V88" s="7">
        <f t="shared" si="85"/>
        <v>0</v>
      </c>
      <c r="W88" s="7">
        <f t="shared" si="85"/>
        <v>0</v>
      </c>
      <c r="X88" s="7">
        <f t="shared" si="85"/>
        <v>0</v>
      </c>
      <c r="Y88" s="7">
        <f t="shared" si="85"/>
        <v>0</v>
      </c>
      <c r="Z88" s="7">
        <f t="shared" si="85"/>
        <v>0</v>
      </c>
      <c r="AA88" s="7">
        <f t="shared" si="85"/>
        <v>0</v>
      </c>
      <c r="AB88" s="7">
        <f t="shared" si="85"/>
        <v>0</v>
      </c>
      <c r="AC88" s="7">
        <f t="shared" si="85"/>
        <v>0</v>
      </c>
      <c r="AD88" s="7">
        <f t="shared" si="85"/>
        <v>0</v>
      </c>
      <c r="AE88" s="7">
        <f t="shared" si="85"/>
        <v>0</v>
      </c>
      <c r="AF88" s="7">
        <f t="shared" ref="AF88:AI91" si="86">AF21</f>
        <v>0</v>
      </c>
      <c r="AG88" s="7">
        <f t="shared" si="86"/>
        <v>0</v>
      </c>
      <c r="AH88" s="7">
        <f t="shared" si="86"/>
        <v>0</v>
      </c>
      <c r="AI88" s="7">
        <f t="shared" si="86"/>
        <v>0</v>
      </c>
      <c r="AJ88" s="7">
        <f t="shared" si="85"/>
        <v>0</v>
      </c>
      <c r="AK88" s="7">
        <f t="shared" si="85"/>
        <v>0</v>
      </c>
      <c r="AL88" s="7">
        <f t="shared" si="85"/>
        <v>0</v>
      </c>
      <c r="AM88" s="7">
        <f t="shared" si="85"/>
        <v>0</v>
      </c>
      <c r="AN88" s="7">
        <f t="shared" si="85"/>
        <v>0</v>
      </c>
      <c r="AO88" s="7">
        <f t="shared" si="85"/>
        <v>0</v>
      </c>
      <c r="AP88" s="7">
        <f t="shared" si="85"/>
        <v>0</v>
      </c>
      <c r="AQ88" s="7">
        <f t="shared" si="85"/>
        <v>0</v>
      </c>
      <c r="AR88" s="7">
        <f t="shared" si="85"/>
        <v>0</v>
      </c>
      <c r="AS88" s="7">
        <f t="shared" si="85"/>
        <v>0</v>
      </c>
      <c r="AT88" s="7">
        <f t="shared" si="85"/>
        <v>0</v>
      </c>
      <c r="AU88" s="7">
        <f t="shared" si="85"/>
        <v>0</v>
      </c>
      <c r="AV88" s="7">
        <f t="shared" si="85"/>
        <v>0</v>
      </c>
      <c r="AW88" s="7">
        <f t="shared" si="85"/>
        <v>0</v>
      </c>
      <c r="AX88" s="7">
        <f t="shared" si="85"/>
        <v>0</v>
      </c>
      <c r="AY88" s="7">
        <f t="shared" si="85"/>
        <v>0</v>
      </c>
      <c r="AZ88" s="7">
        <f t="shared" si="85"/>
        <v>0</v>
      </c>
      <c r="BA88" s="7">
        <f t="shared" si="85"/>
        <v>0</v>
      </c>
      <c r="BB88" s="7">
        <f t="shared" si="85"/>
        <v>0</v>
      </c>
      <c r="BC88" s="7">
        <f t="shared" si="85"/>
        <v>0</v>
      </c>
      <c r="BD88" s="7">
        <f t="shared" si="85"/>
        <v>0</v>
      </c>
      <c r="BE88" s="7">
        <f t="shared" si="85"/>
        <v>0</v>
      </c>
      <c r="BF88" s="7">
        <f t="shared" si="85"/>
        <v>0</v>
      </c>
      <c r="BG88" s="7">
        <f t="shared" si="85"/>
        <v>0</v>
      </c>
      <c r="BH88" s="7">
        <f t="shared" si="85"/>
        <v>0</v>
      </c>
      <c r="BI88" s="7">
        <f t="shared" si="85"/>
        <v>0</v>
      </c>
      <c r="BJ88" s="7">
        <f t="shared" si="85"/>
        <v>0</v>
      </c>
      <c r="BK88" s="7">
        <f t="shared" si="85"/>
        <v>0</v>
      </c>
      <c r="BL88" s="7">
        <f t="shared" si="85"/>
        <v>0</v>
      </c>
      <c r="BM88" s="7">
        <f t="shared" si="85"/>
        <v>0</v>
      </c>
      <c r="BN88" s="7">
        <f t="shared" si="85"/>
        <v>0</v>
      </c>
      <c r="BO88" s="7">
        <f t="shared" si="85"/>
        <v>0</v>
      </c>
      <c r="BP88" s="7">
        <f t="shared" si="85"/>
        <v>0</v>
      </c>
      <c r="BQ88" s="7">
        <f t="shared" si="85"/>
        <v>0</v>
      </c>
      <c r="BR88" s="94">
        <f t="shared" ref="BR88:BR91" si="87">BR21</f>
        <v>0</v>
      </c>
    </row>
    <row r="89" spans="1:72" x14ac:dyDescent="0.3">
      <c r="A89" s="122"/>
      <c r="B89" s="7" t="str">
        <f>B22</f>
        <v>Печенье</v>
      </c>
      <c r="C89" s="118"/>
      <c r="D89" s="7">
        <f>D22</f>
        <v>0</v>
      </c>
      <c r="E89" s="7">
        <f t="shared" si="85"/>
        <v>0</v>
      </c>
      <c r="F89" s="7">
        <f t="shared" si="85"/>
        <v>0</v>
      </c>
      <c r="G89" s="7">
        <f t="shared" si="85"/>
        <v>0</v>
      </c>
      <c r="H89" s="7">
        <f t="shared" si="85"/>
        <v>0</v>
      </c>
      <c r="I89" s="7">
        <f t="shared" si="85"/>
        <v>0</v>
      </c>
      <c r="J89" s="7">
        <f t="shared" si="85"/>
        <v>0</v>
      </c>
      <c r="K89" s="7">
        <f t="shared" si="85"/>
        <v>0</v>
      </c>
      <c r="L89" s="7">
        <f t="shared" si="85"/>
        <v>0</v>
      </c>
      <c r="M89" s="7">
        <f t="shared" si="85"/>
        <v>0</v>
      </c>
      <c r="N89" s="7">
        <f t="shared" si="85"/>
        <v>0</v>
      </c>
      <c r="O89" s="7">
        <f t="shared" si="85"/>
        <v>0</v>
      </c>
      <c r="P89" s="7">
        <f t="shared" si="85"/>
        <v>0</v>
      </c>
      <c r="Q89" s="7">
        <f t="shared" si="85"/>
        <v>0</v>
      </c>
      <c r="R89" s="7">
        <f t="shared" si="85"/>
        <v>0</v>
      </c>
      <c r="S89" s="7">
        <f t="shared" si="85"/>
        <v>0</v>
      </c>
      <c r="T89" s="7">
        <f t="shared" si="85"/>
        <v>0</v>
      </c>
      <c r="U89" s="7">
        <f t="shared" si="85"/>
        <v>0</v>
      </c>
      <c r="V89" s="7">
        <f t="shared" si="85"/>
        <v>0</v>
      </c>
      <c r="W89" s="7">
        <f t="shared" si="85"/>
        <v>0</v>
      </c>
      <c r="X89" s="7">
        <f t="shared" si="85"/>
        <v>0</v>
      </c>
      <c r="Y89" s="7">
        <f t="shared" si="85"/>
        <v>0</v>
      </c>
      <c r="Z89" s="7">
        <f t="shared" si="85"/>
        <v>0</v>
      </c>
      <c r="AA89" s="7">
        <f t="shared" si="85"/>
        <v>0</v>
      </c>
      <c r="AB89" s="7">
        <f t="shared" si="85"/>
        <v>0</v>
      </c>
      <c r="AC89" s="7">
        <f t="shared" si="85"/>
        <v>0</v>
      </c>
      <c r="AD89" s="7">
        <f t="shared" si="85"/>
        <v>0</v>
      </c>
      <c r="AE89" s="7">
        <f t="shared" si="85"/>
        <v>0</v>
      </c>
      <c r="AF89" s="7">
        <f t="shared" si="86"/>
        <v>0</v>
      </c>
      <c r="AG89" s="7">
        <f t="shared" si="86"/>
        <v>0</v>
      </c>
      <c r="AH89" s="7">
        <f t="shared" si="86"/>
        <v>0</v>
      </c>
      <c r="AI89" s="7">
        <f t="shared" si="86"/>
        <v>0</v>
      </c>
      <c r="AJ89" s="7">
        <f t="shared" si="85"/>
        <v>0</v>
      </c>
      <c r="AK89" s="7">
        <f t="shared" si="85"/>
        <v>0</v>
      </c>
      <c r="AL89" s="7">
        <f t="shared" si="85"/>
        <v>0</v>
      </c>
      <c r="AM89" s="7">
        <f t="shared" si="85"/>
        <v>0</v>
      </c>
      <c r="AN89" s="7">
        <f t="shared" si="85"/>
        <v>0</v>
      </c>
      <c r="AO89" s="7">
        <f t="shared" si="85"/>
        <v>0.03</v>
      </c>
      <c r="AP89" s="7">
        <f t="shared" si="85"/>
        <v>0</v>
      </c>
      <c r="AQ89" s="7">
        <f t="shared" si="85"/>
        <v>0</v>
      </c>
      <c r="AR89" s="7">
        <f t="shared" si="85"/>
        <v>0</v>
      </c>
      <c r="AS89" s="7">
        <f t="shared" si="85"/>
        <v>0</v>
      </c>
      <c r="AT89" s="7">
        <f t="shared" si="85"/>
        <v>0</v>
      </c>
      <c r="AU89" s="7">
        <f t="shared" si="85"/>
        <v>0</v>
      </c>
      <c r="AV89" s="7">
        <f t="shared" si="85"/>
        <v>0</v>
      </c>
      <c r="AW89" s="7">
        <f t="shared" si="85"/>
        <v>0</v>
      </c>
      <c r="AX89" s="7">
        <f t="shared" si="85"/>
        <v>0</v>
      </c>
      <c r="AY89" s="7">
        <f t="shared" si="85"/>
        <v>0</v>
      </c>
      <c r="AZ89" s="7">
        <f t="shared" si="85"/>
        <v>0</v>
      </c>
      <c r="BA89" s="7">
        <f t="shared" si="85"/>
        <v>0</v>
      </c>
      <c r="BB89" s="7">
        <f t="shared" si="85"/>
        <v>0</v>
      </c>
      <c r="BC89" s="7">
        <f t="shared" si="85"/>
        <v>0</v>
      </c>
      <c r="BD89" s="7">
        <f t="shared" si="85"/>
        <v>0</v>
      </c>
      <c r="BE89" s="7">
        <f t="shared" si="85"/>
        <v>0</v>
      </c>
      <c r="BF89" s="7">
        <f t="shared" si="85"/>
        <v>0</v>
      </c>
      <c r="BG89" s="7">
        <f t="shared" si="85"/>
        <v>0</v>
      </c>
      <c r="BH89" s="7">
        <f t="shared" si="85"/>
        <v>0</v>
      </c>
      <c r="BI89" s="7">
        <f t="shared" si="85"/>
        <v>0</v>
      </c>
      <c r="BJ89" s="7">
        <f t="shared" si="85"/>
        <v>0</v>
      </c>
      <c r="BK89" s="7">
        <f t="shared" si="85"/>
        <v>0</v>
      </c>
      <c r="BL89" s="7">
        <f t="shared" si="85"/>
        <v>0</v>
      </c>
      <c r="BM89" s="7">
        <f t="shared" si="85"/>
        <v>0</v>
      </c>
      <c r="BN89" s="7">
        <f t="shared" si="85"/>
        <v>0</v>
      </c>
      <c r="BO89" s="7">
        <f t="shared" si="85"/>
        <v>0</v>
      </c>
      <c r="BP89" s="7">
        <f t="shared" si="85"/>
        <v>0</v>
      </c>
      <c r="BQ89" s="7">
        <f t="shared" si="85"/>
        <v>0</v>
      </c>
      <c r="BR89" s="94">
        <f t="shared" si="87"/>
        <v>0</v>
      </c>
    </row>
    <row r="90" spans="1:72" x14ac:dyDescent="0.3">
      <c r="A90" s="122"/>
      <c r="B90" s="7" t="str">
        <f>B23</f>
        <v>Банан</v>
      </c>
      <c r="C90" s="118"/>
      <c r="D90" s="7">
        <f>D23</f>
        <v>0</v>
      </c>
      <c r="E90" s="7">
        <f t="shared" si="85"/>
        <v>0</v>
      </c>
      <c r="F90" s="7">
        <f t="shared" si="85"/>
        <v>0</v>
      </c>
      <c r="G90" s="7">
        <f t="shared" si="85"/>
        <v>0</v>
      </c>
      <c r="H90" s="7">
        <f t="shared" si="85"/>
        <v>0</v>
      </c>
      <c r="I90" s="7">
        <f t="shared" si="85"/>
        <v>0</v>
      </c>
      <c r="J90" s="7">
        <f t="shared" si="85"/>
        <v>0</v>
      </c>
      <c r="K90" s="7">
        <f t="shared" si="85"/>
        <v>0</v>
      </c>
      <c r="L90" s="7">
        <f t="shared" si="85"/>
        <v>0</v>
      </c>
      <c r="M90" s="7">
        <f t="shared" si="85"/>
        <v>0</v>
      </c>
      <c r="N90" s="7">
        <f t="shared" si="85"/>
        <v>0</v>
      </c>
      <c r="O90" s="7">
        <f t="shared" si="85"/>
        <v>0</v>
      </c>
      <c r="P90" s="7">
        <f t="shared" si="85"/>
        <v>0</v>
      </c>
      <c r="Q90" s="7">
        <f t="shared" si="85"/>
        <v>0</v>
      </c>
      <c r="R90" s="7">
        <f t="shared" si="85"/>
        <v>0</v>
      </c>
      <c r="S90" s="7">
        <f t="shared" si="85"/>
        <v>0</v>
      </c>
      <c r="T90" s="7">
        <f t="shared" si="85"/>
        <v>0</v>
      </c>
      <c r="U90" s="7">
        <f t="shared" si="85"/>
        <v>0</v>
      </c>
      <c r="V90" s="7">
        <f t="shared" si="85"/>
        <v>0</v>
      </c>
      <c r="W90" s="7">
        <f t="shared" si="85"/>
        <v>0</v>
      </c>
      <c r="X90" s="7">
        <f t="shared" si="85"/>
        <v>0</v>
      </c>
      <c r="Y90" s="7">
        <f t="shared" si="85"/>
        <v>0</v>
      </c>
      <c r="Z90" s="7">
        <f t="shared" si="85"/>
        <v>0</v>
      </c>
      <c r="AA90" s="7">
        <f t="shared" si="85"/>
        <v>0</v>
      </c>
      <c r="AB90" s="7">
        <f t="shared" si="85"/>
        <v>0</v>
      </c>
      <c r="AC90" s="7">
        <f t="shared" si="85"/>
        <v>0</v>
      </c>
      <c r="AD90" s="7">
        <f t="shared" si="85"/>
        <v>0</v>
      </c>
      <c r="AE90" s="7">
        <f t="shared" si="85"/>
        <v>0</v>
      </c>
      <c r="AF90" s="7">
        <f t="shared" si="86"/>
        <v>0</v>
      </c>
      <c r="AG90" s="7">
        <f t="shared" si="86"/>
        <v>0</v>
      </c>
      <c r="AH90" s="7">
        <f t="shared" si="86"/>
        <v>0</v>
      </c>
      <c r="AI90" s="7">
        <f t="shared" si="86"/>
        <v>0</v>
      </c>
      <c r="AJ90" s="7">
        <f t="shared" si="85"/>
        <v>0</v>
      </c>
      <c r="AK90" s="7">
        <f t="shared" si="85"/>
        <v>0</v>
      </c>
      <c r="AL90" s="7">
        <f t="shared" si="85"/>
        <v>0</v>
      </c>
      <c r="AM90" s="7">
        <f t="shared" si="85"/>
        <v>0</v>
      </c>
      <c r="AN90" s="7">
        <f t="shared" si="85"/>
        <v>0</v>
      </c>
      <c r="AO90" s="7">
        <f t="shared" si="85"/>
        <v>0</v>
      </c>
      <c r="AP90" s="7">
        <f t="shared" si="85"/>
        <v>0</v>
      </c>
      <c r="AQ90" s="7">
        <f t="shared" si="85"/>
        <v>0</v>
      </c>
      <c r="AR90" s="7">
        <f t="shared" si="85"/>
        <v>0</v>
      </c>
      <c r="AS90" s="7">
        <f t="shared" si="85"/>
        <v>0</v>
      </c>
      <c r="AT90" s="7">
        <f t="shared" si="85"/>
        <v>0</v>
      </c>
      <c r="AU90" s="7">
        <f t="shared" si="85"/>
        <v>0</v>
      </c>
      <c r="AV90" s="7">
        <f t="shared" si="85"/>
        <v>0</v>
      </c>
      <c r="AW90" s="7">
        <f t="shared" si="85"/>
        <v>0</v>
      </c>
      <c r="AX90" s="7">
        <f t="shared" si="85"/>
        <v>0</v>
      </c>
      <c r="AY90" s="7">
        <f t="shared" si="85"/>
        <v>0</v>
      </c>
      <c r="AZ90" s="7">
        <f t="shared" si="85"/>
        <v>0</v>
      </c>
      <c r="BA90" s="7">
        <f t="shared" si="85"/>
        <v>0</v>
      </c>
      <c r="BB90" s="7">
        <f t="shared" si="85"/>
        <v>0</v>
      </c>
      <c r="BC90" s="7">
        <f t="shared" si="85"/>
        <v>0</v>
      </c>
      <c r="BD90" s="7">
        <f t="shared" si="85"/>
        <v>0</v>
      </c>
      <c r="BE90" s="7">
        <f t="shared" si="85"/>
        <v>0</v>
      </c>
      <c r="BF90" s="7">
        <f t="shared" si="85"/>
        <v>0</v>
      </c>
      <c r="BG90" s="7">
        <f t="shared" si="85"/>
        <v>0</v>
      </c>
      <c r="BH90" s="7">
        <f t="shared" si="85"/>
        <v>0</v>
      </c>
      <c r="BI90" s="7">
        <f t="shared" si="85"/>
        <v>0</v>
      </c>
      <c r="BJ90" s="7">
        <f t="shared" si="85"/>
        <v>0</v>
      </c>
      <c r="BK90" s="7">
        <f t="shared" si="85"/>
        <v>0</v>
      </c>
      <c r="BL90" s="7">
        <f t="shared" si="85"/>
        <v>0</v>
      </c>
      <c r="BM90" s="7">
        <f t="shared" si="85"/>
        <v>0</v>
      </c>
      <c r="BN90" s="7">
        <f t="shared" si="85"/>
        <v>0</v>
      </c>
      <c r="BO90" s="7">
        <f t="shared" si="85"/>
        <v>0</v>
      </c>
      <c r="BP90" s="7">
        <f t="shared" si="85"/>
        <v>0</v>
      </c>
      <c r="BQ90" s="7">
        <f t="shared" si="85"/>
        <v>0</v>
      </c>
      <c r="BR90" s="94">
        <f t="shared" si="87"/>
        <v>0</v>
      </c>
    </row>
    <row r="91" spans="1:72" x14ac:dyDescent="0.3">
      <c r="A91" s="122"/>
      <c r="B91" s="7">
        <f>B24</f>
        <v>0</v>
      </c>
      <c r="C91" s="118"/>
      <c r="D91" s="7">
        <f>D24</f>
        <v>0</v>
      </c>
      <c r="E91" s="7">
        <f t="shared" si="85"/>
        <v>0</v>
      </c>
      <c r="F91" s="7">
        <f t="shared" si="85"/>
        <v>0</v>
      </c>
      <c r="G91" s="7">
        <f t="shared" si="85"/>
        <v>0</v>
      </c>
      <c r="H91" s="7">
        <f t="shared" si="85"/>
        <v>0</v>
      </c>
      <c r="I91" s="7">
        <f t="shared" si="85"/>
        <v>0</v>
      </c>
      <c r="J91" s="7">
        <f t="shared" si="85"/>
        <v>0</v>
      </c>
      <c r="K91" s="7">
        <f t="shared" si="85"/>
        <v>0</v>
      </c>
      <c r="L91" s="7">
        <f t="shared" si="85"/>
        <v>0</v>
      </c>
      <c r="M91" s="7">
        <f t="shared" si="85"/>
        <v>0</v>
      </c>
      <c r="N91" s="7">
        <f t="shared" si="85"/>
        <v>0</v>
      </c>
      <c r="O91" s="7">
        <f t="shared" si="85"/>
        <v>0</v>
      </c>
      <c r="P91" s="7">
        <f t="shared" si="85"/>
        <v>0</v>
      </c>
      <c r="Q91" s="7">
        <f t="shared" si="85"/>
        <v>0</v>
      </c>
      <c r="R91" s="7">
        <f t="shared" si="85"/>
        <v>0</v>
      </c>
      <c r="S91" s="7">
        <f t="shared" si="85"/>
        <v>0</v>
      </c>
      <c r="T91" s="7">
        <f t="shared" si="85"/>
        <v>0</v>
      </c>
      <c r="U91" s="7">
        <f t="shared" si="85"/>
        <v>0</v>
      </c>
      <c r="V91" s="7">
        <f t="shared" si="85"/>
        <v>0</v>
      </c>
      <c r="W91" s="7">
        <f t="shared" si="85"/>
        <v>0</v>
      </c>
      <c r="X91" s="7">
        <f t="shared" si="85"/>
        <v>0</v>
      </c>
      <c r="Y91" s="7">
        <f t="shared" si="85"/>
        <v>0</v>
      </c>
      <c r="Z91" s="7">
        <f t="shared" si="85"/>
        <v>0</v>
      </c>
      <c r="AA91" s="7">
        <f t="shared" si="85"/>
        <v>0</v>
      </c>
      <c r="AB91" s="7">
        <f t="shared" si="85"/>
        <v>0</v>
      </c>
      <c r="AC91" s="7">
        <f t="shared" si="85"/>
        <v>0</v>
      </c>
      <c r="AD91" s="7">
        <f t="shared" si="85"/>
        <v>0</v>
      </c>
      <c r="AE91" s="7">
        <f t="shared" si="85"/>
        <v>0</v>
      </c>
      <c r="AF91" s="7">
        <f t="shared" si="86"/>
        <v>0</v>
      </c>
      <c r="AG91" s="7">
        <f t="shared" si="86"/>
        <v>0</v>
      </c>
      <c r="AH91" s="7">
        <f t="shared" si="86"/>
        <v>0</v>
      </c>
      <c r="AI91" s="7">
        <f t="shared" si="86"/>
        <v>0</v>
      </c>
      <c r="AJ91" s="7">
        <f t="shared" si="85"/>
        <v>0</v>
      </c>
      <c r="AK91" s="7">
        <f t="shared" si="85"/>
        <v>0</v>
      </c>
      <c r="AL91" s="7">
        <f t="shared" si="85"/>
        <v>0</v>
      </c>
      <c r="AM91" s="7">
        <f t="shared" si="85"/>
        <v>0</v>
      </c>
      <c r="AN91" s="7">
        <f t="shared" si="85"/>
        <v>0</v>
      </c>
      <c r="AO91" s="7">
        <f t="shared" si="85"/>
        <v>0</v>
      </c>
      <c r="AP91" s="7">
        <f t="shared" si="85"/>
        <v>0</v>
      </c>
      <c r="AQ91" s="7">
        <f t="shared" si="85"/>
        <v>0</v>
      </c>
      <c r="AR91" s="7">
        <f t="shared" si="85"/>
        <v>0</v>
      </c>
      <c r="AS91" s="7">
        <f t="shared" si="85"/>
        <v>0</v>
      </c>
      <c r="AT91" s="7">
        <f t="shared" si="85"/>
        <v>0</v>
      </c>
      <c r="AU91" s="7">
        <f t="shared" si="85"/>
        <v>0</v>
      </c>
      <c r="AV91" s="7">
        <f t="shared" si="85"/>
        <v>0</v>
      </c>
      <c r="AW91" s="7">
        <f t="shared" si="85"/>
        <v>0</v>
      </c>
      <c r="AX91" s="7">
        <f t="shared" si="85"/>
        <v>0</v>
      </c>
      <c r="AY91" s="7">
        <f t="shared" si="85"/>
        <v>0</v>
      </c>
      <c r="AZ91" s="7">
        <f t="shared" si="85"/>
        <v>0</v>
      </c>
      <c r="BA91" s="7">
        <f t="shared" si="85"/>
        <v>0</v>
      </c>
      <c r="BB91" s="7">
        <f t="shared" si="85"/>
        <v>0</v>
      </c>
      <c r="BC91" s="7">
        <f t="shared" si="85"/>
        <v>0</v>
      </c>
      <c r="BD91" s="7">
        <f t="shared" si="85"/>
        <v>0</v>
      </c>
      <c r="BE91" s="7">
        <f t="shared" si="85"/>
        <v>0</v>
      </c>
      <c r="BF91" s="7">
        <f t="shared" si="85"/>
        <v>0</v>
      </c>
      <c r="BG91" s="7">
        <f t="shared" si="85"/>
        <v>0</v>
      </c>
      <c r="BH91" s="7">
        <f t="shared" si="85"/>
        <v>0</v>
      </c>
      <c r="BI91" s="7">
        <f t="shared" si="85"/>
        <v>0</v>
      </c>
      <c r="BJ91" s="7">
        <f t="shared" si="85"/>
        <v>0</v>
      </c>
      <c r="BK91" s="7">
        <f t="shared" si="85"/>
        <v>0</v>
      </c>
      <c r="BL91" s="7">
        <f t="shared" si="85"/>
        <v>0</v>
      </c>
      <c r="BM91" s="7">
        <f t="shared" si="85"/>
        <v>0</v>
      </c>
      <c r="BN91" s="7">
        <f t="shared" si="85"/>
        <v>0</v>
      </c>
      <c r="BO91" s="7">
        <f t="shared" si="85"/>
        <v>0</v>
      </c>
      <c r="BP91" s="7">
        <f t="shared" si="85"/>
        <v>0</v>
      </c>
      <c r="BQ91" s="7">
        <f t="shared" si="85"/>
        <v>0</v>
      </c>
      <c r="BR91" s="94">
        <f t="shared" si="87"/>
        <v>0</v>
      </c>
    </row>
    <row r="92" spans="1:72" x14ac:dyDescent="0.3">
      <c r="A92" s="122"/>
      <c r="B92" s="7">
        <f>B25</f>
        <v>0</v>
      </c>
      <c r="C92" s="119"/>
      <c r="D92" s="7">
        <f>D25</f>
        <v>0</v>
      </c>
      <c r="E92" s="7">
        <f t="shared" si="85"/>
        <v>0</v>
      </c>
      <c r="F92" s="7">
        <f t="shared" si="85"/>
        <v>0</v>
      </c>
      <c r="G92" s="7">
        <f t="shared" si="85"/>
        <v>0</v>
      </c>
      <c r="H92" s="7">
        <f t="shared" si="85"/>
        <v>0</v>
      </c>
      <c r="I92" s="7">
        <f t="shared" si="85"/>
        <v>0</v>
      </c>
      <c r="J92" s="7">
        <f t="shared" si="85"/>
        <v>0</v>
      </c>
      <c r="K92" s="7">
        <f t="shared" si="85"/>
        <v>0</v>
      </c>
      <c r="L92" s="7">
        <f t="shared" ref="L92:BQ92" si="88">L25</f>
        <v>0</v>
      </c>
      <c r="M92" s="7">
        <f t="shared" si="88"/>
        <v>0</v>
      </c>
      <c r="N92" s="7">
        <f t="shared" si="88"/>
        <v>0</v>
      </c>
      <c r="O92" s="7">
        <f t="shared" si="88"/>
        <v>0</v>
      </c>
      <c r="P92" s="7">
        <f t="shared" si="88"/>
        <v>0</v>
      </c>
      <c r="Q92" s="7">
        <f t="shared" si="88"/>
        <v>0</v>
      </c>
      <c r="R92" s="7">
        <f t="shared" si="88"/>
        <v>0</v>
      </c>
      <c r="S92" s="7">
        <f t="shared" si="88"/>
        <v>0</v>
      </c>
      <c r="T92" s="7">
        <f t="shared" si="88"/>
        <v>0</v>
      </c>
      <c r="U92" s="7">
        <f t="shared" si="88"/>
        <v>0</v>
      </c>
      <c r="V92" s="7">
        <f t="shared" si="88"/>
        <v>0</v>
      </c>
      <c r="W92" s="7">
        <f t="shared" si="88"/>
        <v>0</v>
      </c>
      <c r="X92" s="7">
        <f t="shared" si="88"/>
        <v>0</v>
      </c>
      <c r="Y92" s="7">
        <f t="shared" si="88"/>
        <v>0</v>
      </c>
      <c r="Z92" s="7">
        <f t="shared" si="88"/>
        <v>0</v>
      </c>
      <c r="AA92" s="7">
        <f t="shared" si="88"/>
        <v>0</v>
      </c>
      <c r="AB92" s="7">
        <f t="shared" si="88"/>
        <v>0</v>
      </c>
      <c r="AC92" s="7">
        <f t="shared" si="88"/>
        <v>0</v>
      </c>
      <c r="AD92" s="7">
        <f t="shared" si="88"/>
        <v>0</v>
      </c>
      <c r="AE92" s="7">
        <f t="shared" si="88"/>
        <v>0</v>
      </c>
      <c r="AF92" s="7">
        <f t="shared" ref="AF92:AI92" si="89">AF25</f>
        <v>0</v>
      </c>
      <c r="AG92" s="7">
        <f t="shared" si="89"/>
        <v>0</v>
      </c>
      <c r="AH92" s="7">
        <f t="shared" si="89"/>
        <v>0</v>
      </c>
      <c r="AI92" s="7">
        <f t="shared" si="89"/>
        <v>0</v>
      </c>
      <c r="AJ92" s="7">
        <f t="shared" si="88"/>
        <v>0</v>
      </c>
      <c r="AK92" s="7">
        <f t="shared" si="88"/>
        <v>0</v>
      </c>
      <c r="AL92" s="7">
        <f t="shared" si="88"/>
        <v>0</v>
      </c>
      <c r="AM92" s="7">
        <f t="shared" si="88"/>
        <v>0</v>
      </c>
      <c r="AN92" s="7">
        <f t="shared" si="88"/>
        <v>0</v>
      </c>
      <c r="AO92" s="7">
        <f t="shared" si="88"/>
        <v>0</v>
      </c>
      <c r="AP92" s="7">
        <f t="shared" si="88"/>
        <v>0</v>
      </c>
      <c r="AQ92" s="7">
        <f t="shared" si="88"/>
        <v>0</v>
      </c>
      <c r="AR92" s="7">
        <f t="shared" si="88"/>
        <v>0</v>
      </c>
      <c r="AS92" s="7">
        <f t="shared" si="88"/>
        <v>0</v>
      </c>
      <c r="AT92" s="7">
        <f t="shared" si="88"/>
        <v>0</v>
      </c>
      <c r="AU92" s="7">
        <f t="shared" si="88"/>
        <v>0</v>
      </c>
      <c r="AV92" s="7">
        <f t="shared" si="88"/>
        <v>0</v>
      </c>
      <c r="AW92" s="7">
        <f t="shared" si="88"/>
        <v>0</v>
      </c>
      <c r="AX92" s="7">
        <f t="shared" si="88"/>
        <v>0</v>
      </c>
      <c r="AY92" s="7">
        <f t="shared" si="88"/>
        <v>0</v>
      </c>
      <c r="AZ92" s="7">
        <f t="shared" si="88"/>
        <v>0</v>
      </c>
      <c r="BA92" s="7">
        <f t="shared" si="88"/>
        <v>0</v>
      </c>
      <c r="BB92" s="7">
        <f t="shared" si="88"/>
        <v>0</v>
      </c>
      <c r="BC92" s="7">
        <f t="shared" si="88"/>
        <v>0</v>
      </c>
      <c r="BD92" s="7">
        <f t="shared" si="88"/>
        <v>0</v>
      </c>
      <c r="BE92" s="7">
        <f t="shared" si="88"/>
        <v>0</v>
      </c>
      <c r="BF92" s="7">
        <f t="shared" si="88"/>
        <v>0</v>
      </c>
      <c r="BG92" s="7">
        <f t="shared" si="88"/>
        <v>0</v>
      </c>
      <c r="BH92" s="7">
        <f t="shared" si="88"/>
        <v>0</v>
      </c>
      <c r="BI92" s="7">
        <f t="shared" si="88"/>
        <v>0</v>
      </c>
      <c r="BJ92" s="7">
        <f t="shared" si="88"/>
        <v>0</v>
      </c>
      <c r="BK92" s="7">
        <f t="shared" si="88"/>
        <v>0</v>
      </c>
      <c r="BL92" s="7">
        <f t="shared" si="88"/>
        <v>0</v>
      </c>
      <c r="BM92" s="7">
        <f t="shared" si="88"/>
        <v>0</v>
      </c>
      <c r="BN92" s="7">
        <f t="shared" si="88"/>
        <v>0</v>
      </c>
      <c r="BO92" s="7">
        <f t="shared" si="88"/>
        <v>0</v>
      </c>
      <c r="BP92" s="7">
        <f t="shared" si="88"/>
        <v>0</v>
      </c>
      <c r="BQ92" s="7">
        <f t="shared" si="88"/>
        <v>0</v>
      </c>
      <c r="BR92" s="94">
        <f t="shared" ref="BR92" si="90">BR25</f>
        <v>0</v>
      </c>
    </row>
    <row r="93" spans="1:72" ht="17.399999999999999" x14ac:dyDescent="0.35">
      <c r="B93" s="19" t="s">
        <v>20</v>
      </c>
      <c r="C93" s="20"/>
      <c r="D93" s="21">
        <f>SUM(D88:D92)</f>
        <v>0</v>
      </c>
      <c r="E93" s="21">
        <f>SUM(E88:E92)</f>
        <v>0</v>
      </c>
      <c r="F93" s="21">
        <f t="shared" ref="F93:BQ93" si="91">SUM(F88:F92)</f>
        <v>0</v>
      </c>
      <c r="G93" s="21">
        <f t="shared" si="91"/>
        <v>0</v>
      </c>
      <c r="H93" s="21">
        <f t="shared" si="91"/>
        <v>0</v>
      </c>
      <c r="I93" s="21">
        <f t="shared" si="91"/>
        <v>0</v>
      </c>
      <c r="J93" s="21">
        <f t="shared" si="91"/>
        <v>0.2</v>
      </c>
      <c r="K93" s="21">
        <f t="shared" si="91"/>
        <v>0</v>
      </c>
      <c r="L93" s="21">
        <f t="shared" si="91"/>
        <v>0</v>
      </c>
      <c r="M93" s="21">
        <f t="shared" si="91"/>
        <v>0</v>
      </c>
      <c r="N93" s="21">
        <f t="shared" si="91"/>
        <v>0</v>
      </c>
      <c r="O93" s="21">
        <f t="shared" si="91"/>
        <v>0</v>
      </c>
      <c r="P93" s="21">
        <f t="shared" si="91"/>
        <v>0</v>
      </c>
      <c r="Q93" s="21">
        <f t="shared" si="91"/>
        <v>0</v>
      </c>
      <c r="R93" s="21">
        <f t="shared" si="91"/>
        <v>0</v>
      </c>
      <c r="S93" s="21">
        <f t="shared" si="91"/>
        <v>0</v>
      </c>
      <c r="T93" s="21">
        <f t="shared" si="91"/>
        <v>0</v>
      </c>
      <c r="U93" s="21">
        <f t="shared" si="91"/>
        <v>0</v>
      </c>
      <c r="V93" s="21">
        <f t="shared" si="91"/>
        <v>0</v>
      </c>
      <c r="W93" s="21">
        <f t="shared" si="91"/>
        <v>0</v>
      </c>
      <c r="X93" s="21">
        <f t="shared" si="91"/>
        <v>0</v>
      </c>
      <c r="Y93" s="21">
        <f t="shared" si="91"/>
        <v>0</v>
      </c>
      <c r="Z93" s="21">
        <f t="shared" si="91"/>
        <v>0</v>
      </c>
      <c r="AA93" s="21">
        <f t="shared" si="91"/>
        <v>0</v>
      </c>
      <c r="AB93" s="21">
        <f t="shared" si="91"/>
        <v>0</v>
      </c>
      <c r="AC93" s="21">
        <f t="shared" si="91"/>
        <v>0</v>
      </c>
      <c r="AD93" s="21">
        <f t="shared" si="91"/>
        <v>0</v>
      </c>
      <c r="AE93" s="21">
        <f t="shared" si="91"/>
        <v>0</v>
      </c>
      <c r="AF93" s="21">
        <f t="shared" ref="AF93:AI93" si="92">SUM(AF88:AF92)</f>
        <v>0</v>
      </c>
      <c r="AG93" s="21">
        <f t="shared" si="92"/>
        <v>0</v>
      </c>
      <c r="AH93" s="21">
        <f t="shared" si="92"/>
        <v>0</v>
      </c>
      <c r="AI93" s="21">
        <f t="shared" si="92"/>
        <v>0</v>
      </c>
      <c r="AJ93" s="21">
        <f t="shared" si="91"/>
        <v>0</v>
      </c>
      <c r="AK93" s="21">
        <f t="shared" si="91"/>
        <v>0</v>
      </c>
      <c r="AL93" s="21">
        <f t="shared" si="91"/>
        <v>0</v>
      </c>
      <c r="AM93" s="21">
        <f t="shared" si="91"/>
        <v>0</v>
      </c>
      <c r="AN93" s="21">
        <f t="shared" si="91"/>
        <v>0</v>
      </c>
      <c r="AO93" s="21">
        <f t="shared" si="91"/>
        <v>0.03</v>
      </c>
      <c r="AP93" s="21">
        <f t="shared" si="91"/>
        <v>0</v>
      </c>
      <c r="AQ93" s="21">
        <f t="shared" si="91"/>
        <v>0</v>
      </c>
      <c r="AR93" s="21">
        <f t="shared" si="91"/>
        <v>0</v>
      </c>
      <c r="AS93" s="21">
        <f t="shared" si="91"/>
        <v>0</v>
      </c>
      <c r="AT93" s="21">
        <f t="shared" si="91"/>
        <v>0</v>
      </c>
      <c r="AU93" s="21">
        <f t="shared" si="91"/>
        <v>0</v>
      </c>
      <c r="AV93" s="21">
        <f t="shared" si="91"/>
        <v>0</v>
      </c>
      <c r="AW93" s="21">
        <f t="shared" si="91"/>
        <v>0</v>
      </c>
      <c r="AX93" s="21">
        <f t="shared" si="91"/>
        <v>0</v>
      </c>
      <c r="AY93" s="21">
        <f t="shared" si="91"/>
        <v>0</v>
      </c>
      <c r="AZ93" s="21">
        <f t="shared" si="91"/>
        <v>0</v>
      </c>
      <c r="BA93" s="21">
        <f t="shared" si="91"/>
        <v>0</v>
      </c>
      <c r="BB93" s="21">
        <f t="shared" si="91"/>
        <v>0</v>
      </c>
      <c r="BC93" s="21">
        <f t="shared" si="91"/>
        <v>0</v>
      </c>
      <c r="BD93" s="21">
        <f t="shared" si="91"/>
        <v>0</v>
      </c>
      <c r="BE93" s="21">
        <f t="shared" si="91"/>
        <v>0</v>
      </c>
      <c r="BF93" s="21">
        <f t="shared" si="91"/>
        <v>0</v>
      </c>
      <c r="BG93" s="21">
        <f t="shared" si="91"/>
        <v>0</v>
      </c>
      <c r="BH93" s="21">
        <f t="shared" si="91"/>
        <v>0</v>
      </c>
      <c r="BI93" s="21">
        <f t="shared" si="91"/>
        <v>0</v>
      </c>
      <c r="BJ93" s="21">
        <f t="shared" si="91"/>
        <v>0</v>
      </c>
      <c r="BK93" s="21">
        <f t="shared" si="91"/>
        <v>0</v>
      </c>
      <c r="BL93" s="21">
        <f t="shared" si="91"/>
        <v>0</v>
      </c>
      <c r="BM93" s="21">
        <f t="shared" si="91"/>
        <v>0</v>
      </c>
      <c r="BN93" s="21">
        <f t="shared" si="91"/>
        <v>0</v>
      </c>
      <c r="BO93" s="21">
        <f t="shared" si="91"/>
        <v>0</v>
      </c>
      <c r="BP93" s="21">
        <f t="shared" si="91"/>
        <v>0</v>
      </c>
      <c r="BQ93" s="21">
        <f t="shared" si="91"/>
        <v>0</v>
      </c>
      <c r="BR93" s="97">
        <f t="shared" ref="BR93" si="93">SUM(BR88:BR92)</f>
        <v>0</v>
      </c>
    </row>
    <row r="94" spans="1:72" ht="17.399999999999999" x14ac:dyDescent="0.35">
      <c r="B94" s="19" t="s">
        <v>21</v>
      </c>
      <c r="C94" s="20"/>
      <c r="D94" s="22">
        <f t="shared" ref="D94:BQ94" si="94">PRODUCT(D93,$F$6)</f>
        <v>0</v>
      </c>
      <c r="E94" s="22">
        <f t="shared" si="94"/>
        <v>0</v>
      </c>
      <c r="F94" s="22">
        <f t="shared" si="94"/>
        <v>0</v>
      </c>
      <c r="G94" s="22">
        <f t="shared" si="94"/>
        <v>0</v>
      </c>
      <c r="H94" s="22">
        <f t="shared" si="94"/>
        <v>0</v>
      </c>
      <c r="I94" s="22">
        <f t="shared" si="94"/>
        <v>0</v>
      </c>
      <c r="J94" s="22">
        <f t="shared" si="94"/>
        <v>12</v>
      </c>
      <c r="K94" s="22">
        <f t="shared" si="94"/>
        <v>0</v>
      </c>
      <c r="L94" s="22">
        <f t="shared" si="94"/>
        <v>0</v>
      </c>
      <c r="M94" s="22">
        <f t="shared" si="94"/>
        <v>0</v>
      </c>
      <c r="N94" s="22">
        <f t="shared" si="94"/>
        <v>0</v>
      </c>
      <c r="O94" s="22">
        <f t="shared" si="94"/>
        <v>0</v>
      </c>
      <c r="P94" s="22">
        <f t="shared" si="94"/>
        <v>0</v>
      </c>
      <c r="Q94" s="22">
        <f t="shared" si="94"/>
        <v>0</v>
      </c>
      <c r="R94" s="22">
        <f t="shared" si="94"/>
        <v>0</v>
      </c>
      <c r="S94" s="22">
        <f t="shared" si="94"/>
        <v>0</v>
      </c>
      <c r="T94" s="22">
        <f t="shared" si="94"/>
        <v>0</v>
      </c>
      <c r="U94" s="22">
        <f t="shared" si="94"/>
        <v>0</v>
      </c>
      <c r="V94" s="22">
        <f t="shared" si="94"/>
        <v>0</v>
      </c>
      <c r="W94" s="22">
        <f t="shared" si="94"/>
        <v>0</v>
      </c>
      <c r="X94" s="22">
        <f t="shared" si="94"/>
        <v>0</v>
      </c>
      <c r="Y94" s="22">
        <f t="shared" si="94"/>
        <v>0</v>
      </c>
      <c r="Z94" s="22">
        <f t="shared" si="94"/>
        <v>0</v>
      </c>
      <c r="AA94" s="22">
        <f t="shared" si="94"/>
        <v>0</v>
      </c>
      <c r="AB94" s="22">
        <f t="shared" si="94"/>
        <v>0</v>
      </c>
      <c r="AC94" s="22">
        <f t="shared" si="94"/>
        <v>0</v>
      </c>
      <c r="AD94" s="22">
        <f t="shared" si="94"/>
        <v>0</v>
      </c>
      <c r="AE94" s="22">
        <f t="shared" si="94"/>
        <v>0</v>
      </c>
      <c r="AF94" s="22">
        <f t="shared" ref="AF94:AI94" si="95">PRODUCT(AF93,$F$6)</f>
        <v>0</v>
      </c>
      <c r="AG94" s="22">
        <f t="shared" si="95"/>
        <v>0</v>
      </c>
      <c r="AH94" s="22">
        <f t="shared" si="95"/>
        <v>0</v>
      </c>
      <c r="AI94" s="22">
        <f t="shared" si="95"/>
        <v>0</v>
      </c>
      <c r="AJ94" s="22">
        <f t="shared" si="94"/>
        <v>0</v>
      </c>
      <c r="AK94" s="22">
        <f t="shared" si="94"/>
        <v>0</v>
      </c>
      <c r="AL94" s="22">
        <f t="shared" si="94"/>
        <v>0</v>
      </c>
      <c r="AM94" s="22">
        <f t="shared" si="94"/>
        <v>0</v>
      </c>
      <c r="AN94" s="22">
        <f t="shared" si="94"/>
        <v>0</v>
      </c>
      <c r="AO94" s="22">
        <f t="shared" si="94"/>
        <v>1.7999999999999998</v>
      </c>
      <c r="AP94" s="22">
        <f t="shared" si="94"/>
        <v>0</v>
      </c>
      <c r="AQ94" s="22">
        <f t="shared" si="94"/>
        <v>0</v>
      </c>
      <c r="AR94" s="22">
        <f t="shared" si="94"/>
        <v>0</v>
      </c>
      <c r="AS94" s="22">
        <f t="shared" si="94"/>
        <v>0</v>
      </c>
      <c r="AT94" s="22">
        <f t="shared" si="94"/>
        <v>0</v>
      </c>
      <c r="AU94" s="22">
        <f t="shared" si="94"/>
        <v>0</v>
      </c>
      <c r="AV94" s="22">
        <f t="shared" si="94"/>
        <v>0</v>
      </c>
      <c r="AW94" s="22">
        <f t="shared" si="94"/>
        <v>0</v>
      </c>
      <c r="AX94" s="22">
        <f t="shared" si="94"/>
        <v>0</v>
      </c>
      <c r="AY94" s="22">
        <f t="shared" si="94"/>
        <v>0</v>
      </c>
      <c r="AZ94" s="22">
        <f t="shared" si="94"/>
        <v>0</v>
      </c>
      <c r="BA94" s="22">
        <f t="shared" si="94"/>
        <v>0</v>
      </c>
      <c r="BB94" s="22">
        <f t="shared" si="94"/>
        <v>0</v>
      </c>
      <c r="BC94" s="22">
        <f t="shared" si="94"/>
        <v>0</v>
      </c>
      <c r="BD94" s="22">
        <f t="shared" si="94"/>
        <v>0</v>
      </c>
      <c r="BE94" s="22">
        <f t="shared" si="94"/>
        <v>0</v>
      </c>
      <c r="BF94" s="22">
        <f t="shared" si="94"/>
        <v>0</v>
      </c>
      <c r="BG94" s="22">
        <f t="shared" si="94"/>
        <v>0</v>
      </c>
      <c r="BH94" s="22">
        <f t="shared" si="94"/>
        <v>0</v>
      </c>
      <c r="BI94" s="22">
        <f t="shared" si="94"/>
        <v>0</v>
      </c>
      <c r="BJ94" s="22">
        <f t="shared" si="94"/>
        <v>0</v>
      </c>
      <c r="BK94" s="22">
        <f t="shared" si="94"/>
        <v>0</v>
      </c>
      <c r="BL94" s="22">
        <f t="shared" si="94"/>
        <v>0</v>
      </c>
      <c r="BM94" s="22">
        <f t="shared" si="94"/>
        <v>0</v>
      </c>
      <c r="BN94" s="22">
        <f t="shared" si="94"/>
        <v>0</v>
      </c>
      <c r="BO94" s="22">
        <f t="shared" si="94"/>
        <v>0</v>
      </c>
      <c r="BP94" s="22">
        <f t="shared" si="94"/>
        <v>0</v>
      </c>
      <c r="BQ94" s="22">
        <f t="shared" si="94"/>
        <v>0</v>
      </c>
      <c r="BR94" s="96">
        <f t="shared" ref="BR94" si="96">PRODUCT(BR93,$F$6)</f>
        <v>0</v>
      </c>
    </row>
    <row r="96" spans="1:72" ht="17.399999999999999" x14ac:dyDescent="0.35">
      <c r="A96" s="26"/>
      <c r="B96" s="27" t="s">
        <v>22</v>
      </c>
      <c r="C96" s="28" t="s">
        <v>23</v>
      </c>
      <c r="D96" s="29">
        <f>D80</f>
        <v>85.45</v>
      </c>
      <c r="E96" s="39">
        <f t="shared" ref="E96:BQ96" si="97">E80</f>
        <v>90</v>
      </c>
      <c r="F96" s="29">
        <f t="shared" si="97"/>
        <v>82</v>
      </c>
      <c r="G96" s="29">
        <f t="shared" si="97"/>
        <v>624</v>
      </c>
      <c r="H96" s="29">
        <f t="shared" si="97"/>
        <v>1490</v>
      </c>
      <c r="I96" s="29">
        <f t="shared" si="97"/>
        <v>720</v>
      </c>
      <c r="J96" s="29">
        <f t="shared" si="97"/>
        <v>90.57</v>
      </c>
      <c r="K96" s="29">
        <f t="shared" si="97"/>
        <v>1173.33</v>
      </c>
      <c r="L96" s="29">
        <f t="shared" si="97"/>
        <v>255.2</v>
      </c>
      <c r="M96" s="29">
        <f t="shared" si="97"/>
        <v>738</v>
      </c>
      <c r="N96" s="29">
        <f t="shared" si="97"/>
        <v>126.38</v>
      </c>
      <c r="O96" s="29">
        <f t="shared" si="97"/>
        <v>400.71</v>
      </c>
      <c r="P96" s="29">
        <f t="shared" si="97"/>
        <v>434.21</v>
      </c>
      <c r="Q96" s="29">
        <f t="shared" si="97"/>
        <v>400</v>
      </c>
      <c r="R96" s="29">
        <f t="shared" si="97"/>
        <v>1210</v>
      </c>
      <c r="S96" s="29">
        <f t="shared" si="97"/>
        <v>207.5</v>
      </c>
      <c r="T96" s="29">
        <f t="shared" si="97"/>
        <v>276.47000000000003</v>
      </c>
      <c r="U96" s="29">
        <f t="shared" si="97"/>
        <v>852</v>
      </c>
      <c r="V96" s="29">
        <f t="shared" si="97"/>
        <v>394.52</v>
      </c>
      <c r="W96" s="29">
        <f t="shared" si="97"/>
        <v>329</v>
      </c>
      <c r="X96" s="29">
        <f t="shared" si="97"/>
        <v>11</v>
      </c>
      <c r="Y96" s="29">
        <f t="shared" si="97"/>
        <v>0</v>
      </c>
      <c r="Z96" s="29">
        <f t="shared" si="97"/>
        <v>492</v>
      </c>
      <c r="AA96" s="29">
        <f t="shared" si="97"/>
        <v>382</v>
      </c>
      <c r="AB96" s="29">
        <f t="shared" si="97"/>
        <v>341</v>
      </c>
      <c r="AC96" s="29">
        <f t="shared" si="97"/>
        <v>261</v>
      </c>
      <c r="AD96" s="29">
        <f t="shared" si="97"/>
        <v>125</v>
      </c>
      <c r="AE96" s="29">
        <f t="shared" si="97"/>
        <v>607</v>
      </c>
      <c r="AF96" s="29"/>
      <c r="AG96" s="29"/>
      <c r="AH96" s="29">
        <f t="shared" si="97"/>
        <v>225</v>
      </c>
      <c r="AI96" s="29"/>
      <c r="AJ96" s="29">
        <f t="shared" si="97"/>
        <v>227.27</v>
      </c>
      <c r="AK96" s="29">
        <f t="shared" si="97"/>
        <v>89</v>
      </c>
      <c r="AL96" s="29">
        <f t="shared" si="97"/>
        <v>62</v>
      </c>
      <c r="AM96" s="29">
        <f t="shared" si="97"/>
        <v>44.6</v>
      </c>
      <c r="AN96" s="29">
        <f t="shared" si="97"/>
        <v>240</v>
      </c>
      <c r="AO96" s="29">
        <f t="shared" si="97"/>
        <v>262</v>
      </c>
      <c r="AP96" s="29">
        <f t="shared" si="97"/>
        <v>0</v>
      </c>
      <c r="AQ96" s="29">
        <f t="shared" si="97"/>
        <v>428</v>
      </c>
      <c r="AR96" s="29">
        <f t="shared" si="97"/>
        <v>0</v>
      </c>
      <c r="AS96" s="29">
        <f t="shared" si="97"/>
        <v>240.23</v>
      </c>
      <c r="AT96" s="29">
        <f t="shared" si="97"/>
        <v>72.5</v>
      </c>
      <c r="AU96" s="29">
        <f t="shared" si="97"/>
        <v>69.33</v>
      </c>
      <c r="AV96" s="29">
        <f t="shared" si="97"/>
        <v>60.67</v>
      </c>
      <c r="AW96" s="29">
        <f t="shared" si="97"/>
        <v>68.569999999999993</v>
      </c>
      <c r="AX96" s="29">
        <f t="shared" si="97"/>
        <v>75.709999999999994</v>
      </c>
      <c r="AY96" s="29">
        <f t="shared" si="97"/>
        <v>53.75</v>
      </c>
      <c r="AZ96" s="29">
        <f t="shared" si="97"/>
        <v>81.430000000000007</v>
      </c>
      <c r="BA96" s="29">
        <f t="shared" si="97"/>
        <v>68.67</v>
      </c>
      <c r="BB96" s="29">
        <f t="shared" si="97"/>
        <v>60</v>
      </c>
      <c r="BC96" s="29">
        <f t="shared" si="97"/>
        <v>137.33000000000001</v>
      </c>
      <c r="BD96" s="29">
        <f t="shared" si="97"/>
        <v>319</v>
      </c>
      <c r="BE96" s="29">
        <f t="shared" si="97"/>
        <v>499</v>
      </c>
      <c r="BF96" s="29">
        <f t="shared" si="97"/>
        <v>578</v>
      </c>
      <c r="BG96" s="29">
        <f t="shared" si="97"/>
        <v>276</v>
      </c>
      <c r="BH96" s="29">
        <f t="shared" si="97"/>
        <v>499</v>
      </c>
      <c r="BI96" s="29">
        <f t="shared" si="97"/>
        <v>0</v>
      </c>
      <c r="BJ96" s="29">
        <f t="shared" si="97"/>
        <v>55</v>
      </c>
      <c r="BK96" s="29">
        <f t="shared" si="97"/>
        <v>36</v>
      </c>
      <c r="BL96" s="29">
        <f t="shared" si="97"/>
        <v>39</v>
      </c>
      <c r="BM96" s="29">
        <f t="shared" si="97"/>
        <v>56</v>
      </c>
      <c r="BN96" s="29">
        <f t="shared" si="97"/>
        <v>59</v>
      </c>
      <c r="BO96" s="29">
        <f t="shared" si="97"/>
        <v>314</v>
      </c>
      <c r="BP96" s="29">
        <f t="shared" si="97"/>
        <v>165.56</v>
      </c>
      <c r="BQ96" s="29">
        <f t="shared" si="97"/>
        <v>22</v>
      </c>
      <c r="BR96" s="97">
        <f t="shared" ref="BR96" si="98">BR80</f>
        <v>0</v>
      </c>
    </row>
    <row r="97" spans="1:72" ht="17.399999999999999" x14ac:dyDescent="0.35">
      <c r="B97" s="19" t="s">
        <v>24</v>
      </c>
      <c r="C97" s="20" t="s">
        <v>23</v>
      </c>
      <c r="D97" s="21">
        <f>D96/1000</f>
        <v>8.5449999999999998E-2</v>
      </c>
      <c r="E97" s="21">
        <f t="shared" ref="E97:BQ97" si="99">E96/1000</f>
        <v>0.09</v>
      </c>
      <c r="F97" s="21">
        <f t="shared" si="99"/>
        <v>8.2000000000000003E-2</v>
      </c>
      <c r="G97" s="21">
        <f t="shared" si="99"/>
        <v>0.624</v>
      </c>
      <c r="H97" s="21">
        <f t="shared" si="99"/>
        <v>1.49</v>
      </c>
      <c r="I97" s="21">
        <f t="shared" si="99"/>
        <v>0.72</v>
      </c>
      <c r="J97" s="21">
        <f t="shared" si="99"/>
        <v>9.0569999999999998E-2</v>
      </c>
      <c r="K97" s="21">
        <f t="shared" si="99"/>
        <v>1.17333</v>
      </c>
      <c r="L97" s="21">
        <f t="shared" si="99"/>
        <v>0.25519999999999998</v>
      </c>
      <c r="M97" s="21">
        <f t="shared" si="99"/>
        <v>0.73799999999999999</v>
      </c>
      <c r="N97" s="21">
        <f t="shared" si="99"/>
        <v>0.12637999999999999</v>
      </c>
      <c r="O97" s="21">
        <f t="shared" si="99"/>
        <v>0.40070999999999996</v>
      </c>
      <c r="P97" s="21">
        <f t="shared" si="99"/>
        <v>0.43420999999999998</v>
      </c>
      <c r="Q97" s="21">
        <f t="shared" si="99"/>
        <v>0.4</v>
      </c>
      <c r="R97" s="21">
        <f t="shared" si="99"/>
        <v>1.21</v>
      </c>
      <c r="S97" s="21">
        <f t="shared" si="99"/>
        <v>0.20749999999999999</v>
      </c>
      <c r="T97" s="21">
        <f t="shared" si="99"/>
        <v>0.27647000000000005</v>
      </c>
      <c r="U97" s="21">
        <f t="shared" si="99"/>
        <v>0.85199999999999998</v>
      </c>
      <c r="V97" s="21">
        <f t="shared" si="99"/>
        <v>0.39451999999999998</v>
      </c>
      <c r="W97" s="21">
        <f t="shared" si="99"/>
        <v>0.32900000000000001</v>
      </c>
      <c r="X97" s="21">
        <f t="shared" si="99"/>
        <v>1.0999999999999999E-2</v>
      </c>
      <c r="Y97" s="21">
        <f t="shared" si="99"/>
        <v>0</v>
      </c>
      <c r="Z97" s="21">
        <f t="shared" si="99"/>
        <v>0.49199999999999999</v>
      </c>
      <c r="AA97" s="21">
        <f t="shared" si="99"/>
        <v>0.38200000000000001</v>
      </c>
      <c r="AB97" s="21">
        <f t="shared" si="99"/>
        <v>0.34100000000000003</v>
      </c>
      <c r="AC97" s="21">
        <f t="shared" si="99"/>
        <v>0.26100000000000001</v>
      </c>
      <c r="AD97" s="21">
        <f t="shared" si="99"/>
        <v>0.125</v>
      </c>
      <c r="AE97" s="21">
        <f t="shared" si="99"/>
        <v>0.60699999999999998</v>
      </c>
      <c r="AF97" s="21">
        <f t="shared" ref="AF97:AI97" si="100">AF96/1000</f>
        <v>0</v>
      </c>
      <c r="AG97" s="21">
        <f t="shared" si="100"/>
        <v>0</v>
      </c>
      <c r="AH97" s="21">
        <f t="shared" si="100"/>
        <v>0.22500000000000001</v>
      </c>
      <c r="AI97" s="21">
        <f t="shared" si="100"/>
        <v>0</v>
      </c>
      <c r="AJ97" s="21">
        <f t="shared" si="99"/>
        <v>0.22727</v>
      </c>
      <c r="AK97" s="21">
        <f t="shared" si="99"/>
        <v>8.8999999999999996E-2</v>
      </c>
      <c r="AL97" s="21">
        <f t="shared" si="99"/>
        <v>6.2E-2</v>
      </c>
      <c r="AM97" s="21">
        <f t="shared" si="99"/>
        <v>4.4600000000000001E-2</v>
      </c>
      <c r="AN97" s="21">
        <f t="shared" si="99"/>
        <v>0.24</v>
      </c>
      <c r="AO97" s="21">
        <f t="shared" si="99"/>
        <v>0.26200000000000001</v>
      </c>
      <c r="AP97" s="21">
        <f t="shared" si="99"/>
        <v>0</v>
      </c>
      <c r="AQ97" s="21">
        <f t="shared" si="99"/>
        <v>0.42799999999999999</v>
      </c>
      <c r="AR97" s="21">
        <f t="shared" si="99"/>
        <v>0</v>
      </c>
      <c r="AS97" s="21">
        <f t="shared" si="99"/>
        <v>0.24023</v>
      </c>
      <c r="AT97" s="21">
        <f t="shared" si="99"/>
        <v>7.2499999999999995E-2</v>
      </c>
      <c r="AU97" s="21">
        <f t="shared" si="99"/>
        <v>6.9330000000000003E-2</v>
      </c>
      <c r="AV97" s="21">
        <f t="shared" si="99"/>
        <v>6.0670000000000002E-2</v>
      </c>
      <c r="AW97" s="21">
        <f t="shared" si="99"/>
        <v>6.8569999999999992E-2</v>
      </c>
      <c r="AX97" s="21">
        <f t="shared" si="99"/>
        <v>7.571E-2</v>
      </c>
      <c r="AY97" s="21">
        <f t="shared" si="99"/>
        <v>5.3749999999999999E-2</v>
      </c>
      <c r="AZ97" s="21">
        <f t="shared" si="99"/>
        <v>8.1430000000000002E-2</v>
      </c>
      <c r="BA97" s="21">
        <f t="shared" si="99"/>
        <v>6.8669999999999995E-2</v>
      </c>
      <c r="BB97" s="21">
        <f t="shared" si="99"/>
        <v>0.06</v>
      </c>
      <c r="BC97" s="21">
        <f t="shared" si="99"/>
        <v>0.13733000000000001</v>
      </c>
      <c r="BD97" s="21">
        <f t="shared" si="99"/>
        <v>0.31900000000000001</v>
      </c>
      <c r="BE97" s="21">
        <f t="shared" si="99"/>
        <v>0.499</v>
      </c>
      <c r="BF97" s="21">
        <f t="shared" si="99"/>
        <v>0.57799999999999996</v>
      </c>
      <c r="BG97" s="21">
        <f t="shared" si="99"/>
        <v>0.27600000000000002</v>
      </c>
      <c r="BH97" s="21">
        <f t="shared" si="99"/>
        <v>0.499</v>
      </c>
      <c r="BI97" s="21">
        <f t="shared" si="99"/>
        <v>0</v>
      </c>
      <c r="BJ97" s="21">
        <f t="shared" si="99"/>
        <v>5.5E-2</v>
      </c>
      <c r="BK97" s="21">
        <f t="shared" si="99"/>
        <v>3.5999999999999997E-2</v>
      </c>
      <c r="BL97" s="21">
        <f t="shared" si="99"/>
        <v>3.9E-2</v>
      </c>
      <c r="BM97" s="21">
        <f t="shared" si="99"/>
        <v>5.6000000000000001E-2</v>
      </c>
      <c r="BN97" s="21">
        <f t="shared" si="99"/>
        <v>5.8999999999999997E-2</v>
      </c>
      <c r="BO97" s="21">
        <f t="shared" si="99"/>
        <v>0.314</v>
      </c>
      <c r="BP97" s="21">
        <f t="shared" si="99"/>
        <v>0.16556000000000001</v>
      </c>
      <c r="BQ97" s="21">
        <f t="shared" si="99"/>
        <v>2.1999999999999999E-2</v>
      </c>
      <c r="BR97" s="97">
        <f t="shared" ref="BR97" si="101">BR96/1000</f>
        <v>0</v>
      </c>
    </row>
    <row r="98" spans="1:72" ht="17.399999999999999" x14ac:dyDescent="0.35">
      <c r="A98" s="30"/>
      <c r="B98" s="31" t="s">
        <v>25</v>
      </c>
      <c r="C98" s="120"/>
      <c r="D98" s="32">
        <f>D94*D96</f>
        <v>0</v>
      </c>
      <c r="E98" s="32">
        <f t="shared" ref="E98:BQ98" si="102">E94*E96</f>
        <v>0</v>
      </c>
      <c r="F98" s="32">
        <f t="shared" si="102"/>
        <v>0</v>
      </c>
      <c r="G98" s="32">
        <f t="shared" si="102"/>
        <v>0</v>
      </c>
      <c r="H98" s="32">
        <f t="shared" si="102"/>
        <v>0</v>
      </c>
      <c r="I98" s="32">
        <f t="shared" si="102"/>
        <v>0</v>
      </c>
      <c r="J98" s="32">
        <f t="shared" si="102"/>
        <v>1086.8399999999999</v>
      </c>
      <c r="K98" s="32">
        <f t="shared" si="102"/>
        <v>0</v>
      </c>
      <c r="L98" s="32">
        <f t="shared" si="102"/>
        <v>0</v>
      </c>
      <c r="M98" s="32">
        <f t="shared" si="102"/>
        <v>0</v>
      </c>
      <c r="N98" s="32">
        <f t="shared" si="102"/>
        <v>0</v>
      </c>
      <c r="O98" s="32">
        <f t="shared" si="102"/>
        <v>0</v>
      </c>
      <c r="P98" s="32">
        <f t="shared" si="102"/>
        <v>0</v>
      </c>
      <c r="Q98" s="32">
        <f t="shared" si="102"/>
        <v>0</v>
      </c>
      <c r="R98" s="32">
        <f t="shared" si="102"/>
        <v>0</v>
      </c>
      <c r="S98" s="32">
        <f t="shared" si="102"/>
        <v>0</v>
      </c>
      <c r="T98" s="32">
        <f t="shared" si="102"/>
        <v>0</v>
      </c>
      <c r="U98" s="32">
        <f t="shared" si="102"/>
        <v>0</v>
      </c>
      <c r="V98" s="32">
        <f t="shared" si="102"/>
        <v>0</v>
      </c>
      <c r="W98" s="32">
        <f t="shared" si="102"/>
        <v>0</v>
      </c>
      <c r="X98" s="32">
        <f t="shared" si="102"/>
        <v>0</v>
      </c>
      <c r="Y98" s="32">
        <f t="shared" si="102"/>
        <v>0</v>
      </c>
      <c r="Z98" s="32">
        <f t="shared" si="102"/>
        <v>0</v>
      </c>
      <c r="AA98" s="32">
        <f t="shared" si="102"/>
        <v>0</v>
      </c>
      <c r="AB98" s="32">
        <f t="shared" si="102"/>
        <v>0</v>
      </c>
      <c r="AC98" s="32">
        <f t="shared" si="102"/>
        <v>0</v>
      </c>
      <c r="AD98" s="32">
        <f t="shared" si="102"/>
        <v>0</v>
      </c>
      <c r="AE98" s="32">
        <f t="shared" si="102"/>
        <v>0</v>
      </c>
      <c r="AF98" s="32">
        <f t="shared" ref="AF98:AI98" si="103">AF94*AF96</f>
        <v>0</v>
      </c>
      <c r="AG98" s="32">
        <f t="shared" si="103"/>
        <v>0</v>
      </c>
      <c r="AH98" s="32">
        <f t="shared" si="103"/>
        <v>0</v>
      </c>
      <c r="AI98" s="32">
        <f t="shared" si="103"/>
        <v>0</v>
      </c>
      <c r="AJ98" s="32">
        <f t="shared" si="102"/>
        <v>0</v>
      </c>
      <c r="AK98" s="32">
        <f t="shared" si="102"/>
        <v>0</v>
      </c>
      <c r="AL98" s="32">
        <f t="shared" si="102"/>
        <v>0</v>
      </c>
      <c r="AM98" s="32">
        <f t="shared" si="102"/>
        <v>0</v>
      </c>
      <c r="AN98" s="32">
        <f t="shared" si="102"/>
        <v>0</v>
      </c>
      <c r="AO98" s="32">
        <f t="shared" si="102"/>
        <v>471.59999999999997</v>
      </c>
      <c r="AP98" s="32">
        <f t="shared" si="102"/>
        <v>0</v>
      </c>
      <c r="AQ98" s="32">
        <f t="shared" si="102"/>
        <v>0</v>
      </c>
      <c r="AR98" s="32">
        <f t="shared" si="102"/>
        <v>0</v>
      </c>
      <c r="AS98" s="32">
        <f t="shared" si="102"/>
        <v>0</v>
      </c>
      <c r="AT98" s="32">
        <f t="shared" si="102"/>
        <v>0</v>
      </c>
      <c r="AU98" s="32">
        <f t="shared" si="102"/>
        <v>0</v>
      </c>
      <c r="AV98" s="32">
        <f t="shared" si="102"/>
        <v>0</v>
      </c>
      <c r="AW98" s="32">
        <f t="shared" si="102"/>
        <v>0</v>
      </c>
      <c r="AX98" s="32">
        <f t="shared" si="102"/>
        <v>0</v>
      </c>
      <c r="AY98" s="32">
        <f t="shared" si="102"/>
        <v>0</v>
      </c>
      <c r="AZ98" s="32">
        <f t="shared" si="102"/>
        <v>0</v>
      </c>
      <c r="BA98" s="32">
        <f t="shared" si="102"/>
        <v>0</v>
      </c>
      <c r="BB98" s="32">
        <f t="shared" si="102"/>
        <v>0</v>
      </c>
      <c r="BC98" s="32">
        <f t="shared" si="102"/>
        <v>0</v>
      </c>
      <c r="BD98" s="32">
        <f t="shared" si="102"/>
        <v>0</v>
      </c>
      <c r="BE98" s="32">
        <f t="shared" si="102"/>
        <v>0</v>
      </c>
      <c r="BF98" s="32">
        <f t="shared" si="102"/>
        <v>0</v>
      </c>
      <c r="BG98" s="32">
        <f t="shared" si="102"/>
        <v>0</v>
      </c>
      <c r="BH98" s="32">
        <f t="shared" si="102"/>
        <v>0</v>
      </c>
      <c r="BI98" s="32">
        <f t="shared" si="102"/>
        <v>0</v>
      </c>
      <c r="BJ98" s="32">
        <f t="shared" si="102"/>
        <v>0</v>
      </c>
      <c r="BK98" s="32">
        <f t="shared" si="102"/>
        <v>0</v>
      </c>
      <c r="BL98" s="32">
        <f t="shared" si="102"/>
        <v>0</v>
      </c>
      <c r="BM98" s="32">
        <f t="shared" si="102"/>
        <v>0</v>
      </c>
      <c r="BN98" s="32">
        <f t="shared" si="102"/>
        <v>0</v>
      </c>
      <c r="BO98" s="32">
        <f t="shared" si="102"/>
        <v>0</v>
      </c>
      <c r="BP98" s="32">
        <f t="shared" si="102"/>
        <v>0</v>
      </c>
      <c r="BQ98" s="32">
        <f t="shared" si="102"/>
        <v>0</v>
      </c>
      <c r="BR98" s="98">
        <f t="shared" ref="BR98" si="104">BR94*BR96</f>
        <v>0</v>
      </c>
      <c r="BS98" s="33">
        <f>SUM(D98:BQ98)</f>
        <v>1558.4399999999998</v>
      </c>
      <c r="BT98" s="34">
        <f>BS98/$C$21</f>
        <v>25.973999999999997</v>
      </c>
    </row>
    <row r="99" spans="1:72" ht="17.399999999999999" x14ac:dyDescent="0.35">
      <c r="A99" s="30"/>
      <c r="B99" s="31" t="s">
        <v>26</v>
      </c>
      <c r="C99" s="120"/>
      <c r="D99" s="32">
        <f>D94*D96</f>
        <v>0</v>
      </c>
      <c r="E99" s="32">
        <f t="shared" ref="E99:BQ99" si="105">E94*E96</f>
        <v>0</v>
      </c>
      <c r="F99" s="32">
        <f t="shared" si="105"/>
        <v>0</v>
      </c>
      <c r="G99" s="32">
        <f t="shared" si="105"/>
        <v>0</v>
      </c>
      <c r="H99" s="32">
        <f t="shared" si="105"/>
        <v>0</v>
      </c>
      <c r="I99" s="32">
        <f t="shared" si="105"/>
        <v>0</v>
      </c>
      <c r="J99" s="32">
        <f t="shared" si="105"/>
        <v>1086.8399999999999</v>
      </c>
      <c r="K99" s="32">
        <f t="shared" si="105"/>
        <v>0</v>
      </c>
      <c r="L99" s="32">
        <f t="shared" si="105"/>
        <v>0</v>
      </c>
      <c r="M99" s="32">
        <f t="shared" si="105"/>
        <v>0</v>
      </c>
      <c r="N99" s="32">
        <f t="shared" si="105"/>
        <v>0</v>
      </c>
      <c r="O99" s="32">
        <f t="shared" si="105"/>
        <v>0</v>
      </c>
      <c r="P99" s="32">
        <f t="shared" si="105"/>
        <v>0</v>
      </c>
      <c r="Q99" s="32">
        <f t="shared" si="105"/>
        <v>0</v>
      </c>
      <c r="R99" s="32">
        <f t="shared" si="105"/>
        <v>0</v>
      </c>
      <c r="S99" s="32">
        <f t="shared" si="105"/>
        <v>0</v>
      </c>
      <c r="T99" s="32">
        <f t="shared" si="105"/>
        <v>0</v>
      </c>
      <c r="U99" s="32">
        <f t="shared" si="105"/>
        <v>0</v>
      </c>
      <c r="V99" s="32">
        <f t="shared" si="105"/>
        <v>0</v>
      </c>
      <c r="W99" s="32">
        <f t="shared" si="105"/>
        <v>0</v>
      </c>
      <c r="X99" s="32">
        <f t="shared" si="105"/>
        <v>0</v>
      </c>
      <c r="Y99" s="32">
        <f t="shared" si="105"/>
        <v>0</v>
      </c>
      <c r="Z99" s="32">
        <f t="shared" si="105"/>
        <v>0</v>
      </c>
      <c r="AA99" s="32">
        <f t="shared" si="105"/>
        <v>0</v>
      </c>
      <c r="AB99" s="32">
        <f t="shared" si="105"/>
        <v>0</v>
      </c>
      <c r="AC99" s="32">
        <f t="shared" si="105"/>
        <v>0</v>
      </c>
      <c r="AD99" s="32">
        <f t="shared" si="105"/>
        <v>0</v>
      </c>
      <c r="AE99" s="32">
        <f t="shared" si="105"/>
        <v>0</v>
      </c>
      <c r="AF99" s="32">
        <f t="shared" ref="AF99:AI99" si="106">AF94*AF96</f>
        <v>0</v>
      </c>
      <c r="AG99" s="32">
        <f t="shared" si="106"/>
        <v>0</v>
      </c>
      <c r="AH99" s="32">
        <f t="shared" si="106"/>
        <v>0</v>
      </c>
      <c r="AI99" s="32">
        <f t="shared" si="106"/>
        <v>0</v>
      </c>
      <c r="AJ99" s="32">
        <f t="shared" si="105"/>
        <v>0</v>
      </c>
      <c r="AK99" s="32">
        <f t="shared" si="105"/>
        <v>0</v>
      </c>
      <c r="AL99" s="32">
        <f t="shared" si="105"/>
        <v>0</v>
      </c>
      <c r="AM99" s="32">
        <f t="shared" si="105"/>
        <v>0</v>
      </c>
      <c r="AN99" s="32">
        <f t="shared" si="105"/>
        <v>0</v>
      </c>
      <c r="AO99" s="32">
        <f t="shared" si="105"/>
        <v>471.59999999999997</v>
      </c>
      <c r="AP99" s="32">
        <f t="shared" si="105"/>
        <v>0</v>
      </c>
      <c r="AQ99" s="32">
        <f t="shared" si="105"/>
        <v>0</v>
      </c>
      <c r="AR99" s="32">
        <f t="shared" si="105"/>
        <v>0</v>
      </c>
      <c r="AS99" s="32">
        <f t="shared" si="105"/>
        <v>0</v>
      </c>
      <c r="AT99" s="32">
        <f t="shared" si="105"/>
        <v>0</v>
      </c>
      <c r="AU99" s="32">
        <f t="shared" si="105"/>
        <v>0</v>
      </c>
      <c r="AV99" s="32">
        <f t="shared" si="105"/>
        <v>0</v>
      </c>
      <c r="AW99" s="32">
        <f t="shared" si="105"/>
        <v>0</v>
      </c>
      <c r="AX99" s="32">
        <f t="shared" si="105"/>
        <v>0</v>
      </c>
      <c r="AY99" s="32">
        <f t="shared" si="105"/>
        <v>0</v>
      </c>
      <c r="AZ99" s="32">
        <f t="shared" si="105"/>
        <v>0</v>
      </c>
      <c r="BA99" s="32">
        <f t="shared" si="105"/>
        <v>0</v>
      </c>
      <c r="BB99" s="32">
        <f t="shared" si="105"/>
        <v>0</v>
      </c>
      <c r="BC99" s="32">
        <f t="shared" si="105"/>
        <v>0</v>
      </c>
      <c r="BD99" s="32">
        <f t="shared" si="105"/>
        <v>0</v>
      </c>
      <c r="BE99" s="32">
        <f t="shared" si="105"/>
        <v>0</v>
      </c>
      <c r="BF99" s="32">
        <f t="shared" si="105"/>
        <v>0</v>
      </c>
      <c r="BG99" s="32">
        <f t="shared" si="105"/>
        <v>0</v>
      </c>
      <c r="BH99" s="32">
        <f t="shared" si="105"/>
        <v>0</v>
      </c>
      <c r="BI99" s="32">
        <f t="shared" si="105"/>
        <v>0</v>
      </c>
      <c r="BJ99" s="32">
        <f t="shared" si="105"/>
        <v>0</v>
      </c>
      <c r="BK99" s="32">
        <f t="shared" si="105"/>
        <v>0</v>
      </c>
      <c r="BL99" s="32">
        <f t="shared" si="105"/>
        <v>0</v>
      </c>
      <c r="BM99" s="32">
        <f t="shared" si="105"/>
        <v>0</v>
      </c>
      <c r="BN99" s="32">
        <f t="shared" si="105"/>
        <v>0</v>
      </c>
      <c r="BO99" s="32">
        <f t="shared" si="105"/>
        <v>0</v>
      </c>
      <c r="BP99" s="32">
        <f t="shared" si="105"/>
        <v>0</v>
      </c>
      <c r="BQ99" s="32">
        <f t="shared" si="105"/>
        <v>0</v>
      </c>
      <c r="BR99" s="98">
        <f t="shared" ref="BR99" si="107">BR94*BR96</f>
        <v>0</v>
      </c>
      <c r="BS99" s="33">
        <f>SUM(D99:BQ99)</f>
        <v>1558.4399999999998</v>
      </c>
      <c r="BT99" s="34">
        <f>BS99/$C$21</f>
        <v>25.973999999999997</v>
      </c>
    </row>
    <row r="101" spans="1:72" x14ac:dyDescent="0.3">
      <c r="R101" s="2">
        <v>51</v>
      </c>
      <c r="S101" s="2"/>
      <c r="T101" s="2"/>
      <c r="U101" s="2"/>
      <c r="V101" s="2"/>
      <c r="W101" s="2"/>
    </row>
    <row r="102" spans="1:72" ht="15" customHeight="1" x14ac:dyDescent="0.3">
      <c r="A102" s="113"/>
      <c r="B102" s="5" t="s">
        <v>3</v>
      </c>
      <c r="C102" s="110" t="s">
        <v>4</v>
      </c>
      <c r="D102" s="112" t="str">
        <f t="shared" ref="D102:BQ102" si="108">D7</f>
        <v>Хлеб пшеничный</v>
      </c>
      <c r="E102" s="112" t="str">
        <f t="shared" si="108"/>
        <v>Хлеб ржано-пшеничный</v>
      </c>
      <c r="F102" s="112" t="str">
        <f t="shared" si="108"/>
        <v>Сахар</v>
      </c>
      <c r="G102" s="112" t="str">
        <f t="shared" si="108"/>
        <v>Чай</v>
      </c>
      <c r="H102" s="112" t="str">
        <f t="shared" si="108"/>
        <v>Какао</v>
      </c>
      <c r="I102" s="112" t="str">
        <f t="shared" si="108"/>
        <v>Кофейный напиток</v>
      </c>
      <c r="J102" s="112" t="str">
        <f t="shared" si="108"/>
        <v>Молоко 2,5%</v>
      </c>
      <c r="K102" s="112" t="str">
        <f t="shared" si="108"/>
        <v>Масло сливочное</v>
      </c>
      <c r="L102" s="112" t="str">
        <f t="shared" si="108"/>
        <v>Сметана 15%</v>
      </c>
      <c r="M102" s="112" t="str">
        <f t="shared" si="108"/>
        <v>Молоко сухое</v>
      </c>
      <c r="N102" s="112" t="str">
        <f t="shared" si="108"/>
        <v>Снежок 2,5 %</v>
      </c>
      <c r="O102" s="112" t="str">
        <f t="shared" si="108"/>
        <v>Творог 5%</v>
      </c>
      <c r="P102" s="112" t="str">
        <f t="shared" si="108"/>
        <v>Молоко сгущенное</v>
      </c>
      <c r="Q102" s="112" t="str">
        <f t="shared" si="108"/>
        <v xml:space="preserve">Джем Сава </v>
      </c>
      <c r="R102" s="112" t="str">
        <f t="shared" si="108"/>
        <v>Сыр</v>
      </c>
      <c r="S102" s="112" t="str">
        <f t="shared" si="108"/>
        <v>Зеленый горошек</v>
      </c>
      <c r="T102" s="112" t="str">
        <f t="shared" si="108"/>
        <v>Кукуруза консервирован.</v>
      </c>
      <c r="U102" s="112" t="str">
        <f t="shared" si="108"/>
        <v>Консервы рыбные</v>
      </c>
      <c r="V102" s="112" t="str">
        <f t="shared" si="108"/>
        <v>Огурцы консервирован.</v>
      </c>
      <c r="W102" s="38"/>
      <c r="X102" s="112" t="str">
        <f t="shared" si="108"/>
        <v>Яйцо</v>
      </c>
      <c r="Y102" s="112" t="str">
        <f t="shared" si="108"/>
        <v>Икра кабачковая</v>
      </c>
      <c r="Z102" s="112" t="str">
        <f t="shared" si="108"/>
        <v>Изюм</v>
      </c>
      <c r="AA102" s="112" t="str">
        <f t="shared" si="108"/>
        <v>Курага</v>
      </c>
      <c r="AB102" s="112" t="str">
        <f t="shared" si="108"/>
        <v>Чернослив</v>
      </c>
      <c r="AC102" s="112" t="str">
        <f t="shared" si="108"/>
        <v>Шиповник</v>
      </c>
      <c r="AD102" s="112" t="str">
        <f t="shared" si="108"/>
        <v>Сухофрукты</v>
      </c>
      <c r="AE102" s="112" t="str">
        <f t="shared" si="108"/>
        <v>Ягода свежемороженная</v>
      </c>
      <c r="AF102" s="112" t="str">
        <f t="shared" ref="AF102:AI102" si="109">AF7</f>
        <v>Апельсин</v>
      </c>
      <c r="AG102" s="112" t="str">
        <f t="shared" si="109"/>
        <v>Банан</v>
      </c>
      <c r="AH102" s="112" t="str">
        <f t="shared" si="109"/>
        <v>Лимон</v>
      </c>
      <c r="AI102" s="112" t="str">
        <f t="shared" si="109"/>
        <v>Яблоко</v>
      </c>
      <c r="AJ102" s="112" t="str">
        <f t="shared" si="108"/>
        <v>Кисель</v>
      </c>
      <c r="AK102" s="112" t="str">
        <f t="shared" si="108"/>
        <v xml:space="preserve">Сок </v>
      </c>
      <c r="AL102" s="112" t="str">
        <f t="shared" si="108"/>
        <v>Макаронные изделия</v>
      </c>
      <c r="AM102" s="112" t="str">
        <f t="shared" si="108"/>
        <v>Мука</v>
      </c>
      <c r="AN102" s="112" t="str">
        <f t="shared" si="108"/>
        <v>Дрожжи</v>
      </c>
      <c r="AO102" s="112" t="str">
        <f t="shared" si="108"/>
        <v>Печенье</v>
      </c>
      <c r="AP102" s="112" t="str">
        <f t="shared" si="108"/>
        <v>Кукурузн ные палочки</v>
      </c>
      <c r="AQ102" s="112" t="str">
        <f t="shared" si="108"/>
        <v>Вафли</v>
      </c>
      <c r="AR102" s="112" t="str">
        <f t="shared" si="108"/>
        <v>Конфеты</v>
      </c>
      <c r="AS102" s="112" t="str">
        <f t="shared" si="108"/>
        <v>Повидло Сава</v>
      </c>
      <c r="AT102" s="112" t="str">
        <f t="shared" si="108"/>
        <v>Крупа геркулес</v>
      </c>
      <c r="AU102" s="112" t="str">
        <f t="shared" si="108"/>
        <v>Крупа горох</v>
      </c>
      <c r="AV102" s="112" t="str">
        <f t="shared" si="108"/>
        <v>Крупа гречневая</v>
      </c>
      <c r="AW102" s="112" t="str">
        <f t="shared" si="108"/>
        <v>Крупа кукурузная</v>
      </c>
      <c r="AX102" s="112" t="str">
        <f t="shared" si="108"/>
        <v>Крупа манная</v>
      </c>
      <c r="AY102" s="112" t="str">
        <f t="shared" si="108"/>
        <v>Крупа перловая</v>
      </c>
      <c r="AZ102" s="112" t="str">
        <f t="shared" si="108"/>
        <v>Крупа пшеничная</v>
      </c>
      <c r="BA102" s="112" t="str">
        <f t="shared" si="108"/>
        <v>Крупа пшено</v>
      </c>
      <c r="BB102" s="112" t="str">
        <f t="shared" si="108"/>
        <v>Крупа ячневая</v>
      </c>
      <c r="BC102" s="112" t="str">
        <f t="shared" si="108"/>
        <v>Рис</v>
      </c>
      <c r="BD102" s="112" t="str">
        <f t="shared" si="108"/>
        <v>Цыпленок бройлер</v>
      </c>
      <c r="BE102" s="112" t="str">
        <f t="shared" si="108"/>
        <v>Филе куриное</v>
      </c>
      <c r="BF102" s="112" t="str">
        <f t="shared" si="108"/>
        <v>Фарш говяжий</v>
      </c>
      <c r="BG102" s="112" t="str">
        <f t="shared" si="108"/>
        <v>Печень куриная</v>
      </c>
      <c r="BH102" s="112" t="str">
        <f t="shared" si="108"/>
        <v>Филе минтая</v>
      </c>
      <c r="BI102" s="112" t="str">
        <f t="shared" si="108"/>
        <v>Филе сельди слабосол.</v>
      </c>
      <c r="BJ102" s="112" t="str">
        <f t="shared" si="108"/>
        <v>Картофель</v>
      </c>
      <c r="BK102" s="112" t="str">
        <f t="shared" si="108"/>
        <v>Морковь</v>
      </c>
      <c r="BL102" s="112" t="str">
        <f t="shared" si="108"/>
        <v>Лук</v>
      </c>
      <c r="BM102" s="112" t="str">
        <f t="shared" si="108"/>
        <v>Капуста</v>
      </c>
      <c r="BN102" s="112" t="str">
        <f t="shared" si="108"/>
        <v>Свекла</v>
      </c>
      <c r="BO102" s="112" t="str">
        <f t="shared" si="108"/>
        <v>Томатная паста</v>
      </c>
      <c r="BP102" s="112" t="str">
        <f t="shared" si="108"/>
        <v>Масло растительное</v>
      </c>
      <c r="BQ102" s="112" t="str">
        <f t="shared" si="108"/>
        <v>Соль</v>
      </c>
      <c r="BR102" s="126" t="str">
        <f t="shared" ref="BR102" si="110">BR7</f>
        <v>Лимонная кислота</v>
      </c>
      <c r="BS102" s="121" t="s">
        <v>5</v>
      </c>
      <c r="BT102" s="121" t="s">
        <v>6</v>
      </c>
    </row>
    <row r="103" spans="1:72" ht="36" customHeight="1" x14ac:dyDescent="0.3">
      <c r="A103" s="114"/>
      <c r="B103" s="6" t="s">
        <v>7</v>
      </c>
      <c r="C103" s="111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38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26"/>
      <c r="BS103" s="121"/>
      <c r="BT103" s="121"/>
    </row>
    <row r="104" spans="1:72" ht="28.8" x14ac:dyDescent="0.3">
      <c r="A104" s="122" t="s">
        <v>18</v>
      </c>
      <c r="B104" s="40" t="str">
        <f>B26</f>
        <v>Запеканка из творога со сгущ. молоком</v>
      </c>
      <c r="C104" s="123">
        <f>$F$6</f>
        <v>60</v>
      </c>
      <c r="D104" s="7">
        <f>D26</f>
        <v>0</v>
      </c>
      <c r="E104" s="7">
        <f t="shared" ref="E104:BQ107" si="111">E26</f>
        <v>0</v>
      </c>
      <c r="F104" s="7">
        <f t="shared" si="111"/>
        <v>8.9999999999999993E-3</v>
      </c>
      <c r="G104" s="7">
        <f t="shared" si="111"/>
        <v>0</v>
      </c>
      <c r="H104" s="7">
        <f t="shared" si="111"/>
        <v>0</v>
      </c>
      <c r="I104" s="7">
        <f t="shared" si="111"/>
        <v>0</v>
      </c>
      <c r="J104" s="7">
        <f t="shared" si="111"/>
        <v>0</v>
      </c>
      <c r="K104" s="7">
        <f t="shared" si="111"/>
        <v>5.0000000000000001E-3</v>
      </c>
      <c r="L104" s="7">
        <f t="shared" si="111"/>
        <v>5.0000000000000001E-3</v>
      </c>
      <c r="M104" s="7">
        <f t="shared" si="111"/>
        <v>0</v>
      </c>
      <c r="N104" s="7">
        <f t="shared" si="111"/>
        <v>0</v>
      </c>
      <c r="O104" s="7">
        <f t="shared" si="111"/>
        <v>0.08</v>
      </c>
      <c r="P104" s="7">
        <f t="shared" si="111"/>
        <v>1.10606E-2</v>
      </c>
      <c r="Q104" s="7">
        <f t="shared" si="111"/>
        <v>0</v>
      </c>
      <c r="R104" s="7">
        <f t="shared" si="111"/>
        <v>0</v>
      </c>
      <c r="S104" s="7">
        <f t="shared" si="111"/>
        <v>0</v>
      </c>
      <c r="T104" s="7">
        <f t="shared" si="111"/>
        <v>0</v>
      </c>
      <c r="U104" s="7">
        <f t="shared" si="111"/>
        <v>0</v>
      </c>
      <c r="V104" s="7">
        <f t="shared" si="111"/>
        <v>0</v>
      </c>
      <c r="W104" s="7">
        <f t="shared" si="111"/>
        <v>0</v>
      </c>
      <c r="X104" s="7">
        <f t="shared" si="111"/>
        <v>0.1</v>
      </c>
      <c r="Y104" s="7">
        <f t="shared" si="111"/>
        <v>0</v>
      </c>
      <c r="Z104" s="7">
        <f t="shared" si="111"/>
        <v>0</v>
      </c>
      <c r="AA104" s="7">
        <f t="shared" si="111"/>
        <v>0</v>
      </c>
      <c r="AB104" s="7">
        <f t="shared" si="111"/>
        <v>0</v>
      </c>
      <c r="AC104" s="7">
        <f t="shared" si="111"/>
        <v>0</v>
      </c>
      <c r="AD104" s="7">
        <f t="shared" si="111"/>
        <v>0</v>
      </c>
      <c r="AE104" s="7">
        <f t="shared" si="111"/>
        <v>0</v>
      </c>
      <c r="AF104" s="7">
        <f t="shared" ref="AF104:AI104" si="112">AF26</f>
        <v>0</v>
      </c>
      <c r="AG104" s="7">
        <f t="shared" si="112"/>
        <v>0</v>
      </c>
      <c r="AH104" s="7">
        <f t="shared" si="112"/>
        <v>0</v>
      </c>
      <c r="AI104" s="7">
        <f t="shared" si="112"/>
        <v>0</v>
      </c>
      <c r="AJ104" s="7">
        <f t="shared" si="111"/>
        <v>0</v>
      </c>
      <c r="AK104" s="7">
        <f t="shared" si="111"/>
        <v>0</v>
      </c>
      <c r="AL104" s="7">
        <f t="shared" si="111"/>
        <v>0</v>
      </c>
      <c r="AM104" s="7">
        <f t="shared" si="111"/>
        <v>0</v>
      </c>
      <c r="AN104" s="7">
        <f t="shared" si="111"/>
        <v>0</v>
      </c>
      <c r="AO104" s="7">
        <f t="shared" si="111"/>
        <v>0</v>
      </c>
      <c r="AP104" s="7">
        <f t="shared" si="111"/>
        <v>0</v>
      </c>
      <c r="AQ104" s="7">
        <f t="shared" si="111"/>
        <v>0</v>
      </c>
      <c r="AR104" s="7">
        <f t="shared" si="111"/>
        <v>0</v>
      </c>
      <c r="AS104" s="7">
        <f t="shared" si="111"/>
        <v>0</v>
      </c>
      <c r="AT104" s="7">
        <f t="shared" si="111"/>
        <v>0</v>
      </c>
      <c r="AU104" s="7">
        <f t="shared" si="111"/>
        <v>0</v>
      </c>
      <c r="AV104" s="7">
        <f t="shared" si="111"/>
        <v>0</v>
      </c>
      <c r="AW104" s="7">
        <f t="shared" si="111"/>
        <v>0</v>
      </c>
      <c r="AX104" s="7">
        <f t="shared" si="111"/>
        <v>8.3999999999999995E-3</v>
      </c>
      <c r="AY104" s="7">
        <f t="shared" si="111"/>
        <v>0</v>
      </c>
      <c r="AZ104" s="7">
        <f t="shared" si="111"/>
        <v>0</v>
      </c>
      <c r="BA104" s="7">
        <f t="shared" si="111"/>
        <v>0</v>
      </c>
      <c r="BB104" s="7">
        <f t="shared" si="111"/>
        <v>0</v>
      </c>
      <c r="BC104" s="7">
        <f t="shared" si="111"/>
        <v>0</v>
      </c>
      <c r="BD104" s="7">
        <f t="shared" si="111"/>
        <v>0</v>
      </c>
      <c r="BE104" s="7">
        <f t="shared" si="111"/>
        <v>0</v>
      </c>
      <c r="BF104" s="7">
        <f t="shared" si="111"/>
        <v>0</v>
      </c>
      <c r="BG104" s="7">
        <f t="shared" si="111"/>
        <v>0</v>
      </c>
      <c r="BH104" s="7">
        <f t="shared" si="111"/>
        <v>0</v>
      </c>
      <c r="BI104" s="7">
        <f t="shared" si="111"/>
        <v>0</v>
      </c>
      <c r="BJ104" s="7">
        <f t="shared" si="111"/>
        <v>0</v>
      </c>
      <c r="BK104" s="7">
        <f t="shared" si="111"/>
        <v>0</v>
      </c>
      <c r="BL104" s="7">
        <f t="shared" si="111"/>
        <v>0</v>
      </c>
      <c r="BM104" s="7">
        <f t="shared" si="111"/>
        <v>0</v>
      </c>
      <c r="BN104" s="7">
        <f t="shared" si="111"/>
        <v>0</v>
      </c>
      <c r="BO104" s="7">
        <f t="shared" si="111"/>
        <v>0</v>
      </c>
      <c r="BP104" s="7">
        <f t="shared" si="111"/>
        <v>0</v>
      </c>
      <c r="BQ104" s="7">
        <f t="shared" si="111"/>
        <v>5.0000000000000001E-4</v>
      </c>
      <c r="BR104" s="94">
        <f t="shared" ref="BR104" si="113">BR26</f>
        <v>0</v>
      </c>
    </row>
    <row r="105" spans="1:72" x14ac:dyDescent="0.3">
      <c r="A105" s="122"/>
      <c r="B105" s="40" t="str">
        <f>B27</f>
        <v>Хлеб пшеничный</v>
      </c>
      <c r="C105" s="118"/>
      <c r="D105" s="7">
        <f>D27</f>
        <v>0.02</v>
      </c>
      <c r="E105" s="7">
        <f t="shared" si="111"/>
        <v>0</v>
      </c>
      <c r="F105" s="7">
        <f t="shared" si="111"/>
        <v>0</v>
      </c>
      <c r="G105" s="7">
        <f t="shared" si="111"/>
        <v>0</v>
      </c>
      <c r="H105" s="7">
        <f t="shared" si="111"/>
        <v>0</v>
      </c>
      <c r="I105" s="7">
        <f t="shared" si="111"/>
        <v>0</v>
      </c>
      <c r="J105" s="7">
        <f t="shared" si="111"/>
        <v>0</v>
      </c>
      <c r="K105" s="7">
        <f t="shared" si="111"/>
        <v>0</v>
      </c>
      <c r="L105" s="7">
        <f t="shared" si="111"/>
        <v>0</v>
      </c>
      <c r="M105" s="7">
        <f t="shared" si="111"/>
        <v>0</v>
      </c>
      <c r="N105" s="7">
        <f t="shared" si="111"/>
        <v>0</v>
      </c>
      <c r="O105" s="7">
        <f t="shared" si="111"/>
        <v>0</v>
      </c>
      <c r="P105" s="7">
        <f t="shared" si="111"/>
        <v>0</v>
      </c>
      <c r="Q105" s="7">
        <f t="shared" si="111"/>
        <v>0</v>
      </c>
      <c r="R105" s="7">
        <f t="shared" si="111"/>
        <v>0</v>
      </c>
      <c r="S105" s="7">
        <f t="shared" si="111"/>
        <v>0</v>
      </c>
      <c r="T105" s="7">
        <f t="shared" si="111"/>
        <v>0</v>
      </c>
      <c r="U105" s="7">
        <f t="shared" si="111"/>
        <v>0</v>
      </c>
      <c r="V105" s="7">
        <f t="shared" si="111"/>
        <v>0</v>
      </c>
      <c r="W105" s="7">
        <f t="shared" si="111"/>
        <v>0</v>
      </c>
      <c r="X105" s="7">
        <f t="shared" si="111"/>
        <v>0</v>
      </c>
      <c r="Y105" s="7">
        <f t="shared" si="111"/>
        <v>0</v>
      </c>
      <c r="Z105" s="7">
        <f t="shared" si="111"/>
        <v>0</v>
      </c>
      <c r="AA105" s="7">
        <f t="shared" si="111"/>
        <v>0</v>
      </c>
      <c r="AB105" s="7">
        <f t="shared" si="111"/>
        <v>0</v>
      </c>
      <c r="AC105" s="7">
        <f t="shared" si="111"/>
        <v>0</v>
      </c>
      <c r="AD105" s="7">
        <f t="shared" si="111"/>
        <v>0</v>
      </c>
      <c r="AE105" s="7">
        <f t="shared" si="111"/>
        <v>0</v>
      </c>
      <c r="AF105" s="7">
        <f t="shared" ref="AF105:AI105" si="114">AF27</f>
        <v>0</v>
      </c>
      <c r="AG105" s="7">
        <f t="shared" si="114"/>
        <v>0</v>
      </c>
      <c r="AH105" s="7">
        <f t="shared" si="114"/>
        <v>0</v>
      </c>
      <c r="AI105" s="7">
        <f t="shared" si="114"/>
        <v>0</v>
      </c>
      <c r="AJ105" s="7">
        <f t="shared" si="111"/>
        <v>0</v>
      </c>
      <c r="AK105" s="7">
        <f t="shared" si="111"/>
        <v>0</v>
      </c>
      <c r="AL105" s="7">
        <f t="shared" si="111"/>
        <v>0</v>
      </c>
      <c r="AM105" s="7">
        <f t="shared" si="111"/>
        <v>0</v>
      </c>
      <c r="AN105" s="7">
        <f t="shared" si="111"/>
        <v>0</v>
      </c>
      <c r="AO105" s="7">
        <f t="shared" si="111"/>
        <v>0</v>
      </c>
      <c r="AP105" s="7">
        <f t="shared" si="111"/>
        <v>0</v>
      </c>
      <c r="AQ105" s="7">
        <f t="shared" si="111"/>
        <v>0</v>
      </c>
      <c r="AR105" s="7">
        <f t="shared" si="111"/>
        <v>0</v>
      </c>
      <c r="AS105" s="7">
        <f t="shared" si="111"/>
        <v>0</v>
      </c>
      <c r="AT105" s="7">
        <f t="shared" si="111"/>
        <v>0</v>
      </c>
      <c r="AU105" s="7">
        <f t="shared" si="111"/>
        <v>0</v>
      </c>
      <c r="AV105" s="7">
        <f t="shared" si="111"/>
        <v>0</v>
      </c>
      <c r="AW105" s="7">
        <f t="shared" si="111"/>
        <v>0</v>
      </c>
      <c r="AX105" s="7">
        <f t="shared" si="111"/>
        <v>0</v>
      </c>
      <c r="AY105" s="7">
        <f t="shared" si="111"/>
        <v>0</v>
      </c>
      <c r="AZ105" s="7">
        <f t="shared" si="111"/>
        <v>0</v>
      </c>
      <c r="BA105" s="7">
        <f t="shared" si="111"/>
        <v>0</v>
      </c>
      <c r="BB105" s="7">
        <f t="shared" si="111"/>
        <v>0</v>
      </c>
      <c r="BC105" s="7">
        <f t="shared" si="111"/>
        <v>0</v>
      </c>
      <c r="BD105" s="7">
        <f t="shared" si="111"/>
        <v>0</v>
      </c>
      <c r="BE105" s="7">
        <f t="shared" si="111"/>
        <v>0</v>
      </c>
      <c r="BF105" s="7">
        <f t="shared" si="111"/>
        <v>0</v>
      </c>
      <c r="BG105" s="7">
        <f t="shared" si="111"/>
        <v>0</v>
      </c>
      <c r="BH105" s="7">
        <f t="shared" si="111"/>
        <v>0</v>
      </c>
      <c r="BI105" s="7">
        <f t="shared" si="111"/>
        <v>0</v>
      </c>
      <c r="BJ105" s="7">
        <f t="shared" si="111"/>
        <v>0</v>
      </c>
      <c r="BK105" s="7">
        <f t="shared" si="111"/>
        <v>0</v>
      </c>
      <c r="BL105" s="7">
        <f t="shared" si="111"/>
        <v>0</v>
      </c>
      <c r="BM105" s="7">
        <f t="shared" si="111"/>
        <v>0</v>
      </c>
      <c r="BN105" s="7">
        <f t="shared" si="111"/>
        <v>0</v>
      </c>
      <c r="BO105" s="7">
        <f t="shared" si="111"/>
        <v>0</v>
      </c>
      <c r="BP105" s="7">
        <f t="shared" si="111"/>
        <v>0</v>
      </c>
      <c r="BQ105" s="7">
        <f t="shared" si="111"/>
        <v>0</v>
      </c>
      <c r="BR105" s="94">
        <f t="shared" ref="BR105" si="115">BR27</f>
        <v>0</v>
      </c>
    </row>
    <row r="106" spans="1:72" x14ac:dyDescent="0.3">
      <c r="A106" s="122"/>
      <c r="B106" s="40" t="str">
        <f>B28</f>
        <v>Чай с сахаром</v>
      </c>
      <c r="C106" s="118"/>
      <c r="D106" s="7">
        <f>D28</f>
        <v>0</v>
      </c>
      <c r="E106" s="7">
        <f t="shared" si="111"/>
        <v>0</v>
      </c>
      <c r="F106" s="7">
        <f t="shared" si="111"/>
        <v>1.2E-2</v>
      </c>
      <c r="G106" s="7">
        <f t="shared" si="111"/>
        <v>5.9999999999999995E-4</v>
      </c>
      <c r="H106" s="7">
        <f t="shared" si="111"/>
        <v>0</v>
      </c>
      <c r="I106" s="7">
        <f t="shared" si="111"/>
        <v>0</v>
      </c>
      <c r="J106" s="7">
        <f t="shared" si="111"/>
        <v>0</v>
      </c>
      <c r="K106" s="7">
        <f t="shared" si="111"/>
        <v>0</v>
      </c>
      <c r="L106" s="7">
        <f t="shared" si="111"/>
        <v>0</v>
      </c>
      <c r="M106" s="7">
        <f t="shared" si="111"/>
        <v>0</v>
      </c>
      <c r="N106" s="7">
        <f t="shared" si="111"/>
        <v>0</v>
      </c>
      <c r="O106" s="7">
        <f t="shared" si="111"/>
        <v>0</v>
      </c>
      <c r="P106" s="7">
        <f t="shared" si="111"/>
        <v>0</v>
      </c>
      <c r="Q106" s="7">
        <f t="shared" si="111"/>
        <v>0</v>
      </c>
      <c r="R106" s="7">
        <f t="shared" si="111"/>
        <v>0</v>
      </c>
      <c r="S106" s="7">
        <f t="shared" si="111"/>
        <v>0</v>
      </c>
      <c r="T106" s="7">
        <f t="shared" si="111"/>
        <v>0</v>
      </c>
      <c r="U106" s="7">
        <f t="shared" si="111"/>
        <v>0</v>
      </c>
      <c r="V106" s="7">
        <f t="shared" si="111"/>
        <v>0</v>
      </c>
      <c r="W106" s="7">
        <f t="shared" si="111"/>
        <v>0</v>
      </c>
      <c r="X106" s="7">
        <f t="shared" si="111"/>
        <v>0</v>
      </c>
      <c r="Y106" s="7">
        <f t="shared" si="111"/>
        <v>0</v>
      </c>
      <c r="Z106" s="7">
        <f t="shared" si="111"/>
        <v>0</v>
      </c>
      <c r="AA106" s="7">
        <f t="shared" si="111"/>
        <v>0</v>
      </c>
      <c r="AB106" s="7">
        <f t="shared" si="111"/>
        <v>0</v>
      </c>
      <c r="AC106" s="7">
        <f t="shared" si="111"/>
        <v>0</v>
      </c>
      <c r="AD106" s="7">
        <f t="shared" si="111"/>
        <v>0</v>
      </c>
      <c r="AE106" s="7">
        <f t="shared" si="111"/>
        <v>0</v>
      </c>
      <c r="AF106" s="7">
        <f t="shared" ref="AF106:AI106" si="116">AF28</f>
        <v>0</v>
      </c>
      <c r="AG106" s="7">
        <f t="shared" si="116"/>
        <v>0</v>
      </c>
      <c r="AH106" s="7">
        <f t="shared" si="116"/>
        <v>0</v>
      </c>
      <c r="AI106" s="7">
        <f t="shared" si="116"/>
        <v>0</v>
      </c>
      <c r="AJ106" s="7">
        <f t="shared" si="111"/>
        <v>0</v>
      </c>
      <c r="AK106" s="7">
        <f t="shared" si="111"/>
        <v>0</v>
      </c>
      <c r="AL106" s="7">
        <f t="shared" si="111"/>
        <v>0</v>
      </c>
      <c r="AM106" s="7">
        <f t="shared" si="111"/>
        <v>0</v>
      </c>
      <c r="AN106" s="7">
        <f t="shared" si="111"/>
        <v>0</v>
      </c>
      <c r="AO106" s="7">
        <f t="shared" si="111"/>
        <v>0</v>
      </c>
      <c r="AP106" s="7">
        <f t="shared" si="111"/>
        <v>0</v>
      </c>
      <c r="AQ106" s="7">
        <f t="shared" si="111"/>
        <v>0</v>
      </c>
      <c r="AR106" s="7">
        <f t="shared" si="111"/>
        <v>0</v>
      </c>
      <c r="AS106" s="7">
        <f t="shared" si="111"/>
        <v>0</v>
      </c>
      <c r="AT106" s="7">
        <f t="shared" si="111"/>
        <v>0</v>
      </c>
      <c r="AU106" s="7">
        <f t="shared" si="111"/>
        <v>0</v>
      </c>
      <c r="AV106" s="7">
        <f t="shared" si="111"/>
        <v>0</v>
      </c>
      <c r="AW106" s="7">
        <f t="shared" si="111"/>
        <v>0</v>
      </c>
      <c r="AX106" s="7">
        <f t="shared" si="111"/>
        <v>0</v>
      </c>
      <c r="AY106" s="7">
        <f t="shared" si="111"/>
        <v>0</v>
      </c>
      <c r="AZ106" s="7">
        <f t="shared" si="111"/>
        <v>0</v>
      </c>
      <c r="BA106" s="7">
        <f t="shared" si="111"/>
        <v>0</v>
      </c>
      <c r="BB106" s="7">
        <f t="shared" si="111"/>
        <v>0</v>
      </c>
      <c r="BC106" s="7">
        <f t="shared" si="111"/>
        <v>0</v>
      </c>
      <c r="BD106" s="7">
        <f t="shared" si="111"/>
        <v>0</v>
      </c>
      <c r="BE106" s="7">
        <f t="shared" si="111"/>
        <v>0</v>
      </c>
      <c r="BF106" s="7">
        <f t="shared" si="111"/>
        <v>0</v>
      </c>
      <c r="BG106" s="7">
        <f t="shared" si="111"/>
        <v>0</v>
      </c>
      <c r="BH106" s="7">
        <f t="shared" si="111"/>
        <v>0</v>
      </c>
      <c r="BI106" s="7">
        <f t="shared" si="111"/>
        <v>0</v>
      </c>
      <c r="BJ106" s="7">
        <f t="shared" si="111"/>
        <v>0</v>
      </c>
      <c r="BK106" s="7">
        <f t="shared" si="111"/>
        <v>0</v>
      </c>
      <c r="BL106" s="7">
        <f t="shared" si="111"/>
        <v>0</v>
      </c>
      <c r="BM106" s="7">
        <f t="shared" si="111"/>
        <v>0</v>
      </c>
      <c r="BN106" s="7">
        <f t="shared" si="111"/>
        <v>0</v>
      </c>
      <c r="BO106" s="7">
        <f t="shared" si="111"/>
        <v>0</v>
      </c>
      <c r="BP106" s="7">
        <f t="shared" si="111"/>
        <v>0</v>
      </c>
      <c r="BQ106" s="7">
        <f t="shared" si="111"/>
        <v>0</v>
      </c>
      <c r="BR106" s="94">
        <f t="shared" ref="BR106" si="117">BR28</f>
        <v>0</v>
      </c>
    </row>
    <row r="107" spans="1:72" x14ac:dyDescent="0.3">
      <c r="A107" s="122"/>
      <c r="B107" s="40">
        <f>B29</f>
        <v>0</v>
      </c>
      <c r="C107" s="118"/>
      <c r="D107" s="7">
        <f>D29</f>
        <v>0</v>
      </c>
      <c r="E107" s="7">
        <f t="shared" si="111"/>
        <v>0</v>
      </c>
      <c r="F107" s="7">
        <f t="shared" si="111"/>
        <v>0</v>
      </c>
      <c r="G107" s="7">
        <f t="shared" si="111"/>
        <v>0</v>
      </c>
      <c r="H107" s="7">
        <f t="shared" si="111"/>
        <v>0</v>
      </c>
      <c r="I107" s="7">
        <f t="shared" si="111"/>
        <v>0</v>
      </c>
      <c r="J107" s="7">
        <f t="shared" si="111"/>
        <v>0</v>
      </c>
      <c r="K107" s="7">
        <f t="shared" si="111"/>
        <v>0</v>
      </c>
      <c r="L107" s="7">
        <f t="shared" si="111"/>
        <v>0</v>
      </c>
      <c r="M107" s="7">
        <f t="shared" si="111"/>
        <v>0</v>
      </c>
      <c r="N107" s="7">
        <f t="shared" si="111"/>
        <v>0</v>
      </c>
      <c r="O107" s="7">
        <f t="shared" si="111"/>
        <v>0</v>
      </c>
      <c r="P107" s="7">
        <f t="shared" si="111"/>
        <v>0</v>
      </c>
      <c r="Q107" s="7">
        <f t="shared" si="111"/>
        <v>0</v>
      </c>
      <c r="R107" s="7">
        <f t="shared" si="111"/>
        <v>0</v>
      </c>
      <c r="S107" s="7">
        <f t="shared" si="111"/>
        <v>0</v>
      </c>
      <c r="T107" s="7">
        <f t="shared" si="111"/>
        <v>0</v>
      </c>
      <c r="U107" s="7">
        <f t="shared" si="111"/>
        <v>0</v>
      </c>
      <c r="V107" s="7">
        <f t="shared" si="111"/>
        <v>0</v>
      </c>
      <c r="W107" s="7">
        <f t="shared" si="111"/>
        <v>0</v>
      </c>
      <c r="X107" s="7">
        <f t="shared" si="111"/>
        <v>0</v>
      </c>
      <c r="Y107" s="7">
        <f t="shared" si="111"/>
        <v>0</v>
      </c>
      <c r="Z107" s="7">
        <f t="shared" si="111"/>
        <v>0</v>
      </c>
      <c r="AA107" s="7">
        <f t="shared" si="111"/>
        <v>0</v>
      </c>
      <c r="AB107" s="7">
        <f t="shared" si="111"/>
        <v>0</v>
      </c>
      <c r="AC107" s="7">
        <f t="shared" si="111"/>
        <v>0</v>
      </c>
      <c r="AD107" s="7">
        <f t="shared" si="111"/>
        <v>0</v>
      </c>
      <c r="AE107" s="7">
        <f t="shared" si="111"/>
        <v>0</v>
      </c>
      <c r="AF107" s="7">
        <f t="shared" ref="AF107:AI107" si="118">AF29</f>
        <v>0</v>
      </c>
      <c r="AG107" s="7">
        <f t="shared" si="118"/>
        <v>0</v>
      </c>
      <c r="AH107" s="7">
        <f t="shared" si="118"/>
        <v>0</v>
      </c>
      <c r="AI107" s="7">
        <f t="shared" si="118"/>
        <v>0</v>
      </c>
      <c r="AJ107" s="7">
        <f t="shared" si="111"/>
        <v>0</v>
      </c>
      <c r="AK107" s="7">
        <f t="shared" si="111"/>
        <v>0</v>
      </c>
      <c r="AL107" s="7">
        <f t="shared" si="111"/>
        <v>0</v>
      </c>
      <c r="AM107" s="7">
        <f t="shared" si="111"/>
        <v>0</v>
      </c>
      <c r="AN107" s="7">
        <f t="shared" si="111"/>
        <v>0</v>
      </c>
      <c r="AO107" s="7">
        <f t="shared" si="111"/>
        <v>0</v>
      </c>
      <c r="AP107" s="7">
        <f t="shared" si="111"/>
        <v>0</v>
      </c>
      <c r="AQ107" s="7">
        <f t="shared" si="111"/>
        <v>0</v>
      </c>
      <c r="AR107" s="7">
        <f t="shared" si="111"/>
        <v>0</v>
      </c>
      <c r="AS107" s="7">
        <f t="shared" si="111"/>
        <v>0</v>
      </c>
      <c r="AT107" s="7">
        <f t="shared" si="111"/>
        <v>0</v>
      </c>
      <c r="AU107" s="7">
        <f t="shared" si="111"/>
        <v>0</v>
      </c>
      <c r="AV107" s="7">
        <f t="shared" si="111"/>
        <v>0</v>
      </c>
      <c r="AW107" s="7">
        <f t="shared" si="111"/>
        <v>0</v>
      </c>
      <c r="AX107" s="7">
        <f t="shared" si="111"/>
        <v>0</v>
      </c>
      <c r="AY107" s="7">
        <f t="shared" si="111"/>
        <v>0</v>
      </c>
      <c r="AZ107" s="7">
        <f t="shared" si="111"/>
        <v>0</v>
      </c>
      <c r="BA107" s="7">
        <f t="shared" si="111"/>
        <v>0</v>
      </c>
      <c r="BB107" s="7">
        <f t="shared" si="111"/>
        <v>0</v>
      </c>
      <c r="BC107" s="7">
        <f t="shared" si="111"/>
        <v>0</v>
      </c>
      <c r="BD107" s="7">
        <f t="shared" si="111"/>
        <v>0</v>
      </c>
      <c r="BE107" s="7">
        <f t="shared" si="111"/>
        <v>0</v>
      </c>
      <c r="BF107" s="7">
        <f t="shared" si="111"/>
        <v>0</v>
      </c>
      <c r="BG107" s="7">
        <f t="shared" si="111"/>
        <v>0</v>
      </c>
      <c r="BH107" s="7">
        <f t="shared" si="111"/>
        <v>0</v>
      </c>
      <c r="BI107" s="7">
        <f t="shared" si="111"/>
        <v>0</v>
      </c>
      <c r="BJ107" s="7">
        <f t="shared" si="111"/>
        <v>0</v>
      </c>
      <c r="BK107" s="7">
        <f t="shared" si="111"/>
        <v>0</v>
      </c>
      <c r="BL107" s="7">
        <f t="shared" si="111"/>
        <v>0</v>
      </c>
      <c r="BM107" s="7">
        <f t="shared" si="111"/>
        <v>0</v>
      </c>
      <c r="BN107" s="7">
        <f t="shared" si="111"/>
        <v>0</v>
      </c>
      <c r="BO107" s="7">
        <f t="shared" si="111"/>
        <v>0</v>
      </c>
      <c r="BP107" s="7">
        <f t="shared" si="111"/>
        <v>0</v>
      </c>
      <c r="BQ107" s="7">
        <f t="shared" si="111"/>
        <v>0</v>
      </c>
      <c r="BR107" s="94">
        <f t="shared" ref="BR107" si="119">BR29</f>
        <v>0</v>
      </c>
    </row>
    <row r="108" spans="1:72" ht="17.399999999999999" x14ac:dyDescent="0.35">
      <c r="B108" s="19" t="s">
        <v>20</v>
      </c>
      <c r="C108" s="20"/>
      <c r="D108" s="21">
        <f t="shared" ref="D108:BQ108" si="120">SUM(D104:D107)</f>
        <v>0.02</v>
      </c>
      <c r="E108" s="21">
        <f t="shared" si="120"/>
        <v>0</v>
      </c>
      <c r="F108" s="21">
        <f t="shared" si="120"/>
        <v>2.0999999999999998E-2</v>
      </c>
      <c r="G108" s="21">
        <f t="shared" si="120"/>
        <v>5.9999999999999995E-4</v>
      </c>
      <c r="H108" s="21">
        <f t="shared" si="120"/>
        <v>0</v>
      </c>
      <c r="I108" s="21">
        <f t="shared" si="120"/>
        <v>0</v>
      </c>
      <c r="J108" s="21">
        <f t="shared" si="120"/>
        <v>0</v>
      </c>
      <c r="K108" s="21">
        <f t="shared" si="120"/>
        <v>5.0000000000000001E-3</v>
      </c>
      <c r="L108" s="21">
        <f t="shared" si="120"/>
        <v>5.0000000000000001E-3</v>
      </c>
      <c r="M108" s="21">
        <f t="shared" si="120"/>
        <v>0</v>
      </c>
      <c r="N108" s="21">
        <f t="shared" si="120"/>
        <v>0</v>
      </c>
      <c r="O108" s="21">
        <f t="shared" si="120"/>
        <v>0.08</v>
      </c>
      <c r="P108" s="21">
        <f t="shared" si="120"/>
        <v>1.10606E-2</v>
      </c>
      <c r="Q108" s="21">
        <f t="shared" si="120"/>
        <v>0</v>
      </c>
      <c r="R108" s="21">
        <f t="shared" si="120"/>
        <v>0</v>
      </c>
      <c r="S108" s="21">
        <f t="shared" ref="S108:X108" si="121">SUM(S104:S107)</f>
        <v>0</v>
      </c>
      <c r="T108" s="21">
        <f t="shared" si="121"/>
        <v>0</v>
      </c>
      <c r="U108" s="21">
        <f t="shared" si="121"/>
        <v>0</v>
      </c>
      <c r="V108" s="21">
        <f t="shared" si="121"/>
        <v>0</v>
      </c>
      <c r="W108" s="21">
        <f t="shared" si="121"/>
        <v>0</v>
      </c>
      <c r="X108" s="21">
        <f t="shared" si="121"/>
        <v>0.1</v>
      </c>
      <c r="Y108" s="21">
        <f t="shared" si="120"/>
        <v>0</v>
      </c>
      <c r="Z108" s="21">
        <f t="shared" si="120"/>
        <v>0</v>
      </c>
      <c r="AA108" s="21">
        <f t="shared" si="120"/>
        <v>0</v>
      </c>
      <c r="AB108" s="21">
        <f t="shared" si="120"/>
        <v>0</v>
      </c>
      <c r="AC108" s="21">
        <f t="shared" si="120"/>
        <v>0</v>
      </c>
      <c r="AD108" s="21">
        <f t="shared" si="120"/>
        <v>0</v>
      </c>
      <c r="AE108" s="21">
        <f t="shared" si="120"/>
        <v>0</v>
      </c>
      <c r="AF108" s="21">
        <f t="shared" ref="AF108:AI108" si="122">SUM(AF104:AF107)</f>
        <v>0</v>
      </c>
      <c r="AG108" s="21">
        <f t="shared" si="122"/>
        <v>0</v>
      </c>
      <c r="AH108" s="21">
        <f t="shared" si="122"/>
        <v>0</v>
      </c>
      <c r="AI108" s="21">
        <f t="shared" si="122"/>
        <v>0</v>
      </c>
      <c r="AJ108" s="21">
        <f t="shared" si="120"/>
        <v>0</v>
      </c>
      <c r="AK108" s="21">
        <f t="shared" si="120"/>
        <v>0</v>
      </c>
      <c r="AL108" s="21">
        <f t="shared" si="120"/>
        <v>0</v>
      </c>
      <c r="AM108" s="21">
        <f t="shared" si="120"/>
        <v>0</v>
      </c>
      <c r="AN108" s="21">
        <f t="shared" si="120"/>
        <v>0</v>
      </c>
      <c r="AO108" s="21">
        <f t="shared" si="120"/>
        <v>0</v>
      </c>
      <c r="AP108" s="21">
        <f t="shared" si="120"/>
        <v>0</v>
      </c>
      <c r="AQ108" s="21">
        <f t="shared" si="120"/>
        <v>0</v>
      </c>
      <c r="AR108" s="21">
        <f t="shared" si="120"/>
        <v>0</v>
      </c>
      <c r="AS108" s="21">
        <f t="shared" si="120"/>
        <v>0</v>
      </c>
      <c r="AT108" s="21">
        <f t="shared" si="120"/>
        <v>0</v>
      </c>
      <c r="AU108" s="21">
        <f t="shared" si="120"/>
        <v>0</v>
      </c>
      <c r="AV108" s="21">
        <f t="shared" si="120"/>
        <v>0</v>
      </c>
      <c r="AW108" s="21">
        <f t="shared" si="120"/>
        <v>0</v>
      </c>
      <c r="AX108" s="21">
        <f t="shared" si="120"/>
        <v>8.3999999999999995E-3</v>
      </c>
      <c r="AY108" s="21">
        <f t="shared" si="120"/>
        <v>0</v>
      </c>
      <c r="AZ108" s="21">
        <f t="shared" si="120"/>
        <v>0</v>
      </c>
      <c r="BA108" s="21">
        <f t="shared" si="120"/>
        <v>0</v>
      </c>
      <c r="BB108" s="21">
        <f t="shared" si="120"/>
        <v>0</v>
      </c>
      <c r="BC108" s="21">
        <f t="shared" si="120"/>
        <v>0</v>
      </c>
      <c r="BD108" s="21">
        <f t="shared" si="120"/>
        <v>0</v>
      </c>
      <c r="BE108" s="21">
        <f t="shared" si="120"/>
        <v>0</v>
      </c>
      <c r="BF108" s="21">
        <f t="shared" si="120"/>
        <v>0</v>
      </c>
      <c r="BG108" s="21">
        <f t="shared" si="120"/>
        <v>0</v>
      </c>
      <c r="BH108" s="21">
        <f t="shared" si="120"/>
        <v>0</v>
      </c>
      <c r="BI108" s="21">
        <f t="shared" si="120"/>
        <v>0</v>
      </c>
      <c r="BJ108" s="21">
        <f t="shared" si="120"/>
        <v>0</v>
      </c>
      <c r="BK108" s="21">
        <f t="shared" si="120"/>
        <v>0</v>
      </c>
      <c r="BL108" s="21">
        <f t="shared" si="120"/>
        <v>0</v>
      </c>
      <c r="BM108" s="21">
        <f t="shared" si="120"/>
        <v>0</v>
      </c>
      <c r="BN108" s="21">
        <f t="shared" si="120"/>
        <v>0</v>
      </c>
      <c r="BO108" s="21">
        <f t="shared" si="120"/>
        <v>0</v>
      </c>
      <c r="BP108" s="21">
        <f t="shared" si="120"/>
        <v>0</v>
      </c>
      <c r="BQ108" s="21">
        <f t="shared" si="120"/>
        <v>5.0000000000000001E-4</v>
      </c>
      <c r="BR108" s="97">
        <f t="shared" ref="BR108" si="123">SUM(BR104:BR107)</f>
        <v>0</v>
      </c>
    </row>
    <row r="109" spans="1:72" ht="17.399999999999999" x14ac:dyDescent="0.35">
      <c r="B109" s="19" t="s">
        <v>21</v>
      </c>
      <c r="C109" s="20"/>
      <c r="D109" s="22">
        <f t="shared" ref="D109:BQ109" si="124">PRODUCT(D108,$F$6)</f>
        <v>1.2</v>
      </c>
      <c r="E109" s="22">
        <f t="shared" si="124"/>
        <v>0</v>
      </c>
      <c r="F109" s="22">
        <f t="shared" si="124"/>
        <v>1.2599999999999998</v>
      </c>
      <c r="G109" s="22">
        <f t="shared" si="124"/>
        <v>3.5999999999999997E-2</v>
      </c>
      <c r="H109" s="22">
        <f t="shared" si="124"/>
        <v>0</v>
      </c>
      <c r="I109" s="22">
        <f t="shared" si="124"/>
        <v>0</v>
      </c>
      <c r="J109" s="22">
        <f t="shared" si="124"/>
        <v>0</v>
      </c>
      <c r="K109" s="22">
        <f t="shared" si="124"/>
        <v>0.3</v>
      </c>
      <c r="L109" s="22">
        <f t="shared" si="124"/>
        <v>0.3</v>
      </c>
      <c r="M109" s="22">
        <f t="shared" si="124"/>
        <v>0</v>
      </c>
      <c r="N109" s="22">
        <f t="shared" si="124"/>
        <v>0</v>
      </c>
      <c r="O109" s="22">
        <f t="shared" si="124"/>
        <v>4.8</v>
      </c>
      <c r="P109" s="22">
        <f t="shared" si="124"/>
        <v>0.663636</v>
      </c>
      <c r="Q109" s="22">
        <f t="shared" si="124"/>
        <v>0</v>
      </c>
      <c r="R109" s="22">
        <f t="shared" si="124"/>
        <v>0</v>
      </c>
      <c r="S109" s="22">
        <f t="shared" ref="S109:X109" si="125">PRODUCT(S108,$F$6)</f>
        <v>0</v>
      </c>
      <c r="T109" s="22">
        <f t="shared" si="125"/>
        <v>0</v>
      </c>
      <c r="U109" s="22">
        <f t="shared" si="125"/>
        <v>0</v>
      </c>
      <c r="V109" s="22">
        <f t="shared" si="125"/>
        <v>0</v>
      </c>
      <c r="W109" s="22">
        <f t="shared" si="125"/>
        <v>0</v>
      </c>
      <c r="X109" s="22">
        <f t="shared" si="125"/>
        <v>6</v>
      </c>
      <c r="Y109" s="22">
        <f t="shared" si="124"/>
        <v>0</v>
      </c>
      <c r="Z109" s="22">
        <f t="shared" si="124"/>
        <v>0</v>
      </c>
      <c r="AA109" s="22">
        <f t="shared" si="124"/>
        <v>0</v>
      </c>
      <c r="AB109" s="22">
        <f t="shared" si="124"/>
        <v>0</v>
      </c>
      <c r="AC109" s="22">
        <f t="shared" si="124"/>
        <v>0</v>
      </c>
      <c r="AD109" s="22">
        <f t="shared" si="124"/>
        <v>0</v>
      </c>
      <c r="AE109" s="22">
        <f t="shared" si="124"/>
        <v>0</v>
      </c>
      <c r="AF109" s="22">
        <f t="shared" ref="AF109:AI109" si="126">PRODUCT(AF108,$F$6)</f>
        <v>0</v>
      </c>
      <c r="AG109" s="22">
        <f t="shared" si="126"/>
        <v>0</v>
      </c>
      <c r="AH109" s="22">
        <f t="shared" si="126"/>
        <v>0</v>
      </c>
      <c r="AI109" s="22">
        <f t="shared" si="126"/>
        <v>0</v>
      </c>
      <c r="AJ109" s="22">
        <f t="shared" si="124"/>
        <v>0</v>
      </c>
      <c r="AK109" s="22">
        <f t="shared" si="124"/>
        <v>0</v>
      </c>
      <c r="AL109" s="22">
        <f t="shared" si="124"/>
        <v>0</v>
      </c>
      <c r="AM109" s="22">
        <f t="shared" si="124"/>
        <v>0</v>
      </c>
      <c r="AN109" s="22">
        <f t="shared" si="124"/>
        <v>0</v>
      </c>
      <c r="AO109" s="22">
        <f t="shared" si="124"/>
        <v>0</v>
      </c>
      <c r="AP109" s="22">
        <f t="shared" si="124"/>
        <v>0</v>
      </c>
      <c r="AQ109" s="22">
        <f t="shared" si="124"/>
        <v>0</v>
      </c>
      <c r="AR109" s="22">
        <f t="shared" si="124"/>
        <v>0</v>
      </c>
      <c r="AS109" s="22">
        <f t="shared" si="124"/>
        <v>0</v>
      </c>
      <c r="AT109" s="22">
        <f t="shared" si="124"/>
        <v>0</v>
      </c>
      <c r="AU109" s="22">
        <f t="shared" si="124"/>
        <v>0</v>
      </c>
      <c r="AV109" s="22">
        <f t="shared" si="124"/>
        <v>0</v>
      </c>
      <c r="AW109" s="22">
        <f t="shared" si="124"/>
        <v>0</v>
      </c>
      <c r="AX109" s="22">
        <f t="shared" si="124"/>
        <v>0.504</v>
      </c>
      <c r="AY109" s="22">
        <f t="shared" si="124"/>
        <v>0</v>
      </c>
      <c r="AZ109" s="22">
        <f t="shared" si="124"/>
        <v>0</v>
      </c>
      <c r="BA109" s="22">
        <f t="shared" si="124"/>
        <v>0</v>
      </c>
      <c r="BB109" s="22">
        <f t="shared" si="124"/>
        <v>0</v>
      </c>
      <c r="BC109" s="22">
        <f t="shared" si="124"/>
        <v>0</v>
      </c>
      <c r="BD109" s="22">
        <f t="shared" si="124"/>
        <v>0</v>
      </c>
      <c r="BE109" s="22">
        <f t="shared" si="124"/>
        <v>0</v>
      </c>
      <c r="BF109" s="22">
        <f t="shared" si="124"/>
        <v>0</v>
      </c>
      <c r="BG109" s="22">
        <f t="shared" si="124"/>
        <v>0</v>
      </c>
      <c r="BH109" s="22">
        <f t="shared" si="124"/>
        <v>0</v>
      </c>
      <c r="BI109" s="22">
        <f t="shared" si="124"/>
        <v>0</v>
      </c>
      <c r="BJ109" s="22">
        <f t="shared" si="124"/>
        <v>0</v>
      </c>
      <c r="BK109" s="22">
        <f t="shared" si="124"/>
        <v>0</v>
      </c>
      <c r="BL109" s="22">
        <f t="shared" si="124"/>
        <v>0</v>
      </c>
      <c r="BM109" s="22">
        <f t="shared" si="124"/>
        <v>0</v>
      </c>
      <c r="BN109" s="22">
        <f t="shared" si="124"/>
        <v>0</v>
      </c>
      <c r="BO109" s="22">
        <f t="shared" si="124"/>
        <v>0</v>
      </c>
      <c r="BP109" s="22">
        <f t="shared" si="124"/>
        <v>0</v>
      </c>
      <c r="BQ109" s="22">
        <f t="shared" si="124"/>
        <v>0.03</v>
      </c>
      <c r="BR109" s="96">
        <f t="shared" ref="BR109" si="127">PRODUCT(BR108,$F$6)</f>
        <v>0</v>
      </c>
    </row>
    <row r="111" spans="1:72" ht="17.399999999999999" x14ac:dyDescent="0.35">
      <c r="A111" s="26"/>
      <c r="B111" s="27" t="s">
        <v>22</v>
      </c>
      <c r="C111" s="28" t="s">
        <v>23</v>
      </c>
      <c r="D111" s="29">
        <f>D96</f>
        <v>85.45</v>
      </c>
      <c r="E111" s="39">
        <f t="shared" ref="E111:BQ111" si="128">E96</f>
        <v>90</v>
      </c>
      <c r="F111" s="29">
        <f t="shared" si="128"/>
        <v>82</v>
      </c>
      <c r="G111" s="29">
        <f t="shared" si="128"/>
        <v>624</v>
      </c>
      <c r="H111" s="29">
        <f t="shared" si="128"/>
        <v>1490</v>
      </c>
      <c r="I111" s="29">
        <f t="shared" si="128"/>
        <v>720</v>
      </c>
      <c r="J111" s="29">
        <f t="shared" si="128"/>
        <v>90.57</v>
      </c>
      <c r="K111" s="29">
        <f t="shared" si="128"/>
        <v>1173.33</v>
      </c>
      <c r="L111" s="29">
        <f t="shared" si="128"/>
        <v>255.2</v>
      </c>
      <c r="M111" s="29">
        <f t="shared" si="128"/>
        <v>738</v>
      </c>
      <c r="N111" s="29">
        <f t="shared" si="128"/>
        <v>126.38</v>
      </c>
      <c r="O111" s="29">
        <f t="shared" si="128"/>
        <v>400.71</v>
      </c>
      <c r="P111" s="29">
        <f t="shared" si="128"/>
        <v>434.21</v>
      </c>
      <c r="Q111" s="29">
        <f t="shared" si="128"/>
        <v>400</v>
      </c>
      <c r="R111" s="29">
        <f t="shared" si="128"/>
        <v>1210</v>
      </c>
      <c r="S111" s="29">
        <f t="shared" si="128"/>
        <v>207.5</v>
      </c>
      <c r="T111" s="29">
        <f t="shared" si="128"/>
        <v>276.47000000000003</v>
      </c>
      <c r="U111" s="29">
        <f t="shared" si="128"/>
        <v>852</v>
      </c>
      <c r="V111" s="29">
        <f t="shared" si="128"/>
        <v>394.52</v>
      </c>
      <c r="W111" s="29">
        <f t="shared" si="128"/>
        <v>329</v>
      </c>
      <c r="X111" s="29">
        <f t="shared" si="128"/>
        <v>11</v>
      </c>
      <c r="Y111" s="29">
        <f t="shared" si="128"/>
        <v>0</v>
      </c>
      <c r="Z111" s="29">
        <f t="shared" si="128"/>
        <v>492</v>
      </c>
      <c r="AA111" s="29">
        <f t="shared" si="128"/>
        <v>382</v>
      </c>
      <c r="AB111" s="29">
        <f t="shared" si="128"/>
        <v>341</v>
      </c>
      <c r="AC111" s="29">
        <f t="shared" si="128"/>
        <v>261</v>
      </c>
      <c r="AD111" s="29">
        <f t="shared" si="128"/>
        <v>125</v>
      </c>
      <c r="AE111" s="29">
        <f t="shared" si="128"/>
        <v>607</v>
      </c>
      <c r="AF111" s="29"/>
      <c r="AG111" s="29"/>
      <c r="AH111" s="29">
        <f t="shared" si="128"/>
        <v>225</v>
      </c>
      <c r="AI111" s="29"/>
      <c r="AJ111" s="29">
        <f t="shared" si="128"/>
        <v>227.27</v>
      </c>
      <c r="AK111" s="29">
        <f t="shared" si="128"/>
        <v>89</v>
      </c>
      <c r="AL111" s="29">
        <f t="shared" si="128"/>
        <v>62</v>
      </c>
      <c r="AM111" s="29">
        <f t="shared" si="128"/>
        <v>44.6</v>
      </c>
      <c r="AN111" s="29">
        <f t="shared" si="128"/>
        <v>240</v>
      </c>
      <c r="AO111" s="29">
        <f t="shared" si="128"/>
        <v>262</v>
      </c>
      <c r="AP111" s="29">
        <f t="shared" si="128"/>
        <v>0</v>
      </c>
      <c r="AQ111" s="29">
        <f t="shared" si="128"/>
        <v>428</v>
      </c>
      <c r="AR111" s="29">
        <f t="shared" si="128"/>
        <v>0</v>
      </c>
      <c r="AS111" s="29">
        <f t="shared" si="128"/>
        <v>240.23</v>
      </c>
      <c r="AT111" s="29">
        <f t="shared" si="128"/>
        <v>72.5</v>
      </c>
      <c r="AU111" s="29">
        <f t="shared" si="128"/>
        <v>69.33</v>
      </c>
      <c r="AV111" s="29">
        <f t="shared" si="128"/>
        <v>60.67</v>
      </c>
      <c r="AW111" s="29">
        <f t="shared" si="128"/>
        <v>68.569999999999993</v>
      </c>
      <c r="AX111" s="29">
        <f t="shared" si="128"/>
        <v>75.709999999999994</v>
      </c>
      <c r="AY111" s="29">
        <f t="shared" si="128"/>
        <v>53.75</v>
      </c>
      <c r="AZ111" s="29">
        <f t="shared" si="128"/>
        <v>81.430000000000007</v>
      </c>
      <c r="BA111" s="29">
        <f t="shared" si="128"/>
        <v>68.67</v>
      </c>
      <c r="BB111" s="29">
        <f t="shared" si="128"/>
        <v>60</v>
      </c>
      <c r="BC111" s="29">
        <f t="shared" si="128"/>
        <v>137.33000000000001</v>
      </c>
      <c r="BD111" s="29">
        <f t="shared" si="128"/>
        <v>319</v>
      </c>
      <c r="BE111" s="29">
        <f t="shared" si="128"/>
        <v>499</v>
      </c>
      <c r="BF111" s="29">
        <f t="shared" si="128"/>
        <v>578</v>
      </c>
      <c r="BG111" s="29">
        <f t="shared" si="128"/>
        <v>276</v>
      </c>
      <c r="BH111" s="29">
        <f t="shared" si="128"/>
        <v>499</v>
      </c>
      <c r="BI111" s="29">
        <f t="shared" si="128"/>
        <v>0</v>
      </c>
      <c r="BJ111" s="29">
        <f t="shared" si="128"/>
        <v>55</v>
      </c>
      <c r="BK111" s="29">
        <f t="shared" si="128"/>
        <v>36</v>
      </c>
      <c r="BL111" s="29">
        <f t="shared" si="128"/>
        <v>39</v>
      </c>
      <c r="BM111" s="29">
        <f t="shared" si="128"/>
        <v>56</v>
      </c>
      <c r="BN111" s="29">
        <f t="shared" si="128"/>
        <v>59</v>
      </c>
      <c r="BO111" s="29">
        <f t="shared" si="128"/>
        <v>314</v>
      </c>
      <c r="BP111" s="29">
        <f t="shared" si="128"/>
        <v>165.56</v>
      </c>
      <c r="BQ111" s="29">
        <f t="shared" si="128"/>
        <v>22</v>
      </c>
      <c r="BR111" s="97">
        <f t="shared" ref="BR111" si="129">BR96</f>
        <v>0</v>
      </c>
    </row>
    <row r="112" spans="1:72" ht="17.399999999999999" x14ac:dyDescent="0.35">
      <c r="B112" s="19" t="s">
        <v>24</v>
      </c>
      <c r="C112" s="20" t="s">
        <v>23</v>
      </c>
      <c r="D112" s="21">
        <f>D111/1000</f>
        <v>8.5449999999999998E-2</v>
      </c>
      <c r="E112" s="21">
        <f t="shared" ref="E112:BQ112" si="130">E111/1000</f>
        <v>0.09</v>
      </c>
      <c r="F112" s="21">
        <f t="shared" si="130"/>
        <v>8.2000000000000003E-2</v>
      </c>
      <c r="G112" s="21">
        <f t="shared" si="130"/>
        <v>0.624</v>
      </c>
      <c r="H112" s="21">
        <f t="shared" si="130"/>
        <v>1.49</v>
      </c>
      <c r="I112" s="21">
        <f t="shared" si="130"/>
        <v>0.72</v>
      </c>
      <c r="J112" s="21">
        <f t="shared" si="130"/>
        <v>9.0569999999999998E-2</v>
      </c>
      <c r="K112" s="21">
        <f t="shared" si="130"/>
        <v>1.17333</v>
      </c>
      <c r="L112" s="21">
        <f t="shared" si="130"/>
        <v>0.25519999999999998</v>
      </c>
      <c r="M112" s="21">
        <f t="shared" si="130"/>
        <v>0.73799999999999999</v>
      </c>
      <c r="N112" s="21">
        <f t="shared" si="130"/>
        <v>0.12637999999999999</v>
      </c>
      <c r="O112" s="21">
        <f t="shared" si="130"/>
        <v>0.40070999999999996</v>
      </c>
      <c r="P112" s="21">
        <f t="shared" si="130"/>
        <v>0.43420999999999998</v>
      </c>
      <c r="Q112" s="21">
        <f t="shared" si="130"/>
        <v>0.4</v>
      </c>
      <c r="R112" s="21">
        <f t="shared" si="130"/>
        <v>1.21</v>
      </c>
      <c r="S112" s="21">
        <f t="shared" si="130"/>
        <v>0.20749999999999999</v>
      </c>
      <c r="T112" s="21">
        <f t="shared" si="130"/>
        <v>0.27647000000000005</v>
      </c>
      <c r="U112" s="21">
        <f t="shared" si="130"/>
        <v>0.85199999999999998</v>
      </c>
      <c r="V112" s="21">
        <f t="shared" si="130"/>
        <v>0.39451999999999998</v>
      </c>
      <c r="W112" s="21">
        <f t="shared" si="130"/>
        <v>0.32900000000000001</v>
      </c>
      <c r="X112" s="21">
        <f t="shared" si="130"/>
        <v>1.0999999999999999E-2</v>
      </c>
      <c r="Y112" s="21">
        <f t="shared" si="130"/>
        <v>0</v>
      </c>
      <c r="Z112" s="21">
        <f t="shared" si="130"/>
        <v>0.49199999999999999</v>
      </c>
      <c r="AA112" s="21">
        <f t="shared" si="130"/>
        <v>0.38200000000000001</v>
      </c>
      <c r="AB112" s="21">
        <f t="shared" si="130"/>
        <v>0.34100000000000003</v>
      </c>
      <c r="AC112" s="21">
        <f t="shared" si="130"/>
        <v>0.26100000000000001</v>
      </c>
      <c r="AD112" s="21">
        <f t="shared" si="130"/>
        <v>0.125</v>
      </c>
      <c r="AE112" s="21">
        <f t="shared" si="130"/>
        <v>0.60699999999999998</v>
      </c>
      <c r="AF112" s="21">
        <f t="shared" ref="AF112:AI112" si="131">AF111/1000</f>
        <v>0</v>
      </c>
      <c r="AG112" s="21">
        <f t="shared" si="131"/>
        <v>0</v>
      </c>
      <c r="AH112" s="21">
        <f t="shared" si="131"/>
        <v>0.22500000000000001</v>
      </c>
      <c r="AI112" s="21">
        <f t="shared" si="131"/>
        <v>0</v>
      </c>
      <c r="AJ112" s="21">
        <f t="shared" si="130"/>
        <v>0.22727</v>
      </c>
      <c r="AK112" s="21">
        <f t="shared" si="130"/>
        <v>8.8999999999999996E-2</v>
      </c>
      <c r="AL112" s="21">
        <f t="shared" si="130"/>
        <v>6.2E-2</v>
      </c>
      <c r="AM112" s="21">
        <f t="shared" si="130"/>
        <v>4.4600000000000001E-2</v>
      </c>
      <c r="AN112" s="21">
        <f t="shared" si="130"/>
        <v>0.24</v>
      </c>
      <c r="AO112" s="21">
        <f t="shared" si="130"/>
        <v>0.26200000000000001</v>
      </c>
      <c r="AP112" s="21">
        <f t="shared" si="130"/>
        <v>0</v>
      </c>
      <c r="AQ112" s="21">
        <f t="shared" si="130"/>
        <v>0.42799999999999999</v>
      </c>
      <c r="AR112" s="21">
        <f t="shared" si="130"/>
        <v>0</v>
      </c>
      <c r="AS112" s="21">
        <f t="shared" si="130"/>
        <v>0.24023</v>
      </c>
      <c r="AT112" s="21">
        <f t="shared" si="130"/>
        <v>7.2499999999999995E-2</v>
      </c>
      <c r="AU112" s="21">
        <f t="shared" si="130"/>
        <v>6.9330000000000003E-2</v>
      </c>
      <c r="AV112" s="21">
        <f t="shared" si="130"/>
        <v>6.0670000000000002E-2</v>
      </c>
      <c r="AW112" s="21">
        <f t="shared" si="130"/>
        <v>6.8569999999999992E-2</v>
      </c>
      <c r="AX112" s="21">
        <f t="shared" si="130"/>
        <v>7.571E-2</v>
      </c>
      <c r="AY112" s="21">
        <f t="shared" si="130"/>
        <v>5.3749999999999999E-2</v>
      </c>
      <c r="AZ112" s="21">
        <f t="shared" si="130"/>
        <v>8.1430000000000002E-2</v>
      </c>
      <c r="BA112" s="21">
        <f t="shared" si="130"/>
        <v>6.8669999999999995E-2</v>
      </c>
      <c r="BB112" s="21">
        <f t="shared" si="130"/>
        <v>0.06</v>
      </c>
      <c r="BC112" s="21">
        <f t="shared" si="130"/>
        <v>0.13733000000000001</v>
      </c>
      <c r="BD112" s="21">
        <f t="shared" si="130"/>
        <v>0.31900000000000001</v>
      </c>
      <c r="BE112" s="21">
        <f t="shared" si="130"/>
        <v>0.499</v>
      </c>
      <c r="BF112" s="21">
        <f t="shared" si="130"/>
        <v>0.57799999999999996</v>
      </c>
      <c r="BG112" s="21">
        <f t="shared" si="130"/>
        <v>0.27600000000000002</v>
      </c>
      <c r="BH112" s="21">
        <f t="shared" si="130"/>
        <v>0.499</v>
      </c>
      <c r="BI112" s="21">
        <f t="shared" si="130"/>
        <v>0</v>
      </c>
      <c r="BJ112" s="21">
        <f t="shared" si="130"/>
        <v>5.5E-2</v>
      </c>
      <c r="BK112" s="21">
        <f t="shared" si="130"/>
        <v>3.5999999999999997E-2</v>
      </c>
      <c r="BL112" s="21">
        <f t="shared" si="130"/>
        <v>3.9E-2</v>
      </c>
      <c r="BM112" s="21">
        <f t="shared" si="130"/>
        <v>5.6000000000000001E-2</v>
      </c>
      <c r="BN112" s="21">
        <f t="shared" si="130"/>
        <v>5.8999999999999997E-2</v>
      </c>
      <c r="BO112" s="21">
        <f t="shared" si="130"/>
        <v>0.314</v>
      </c>
      <c r="BP112" s="21">
        <f t="shared" si="130"/>
        <v>0.16556000000000001</v>
      </c>
      <c r="BQ112" s="21">
        <f t="shared" si="130"/>
        <v>2.1999999999999999E-2</v>
      </c>
      <c r="BR112" s="97">
        <f t="shared" ref="BR112" si="132">BR111/1000</f>
        <v>0</v>
      </c>
    </row>
    <row r="113" spans="1:72" ht="17.399999999999999" x14ac:dyDescent="0.35">
      <c r="A113" s="30"/>
      <c r="B113" s="31" t="s">
        <v>25</v>
      </c>
      <c r="C113" s="120"/>
      <c r="D113" s="32">
        <f>D109*D111</f>
        <v>102.54</v>
      </c>
      <c r="E113" s="32">
        <f t="shared" ref="E113:BQ113" si="133">E109*E111</f>
        <v>0</v>
      </c>
      <c r="F113" s="32">
        <f t="shared" si="133"/>
        <v>103.31999999999998</v>
      </c>
      <c r="G113" s="32">
        <f t="shared" si="133"/>
        <v>22.463999999999999</v>
      </c>
      <c r="H113" s="32">
        <f t="shared" si="133"/>
        <v>0</v>
      </c>
      <c r="I113" s="32">
        <f t="shared" si="133"/>
        <v>0</v>
      </c>
      <c r="J113" s="32">
        <f t="shared" si="133"/>
        <v>0</v>
      </c>
      <c r="K113" s="32">
        <f t="shared" si="133"/>
        <v>351.99899999999997</v>
      </c>
      <c r="L113" s="32">
        <f t="shared" si="133"/>
        <v>76.559999999999988</v>
      </c>
      <c r="M113" s="32">
        <f t="shared" si="133"/>
        <v>0</v>
      </c>
      <c r="N113" s="32">
        <f t="shared" si="133"/>
        <v>0</v>
      </c>
      <c r="O113" s="32">
        <f t="shared" si="133"/>
        <v>1923.4079999999999</v>
      </c>
      <c r="P113" s="32">
        <f t="shared" si="133"/>
        <v>288.15738755999996</v>
      </c>
      <c r="Q113" s="32">
        <f t="shared" si="133"/>
        <v>0</v>
      </c>
      <c r="R113" s="32">
        <f t="shared" si="133"/>
        <v>0</v>
      </c>
      <c r="S113" s="32">
        <f t="shared" si="133"/>
        <v>0</v>
      </c>
      <c r="T113" s="32">
        <f t="shared" si="133"/>
        <v>0</v>
      </c>
      <c r="U113" s="32">
        <f t="shared" si="133"/>
        <v>0</v>
      </c>
      <c r="V113" s="32">
        <f t="shared" si="133"/>
        <v>0</v>
      </c>
      <c r="W113" s="32">
        <f t="shared" si="133"/>
        <v>0</v>
      </c>
      <c r="X113" s="32">
        <f t="shared" si="133"/>
        <v>66</v>
      </c>
      <c r="Y113" s="32">
        <f t="shared" si="133"/>
        <v>0</v>
      </c>
      <c r="Z113" s="32">
        <f t="shared" si="133"/>
        <v>0</v>
      </c>
      <c r="AA113" s="32">
        <f t="shared" si="133"/>
        <v>0</v>
      </c>
      <c r="AB113" s="32">
        <f t="shared" si="133"/>
        <v>0</v>
      </c>
      <c r="AC113" s="32">
        <f t="shared" si="133"/>
        <v>0</v>
      </c>
      <c r="AD113" s="32">
        <f t="shared" si="133"/>
        <v>0</v>
      </c>
      <c r="AE113" s="32">
        <f t="shared" si="133"/>
        <v>0</v>
      </c>
      <c r="AF113" s="32">
        <f t="shared" ref="AF113:AI113" si="134">AF109*AF111</f>
        <v>0</v>
      </c>
      <c r="AG113" s="32">
        <f t="shared" si="134"/>
        <v>0</v>
      </c>
      <c r="AH113" s="32">
        <f t="shared" si="134"/>
        <v>0</v>
      </c>
      <c r="AI113" s="32">
        <f t="shared" si="134"/>
        <v>0</v>
      </c>
      <c r="AJ113" s="32">
        <f t="shared" si="133"/>
        <v>0</v>
      </c>
      <c r="AK113" s="32">
        <f t="shared" si="133"/>
        <v>0</v>
      </c>
      <c r="AL113" s="32">
        <f t="shared" si="133"/>
        <v>0</v>
      </c>
      <c r="AM113" s="32">
        <f t="shared" si="133"/>
        <v>0</v>
      </c>
      <c r="AN113" s="32">
        <f t="shared" si="133"/>
        <v>0</v>
      </c>
      <c r="AO113" s="32">
        <f t="shared" si="133"/>
        <v>0</v>
      </c>
      <c r="AP113" s="32">
        <f t="shared" si="133"/>
        <v>0</v>
      </c>
      <c r="AQ113" s="32">
        <f t="shared" si="133"/>
        <v>0</v>
      </c>
      <c r="AR113" s="32">
        <f t="shared" si="133"/>
        <v>0</v>
      </c>
      <c r="AS113" s="32">
        <f t="shared" si="133"/>
        <v>0</v>
      </c>
      <c r="AT113" s="32">
        <f t="shared" si="133"/>
        <v>0</v>
      </c>
      <c r="AU113" s="32">
        <f t="shared" si="133"/>
        <v>0</v>
      </c>
      <c r="AV113" s="32">
        <f t="shared" si="133"/>
        <v>0</v>
      </c>
      <c r="AW113" s="32">
        <f t="shared" si="133"/>
        <v>0</v>
      </c>
      <c r="AX113" s="32">
        <f t="shared" si="133"/>
        <v>38.15784</v>
      </c>
      <c r="AY113" s="32">
        <f t="shared" si="133"/>
        <v>0</v>
      </c>
      <c r="AZ113" s="32">
        <f t="shared" si="133"/>
        <v>0</v>
      </c>
      <c r="BA113" s="32">
        <f t="shared" si="133"/>
        <v>0</v>
      </c>
      <c r="BB113" s="32">
        <f t="shared" si="133"/>
        <v>0</v>
      </c>
      <c r="BC113" s="32">
        <f t="shared" si="133"/>
        <v>0</v>
      </c>
      <c r="BD113" s="32">
        <f t="shared" si="133"/>
        <v>0</v>
      </c>
      <c r="BE113" s="32">
        <f t="shared" si="133"/>
        <v>0</v>
      </c>
      <c r="BF113" s="32">
        <f t="shared" si="133"/>
        <v>0</v>
      </c>
      <c r="BG113" s="32">
        <f t="shared" si="133"/>
        <v>0</v>
      </c>
      <c r="BH113" s="32">
        <f t="shared" si="133"/>
        <v>0</v>
      </c>
      <c r="BI113" s="32">
        <f t="shared" si="133"/>
        <v>0</v>
      </c>
      <c r="BJ113" s="32">
        <f t="shared" si="133"/>
        <v>0</v>
      </c>
      <c r="BK113" s="32">
        <f t="shared" si="133"/>
        <v>0</v>
      </c>
      <c r="BL113" s="32">
        <f t="shared" si="133"/>
        <v>0</v>
      </c>
      <c r="BM113" s="32">
        <f t="shared" si="133"/>
        <v>0</v>
      </c>
      <c r="BN113" s="32">
        <f t="shared" si="133"/>
        <v>0</v>
      </c>
      <c r="BO113" s="32">
        <f t="shared" si="133"/>
        <v>0</v>
      </c>
      <c r="BP113" s="32">
        <f t="shared" si="133"/>
        <v>0</v>
      </c>
      <c r="BQ113" s="32">
        <f t="shared" si="133"/>
        <v>0.65999999999999992</v>
      </c>
      <c r="BR113" s="98">
        <f t="shared" ref="BR113" si="135">BR109*BR111</f>
        <v>0</v>
      </c>
      <c r="BS113" s="33">
        <f>SUM(D113:BQ113)</f>
        <v>2973.2662275599996</v>
      </c>
      <c r="BT113" s="34">
        <f>BS113/$C$21</f>
        <v>49.554437125999996</v>
      </c>
    </row>
    <row r="114" spans="1:72" ht="17.399999999999999" x14ac:dyDescent="0.35">
      <c r="A114" s="30"/>
      <c r="B114" s="31" t="s">
        <v>26</v>
      </c>
      <c r="C114" s="120"/>
      <c r="D114" s="32">
        <f>D109*D111</f>
        <v>102.54</v>
      </c>
      <c r="E114" s="32">
        <f t="shared" ref="E114:BQ114" si="136">E109*E111</f>
        <v>0</v>
      </c>
      <c r="F114" s="32">
        <f t="shared" si="136"/>
        <v>103.31999999999998</v>
      </c>
      <c r="G114" s="32">
        <f t="shared" si="136"/>
        <v>22.463999999999999</v>
      </c>
      <c r="H114" s="32">
        <f t="shared" si="136"/>
        <v>0</v>
      </c>
      <c r="I114" s="32">
        <f t="shared" si="136"/>
        <v>0</v>
      </c>
      <c r="J114" s="32">
        <f t="shared" si="136"/>
        <v>0</v>
      </c>
      <c r="K114" s="32">
        <f t="shared" si="136"/>
        <v>351.99899999999997</v>
      </c>
      <c r="L114" s="32">
        <f t="shared" si="136"/>
        <v>76.559999999999988</v>
      </c>
      <c r="M114" s="32">
        <f t="shared" si="136"/>
        <v>0</v>
      </c>
      <c r="N114" s="32">
        <f t="shared" si="136"/>
        <v>0</v>
      </c>
      <c r="O114" s="32">
        <f t="shared" si="136"/>
        <v>1923.4079999999999</v>
      </c>
      <c r="P114" s="32">
        <f t="shared" si="136"/>
        <v>288.15738755999996</v>
      </c>
      <c r="Q114" s="32">
        <f t="shared" si="136"/>
        <v>0</v>
      </c>
      <c r="R114" s="32">
        <f t="shared" si="136"/>
        <v>0</v>
      </c>
      <c r="S114" s="32">
        <f t="shared" si="136"/>
        <v>0</v>
      </c>
      <c r="T114" s="32">
        <f t="shared" si="136"/>
        <v>0</v>
      </c>
      <c r="U114" s="32">
        <f t="shared" si="136"/>
        <v>0</v>
      </c>
      <c r="V114" s="32">
        <f t="shared" si="136"/>
        <v>0</v>
      </c>
      <c r="W114" s="32">
        <f t="shared" si="136"/>
        <v>0</v>
      </c>
      <c r="X114" s="32">
        <f t="shared" si="136"/>
        <v>66</v>
      </c>
      <c r="Y114" s="32">
        <f t="shared" si="136"/>
        <v>0</v>
      </c>
      <c r="Z114" s="32">
        <f t="shared" si="136"/>
        <v>0</v>
      </c>
      <c r="AA114" s="32">
        <f t="shared" si="136"/>
        <v>0</v>
      </c>
      <c r="AB114" s="32">
        <f t="shared" si="136"/>
        <v>0</v>
      </c>
      <c r="AC114" s="32">
        <f t="shared" si="136"/>
        <v>0</v>
      </c>
      <c r="AD114" s="32">
        <f t="shared" si="136"/>
        <v>0</v>
      </c>
      <c r="AE114" s="32">
        <f t="shared" si="136"/>
        <v>0</v>
      </c>
      <c r="AF114" s="32">
        <f t="shared" ref="AF114:AI114" si="137">AF109*AF111</f>
        <v>0</v>
      </c>
      <c r="AG114" s="32">
        <f t="shared" si="137"/>
        <v>0</v>
      </c>
      <c r="AH114" s="32">
        <f t="shared" si="137"/>
        <v>0</v>
      </c>
      <c r="AI114" s="32">
        <f t="shared" si="137"/>
        <v>0</v>
      </c>
      <c r="AJ114" s="32">
        <f t="shared" si="136"/>
        <v>0</v>
      </c>
      <c r="AK114" s="32">
        <f t="shared" si="136"/>
        <v>0</v>
      </c>
      <c r="AL114" s="32">
        <f t="shared" si="136"/>
        <v>0</v>
      </c>
      <c r="AM114" s="32">
        <f t="shared" si="136"/>
        <v>0</v>
      </c>
      <c r="AN114" s="32">
        <f t="shared" si="136"/>
        <v>0</v>
      </c>
      <c r="AO114" s="32">
        <f t="shared" si="136"/>
        <v>0</v>
      </c>
      <c r="AP114" s="32">
        <f t="shared" si="136"/>
        <v>0</v>
      </c>
      <c r="AQ114" s="32">
        <f t="shared" si="136"/>
        <v>0</v>
      </c>
      <c r="AR114" s="32">
        <f t="shared" si="136"/>
        <v>0</v>
      </c>
      <c r="AS114" s="32">
        <f t="shared" si="136"/>
        <v>0</v>
      </c>
      <c r="AT114" s="32">
        <f t="shared" si="136"/>
        <v>0</v>
      </c>
      <c r="AU114" s="32">
        <f t="shared" si="136"/>
        <v>0</v>
      </c>
      <c r="AV114" s="32">
        <f t="shared" si="136"/>
        <v>0</v>
      </c>
      <c r="AW114" s="32">
        <f t="shared" si="136"/>
        <v>0</v>
      </c>
      <c r="AX114" s="32">
        <f t="shared" si="136"/>
        <v>38.15784</v>
      </c>
      <c r="AY114" s="32">
        <f t="shared" si="136"/>
        <v>0</v>
      </c>
      <c r="AZ114" s="32">
        <f t="shared" si="136"/>
        <v>0</v>
      </c>
      <c r="BA114" s="32">
        <f t="shared" si="136"/>
        <v>0</v>
      </c>
      <c r="BB114" s="32">
        <f t="shared" si="136"/>
        <v>0</v>
      </c>
      <c r="BC114" s="32">
        <f t="shared" si="136"/>
        <v>0</v>
      </c>
      <c r="BD114" s="32">
        <f t="shared" si="136"/>
        <v>0</v>
      </c>
      <c r="BE114" s="32">
        <f t="shared" si="136"/>
        <v>0</v>
      </c>
      <c r="BF114" s="32">
        <f t="shared" si="136"/>
        <v>0</v>
      </c>
      <c r="BG114" s="32">
        <f t="shared" si="136"/>
        <v>0</v>
      </c>
      <c r="BH114" s="32">
        <f t="shared" si="136"/>
        <v>0</v>
      </c>
      <c r="BI114" s="32">
        <f t="shared" si="136"/>
        <v>0</v>
      </c>
      <c r="BJ114" s="32">
        <f t="shared" si="136"/>
        <v>0</v>
      </c>
      <c r="BK114" s="32">
        <f t="shared" si="136"/>
        <v>0</v>
      </c>
      <c r="BL114" s="32">
        <f t="shared" si="136"/>
        <v>0</v>
      </c>
      <c r="BM114" s="32">
        <f t="shared" si="136"/>
        <v>0</v>
      </c>
      <c r="BN114" s="32">
        <f t="shared" si="136"/>
        <v>0</v>
      </c>
      <c r="BO114" s="32">
        <f t="shared" si="136"/>
        <v>0</v>
      </c>
      <c r="BP114" s="32">
        <f t="shared" si="136"/>
        <v>0</v>
      </c>
      <c r="BQ114" s="32">
        <f t="shared" si="136"/>
        <v>0.65999999999999992</v>
      </c>
      <c r="BR114" s="98">
        <f t="shared" ref="BR114" si="138">BR109*BR111</f>
        <v>0</v>
      </c>
      <c r="BS114" s="33">
        <f>SUM(D114:BQ114)</f>
        <v>2973.2662275599996</v>
      </c>
      <c r="BT114" s="34">
        <f>BS114/$C$21</f>
        <v>49.554437125999996</v>
      </c>
    </row>
    <row r="116" spans="1:72" x14ac:dyDescent="0.3">
      <c r="BT116" s="37">
        <f>BT66</f>
        <v>38.018299999999996</v>
      </c>
    </row>
    <row r="117" spans="1:72" x14ac:dyDescent="0.3">
      <c r="BT117" s="37">
        <f>BT83</f>
        <v>57.2156825</v>
      </c>
    </row>
    <row r="118" spans="1:72" x14ac:dyDescent="0.3">
      <c r="BT118" s="37">
        <f>BT99</f>
        <v>25.973999999999997</v>
      </c>
    </row>
    <row r="119" spans="1:72" x14ac:dyDescent="0.3">
      <c r="BT119" s="37">
        <f>BT114</f>
        <v>49.554437125999996</v>
      </c>
    </row>
    <row r="120" spans="1:72" x14ac:dyDescent="0.3">
      <c r="BT120" s="37">
        <f>SUM(BT116:BT119)</f>
        <v>170.762419626</v>
      </c>
    </row>
  </sheetData>
  <mergeCells count="373">
    <mergeCell ref="BR7:BR8"/>
    <mergeCell ref="BR53:BR54"/>
    <mergeCell ref="BR69:BR70"/>
    <mergeCell ref="BR86:BR87"/>
    <mergeCell ref="BR102:BR103"/>
    <mergeCell ref="A104:A107"/>
    <mergeCell ref="C104:C107"/>
    <mergeCell ref="C113:C114"/>
    <mergeCell ref="BN102:BN103"/>
    <mergeCell ref="BO102:BO103"/>
    <mergeCell ref="BP102:BP103"/>
    <mergeCell ref="BQ102:BQ103"/>
    <mergeCell ref="AV102:AV103"/>
    <mergeCell ref="AW102:AW103"/>
    <mergeCell ref="AX102:AX103"/>
    <mergeCell ref="AY102:AY103"/>
    <mergeCell ref="AZ102:AZ103"/>
    <mergeCell ref="BA102:BA103"/>
    <mergeCell ref="AP102:AP103"/>
    <mergeCell ref="AQ102:AQ103"/>
    <mergeCell ref="AR102:AR103"/>
    <mergeCell ref="AS102:AS103"/>
    <mergeCell ref="AT102:AT103"/>
    <mergeCell ref="AU102:AU103"/>
    <mergeCell ref="BS102:BS103"/>
    <mergeCell ref="BT102:BT103"/>
    <mergeCell ref="BH102:BH103"/>
    <mergeCell ref="BI102:BI103"/>
    <mergeCell ref="BJ102:BJ103"/>
    <mergeCell ref="BK102:BK103"/>
    <mergeCell ref="BL102:BL103"/>
    <mergeCell ref="BM102:BM103"/>
    <mergeCell ref="BB102:BB103"/>
    <mergeCell ref="BC102:BC103"/>
    <mergeCell ref="BD102:BD103"/>
    <mergeCell ref="BE102:BE103"/>
    <mergeCell ref="BF102:BF103"/>
    <mergeCell ref="BG102:BG103"/>
    <mergeCell ref="AJ102:AJ103"/>
    <mergeCell ref="AK102:AK103"/>
    <mergeCell ref="AL102:AL103"/>
    <mergeCell ref="AM102:AM103"/>
    <mergeCell ref="AN102:AN103"/>
    <mergeCell ref="AO102:AO103"/>
    <mergeCell ref="AA102:AA103"/>
    <mergeCell ref="AB102:AB103"/>
    <mergeCell ref="AC102:AC103"/>
    <mergeCell ref="AD102:AD103"/>
    <mergeCell ref="AE102:AE103"/>
    <mergeCell ref="AH102:AH103"/>
    <mergeCell ref="AF102:AF103"/>
    <mergeCell ref="AG102:AG103"/>
    <mergeCell ref="AI102:AI103"/>
    <mergeCell ref="T102:T103"/>
    <mergeCell ref="U102:U103"/>
    <mergeCell ref="V102:V103"/>
    <mergeCell ref="X102:X103"/>
    <mergeCell ref="Y102:Y103"/>
    <mergeCell ref="Z102:Z103"/>
    <mergeCell ref="N102:N103"/>
    <mergeCell ref="O102:O103"/>
    <mergeCell ref="P102:P103"/>
    <mergeCell ref="Q102:Q103"/>
    <mergeCell ref="R102:R103"/>
    <mergeCell ref="S102:S103"/>
    <mergeCell ref="H102:H103"/>
    <mergeCell ref="I102:I103"/>
    <mergeCell ref="J102:J103"/>
    <mergeCell ref="K102:K103"/>
    <mergeCell ref="L102:L103"/>
    <mergeCell ref="M102:M103"/>
    <mergeCell ref="A102:A103"/>
    <mergeCell ref="C102:C103"/>
    <mergeCell ref="D102:D103"/>
    <mergeCell ref="E102:E103"/>
    <mergeCell ref="F102:F103"/>
    <mergeCell ref="G102:G103"/>
    <mergeCell ref="BQ86:BQ87"/>
    <mergeCell ref="BS86:BS87"/>
    <mergeCell ref="BT86:BT87"/>
    <mergeCell ref="A88:A92"/>
    <mergeCell ref="C88:C92"/>
    <mergeCell ref="C98:C99"/>
    <mergeCell ref="BK86:BK87"/>
    <mergeCell ref="BL86:BL87"/>
    <mergeCell ref="BM86:BM87"/>
    <mergeCell ref="BN86:BN87"/>
    <mergeCell ref="BO86:BO87"/>
    <mergeCell ref="BP86:BP87"/>
    <mergeCell ref="BE86:BE87"/>
    <mergeCell ref="BF86:BF87"/>
    <mergeCell ref="BG86:BG87"/>
    <mergeCell ref="BH86:BH87"/>
    <mergeCell ref="BI86:BI87"/>
    <mergeCell ref="BJ86:BJ87"/>
    <mergeCell ref="AY86:AY87"/>
    <mergeCell ref="AZ86:AZ87"/>
    <mergeCell ref="BA86:BA87"/>
    <mergeCell ref="BB86:BB87"/>
    <mergeCell ref="BC86:BC87"/>
    <mergeCell ref="BD86:BD87"/>
    <mergeCell ref="AS86:AS87"/>
    <mergeCell ref="AT86:AT87"/>
    <mergeCell ref="AU86:AU87"/>
    <mergeCell ref="AV86:AV87"/>
    <mergeCell ref="AW86:AW87"/>
    <mergeCell ref="AX86:AX87"/>
    <mergeCell ref="AM86:AM87"/>
    <mergeCell ref="AN86:AN87"/>
    <mergeCell ref="AO86:AO87"/>
    <mergeCell ref="AP86:AP87"/>
    <mergeCell ref="AQ86:AQ87"/>
    <mergeCell ref="AR86:AR87"/>
    <mergeCell ref="AD86:AD87"/>
    <mergeCell ref="AE86:AE87"/>
    <mergeCell ref="AH86:AH87"/>
    <mergeCell ref="AJ86:AJ87"/>
    <mergeCell ref="AK86:AK87"/>
    <mergeCell ref="AL86:AL87"/>
    <mergeCell ref="X86:X87"/>
    <mergeCell ref="Y86:Y87"/>
    <mergeCell ref="Z86:Z87"/>
    <mergeCell ref="AA86:AA87"/>
    <mergeCell ref="AB86:AB87"/>
    <mergeCell ref="AC86:AC87"/>
    <mergeCell ref="Q86:Q87"/>
    <mergeCell ref="R86:R87"/>
    <mergeCell ref="S86:S87"/>
    <mergeCell ref="T86:T87"/>
    <mergeCell ref="U86:U87"/>
    <mergeCell ref="V86:V87"/>
    <mergeCell ref="K86:K87"/>
    <mergeCell ref="L86:L87"/>
    <mergeCell ref="M86:M87"/>
    <mergeCell ref="N86:N87"/>
    <mergeCell ref="O86:O87"/>
    <mergeCell ref="P86:P87"/>
    <mergeCell ref="E86:E87"/>
    <mergeCell ref="F86:F87"/>
    <mergeCell ref="G86:G87"/>
    <mergeCell ref="H86:H87"/>
    <mergeCell ref="I86:I87"/>
    <mergeCell ref="J86:J87"/>
    <mergeCell ref="A71:A76"/>
    <mergeCell ref="C71:C76"/>
    <mergeCell ref="C82:C83"/>
    <mergeCell ref="A86:A87"/>
    <mergeCell ref="C86:C87"/>
    <mergeCell ref="D86:D87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BT53:BT54"/>
    <mergeCell ref="A55:A59"/>
    <mergeCell ref="C55:C59"/>
    <mergeCell ref="C65:C66"/>
    <mergeCell ref="A69:A70"/>
    <mergeCell ref="C69:C70"/>
    <mergeCell ref="D69:D70"/>
    <mergeCell ref="E69:E70"/>
    <mergeCell ref="F69:F70"/>
    <mergeCell ref="G69:G70"/>
    <mergeCell ref="BM53:BM54"/>
    <mergeCell ref="BN53:BN54"/>
    <mergeCell ref="BO53:BO54"/>
    <mergeCell ref="BP53:BP54"/>
    <mergeCell ref="BQ53:BQ54"/>
    <mergeCell ref="BS53:BS54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AR53:AR54"/>
    <mergeCell ref="AS53:AS54"/>
    <mergeCell ref="AT53:AT54"/>
    <mergeCell ref="AH53:AH54"/>
    <mergeCell ref="AJ53:AJ54"/>
    <mergeCell ref="AK53:AK54"/>
    <mergeCell ref="AL53:AL54"/>
    <mergeCell ref="AM53:AM54"/>
    <mergeCell ref="AN53:AN54"/>
    <mergeCell ref="Z53:Z54"/>
    <mergeCell ref="AA53:AA54"/>
    <mergeCell ref="AB53:AB54"/>
    <mergeCell ref="AC53:AC54"/>
    <mergeCell ref="AD53:AD54"/>
    <mergeCell ref="AE53:AE54"/>
    <mergeCell ref="S53:S54"/>
    <mergeCell ref="T53:T54"/>
    <mergeCell ref="U53:U54"/>
    <mergeCell ref="V53:V54"/>
    <mergeCell ref="X53:X54"/>
    <mergeCell ref="Y53:Y54"/>
    <mergeCell ref="M53:M54"/>
    <mergeCell ref="N53:N54"/>
    <mergeCell ref="O53:O54"/>
    <mergeCell ref="P53:P54"/>
    <mergeCell ref="Q53:Q54"/>
    <mergeCell ref="R53:R54"/>
    <mergeCell ref="G53:G54"/>
    <mergeCell ref="H53:H54"/>
    <mergeCell ref="I53:I54"/>
    <mergeCell ref="J53:J54"/>
    <mergeCell ref="K53:K54"/>
    <mergeCell ref="L53:L54"/>
    <mergeCell ref="C47:C48"/>
    <mergeCell ref="A53:A54"/>
    <mergeCell ref="C53:C54"/>
    <mergeCell ref="D53:D54"/>
    <mergeCell ref="E53:E54"/>
    <mergeCell ref="F53:F54"/>
    <mergeCell ref="A14:A20"/>
    <mergeCell ref="C14:C20"/>
    <mergeCell ref="A21:A25"/>
    <mergeCell ref="C21:C25"/>
    <mergeCell ref="A26:A29"/>
    <mergeCell ref="C26:C29"/>
    <mergeCell ref="BP7:BP8"/>
    <mergeCell ref="BQ7:BQ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C7:AC8"/>
    <mergeCell ref="AD7:AD8"/>
    <mergeCell ref="AE7:AE8"/>
    <mergeCell ref="AH7:AH8"/>
    <mergeCell ref="AJ7:AJ8"/>
    <mergeCell ref="AK7:AK8"/>
    <mergeCell ref="W7:W8"/>
    <mergeCell ref="X7:X8"/>
    <mergeCell ref="Y7:Y8"/>
    <mergeCell ref="Z7:Z8"/>
    <mergeCell ref="AA7:AA8"/>
    <mergeCell ref="AB7:AB8"/>
    <mergeCell ref="AF7:AF8"/>
    <mergeCell ref="AG7:AG8"/>
    <mergeCell ref="AI7:AI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F53:AF54"/>
    <mergeCell ref="AG53:AG54"/>
    <mergeCell ref="AI53:AI54"/>
    <mergeCell ref="AF69:AF70"/>
    <mergeCell ref="AG69:AG70"/>
    <mergeCell ref="AI69:AI70"/>
    <mergeCell ref="AF86:AF87"/>
    <mergeCell ref="AG86:AG87"/>
    <mergeCell ref="AI86:AI87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">
      <c r="A1" s="134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1" s="134"/>
      <c r="C1" s="134"/>
      <c r="D1" s="135" t="s">
        <v>59</v>
      </c>
      <c r="E1" s="136"/>
      <c r="F1" s="136"/>
      <c r="G1" s="136"/>
      <c r="H1" s="137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1" s="134"/>
      <c r="J1" s="134"/>
      <c r="K1" s="53"/>
      <c r="V1" s="25"/>
    </row>
    <row r="2" spans="1:22" ht="21.9" customHeight="1" x14ac:dyDescent="0.35">
      <c r="A2" s="138" t="s">
        <v>33</v>
      </c>
      <c r="B2" s="138"/>
      <c r="C2" s="138"/>
      <c r="D2" s="139" t="s">
        <v>34</v>
      </c>
      <c r="E2" s="138"/>
      <c r="F2" s="138"/>
      <c r="G2" s="140"/>
      <c r="H2" s="138" t="s">
        <v>35</v>
      </c>
      <c r="I2" s="138"/>
      <c r="J2" s="140"/>
      <c r="K2" s="54"/>
      <c r="L2" s="141" t="s">
        <v>8</v>
      </c>
      <c r="M2" s="142"/>
      <c r="N2" s="143" t="s">
        <v>10</v>
      </c>
      <c r="O2" s="143"/>
      <c r="P2" s="144" t="s">
        <v>16</v>
      </c>
      <c r="Q2" s="145"/>
      <c r="R2" s="146" t="s">
        <v>18</v>
      </c>
      <c r="S2" s="146"/>
      <c r="T2" s="147" t="s">
        <v>36</v>
      </c>
      <c r="U2" s="148"/>
      <c r="V2" s="25"/>
    </row>
    <row r="3" spans="1:22" ht="30.75" customHeight="1" x14ac:dyDescent="0.3">
      <c r="A3" s="55"/>
      <c r="B3" s="68">
        <f>E3</f>
        <v>45719</v>
      </c>
      <c r="C3" s="56" t="s">
        <v>37</v>
      </c>
      <c r="D3" s="55"/>
      <c r="E3" s="68">
        <f>' 3-7 лет (день 8) '!J6</f>
        <v>45719</v>
      </c>
      <c r="F3" s="56" t="s">
        <v>37</v>
      </c>
      <c r="G3" s="56" t="s">
        <v>38</v>
      </c>
      <c r="H3" s="55"/>
      <c r="I3" s="68">
        <f>E3</f>
        <v>45719</v>
      </c>
      <c r="J3" s="56" t="s">
        <v>38</v>
      </c>
      <c r="K3" s="25"/>
      <c r="L3" s="57">
        <f>F4</f>
        <v>29.184159999999995</v>
      </c>
      <c r="M3" s="57">
        <f>G4</f>
        <v>38.018299999999996</v>
      </c>
      <c r="N3" s="57">
        <f>F9</f>
        <v>45.01225800000001</v>
      </c>
      <c r="O3" s="57">
        <f>G9</f>
        <v>57.2156825</v>
      </c>
      <c r="P3" s="57">
        <f>F17</f>
        <v>18.825499999999998</v>
      </c>
      <c r="Q3" s="57">
        <f>G17</f>
        <v>25.973999999999997</v>
      </c>
      <c r="R3" s="7">
        <f>F22</f>
        <v>40.497250000000001</v>
      </c>
      <c r="S3" s="7">
        <f>G22</f>
        <v>49.554437125999996</v>
      </c>
      <c r="T3" s="58">
        <f>L3+N3+P3+R3</f>
        <v>133.51916800000001</v>
      </c>
      <c r="U3" s="58">
        <f>M3+O3+Q3+S3</f>
        <v>170.762419626</v>
      </c>
    </row>
    <row r="4" spans="1:22" ht="15" customHeight="1" x14ac:dyDescent="0.3">
      <c r="A4" s="115" t="s">
        <v>8</v>
      </c>
      <c r="B4" s="7" t="str">
        <f>E4</f>
        <v>Каша молочная "Рябчик"</v>
      </c>
      <c r="C4" s="149">
        <f>F4</f>
        <v>29.184159999999995</v>
      </c>
      <c r="D4" s="115" t="s">
        <v>8</v>
      </c>
      <c r="E4" s="7" t="str">
        <f>' 3-7 лет (день 8) '!B9</f>
        <v>Каша молочная "Рябчик"</v>
      </c>
      <c r="F4" s="149">
        <f>' 1,5-2 года (день 8)'!BT65</f>
        <v>29.184159999999995</v>
      </c>
      <c r="G4" s="149">
        <f>' 3-7 лет (день 8) '!BT66</f>
        <v>38.018299999999996</v>
      </c>
      <c r="H4" s="115" t="s">
        <v>8</v>
      </c>
      <c r="I4" s="7" t="str">
        <f>E4</f>
        <v>Каша молочная "Рябчик"</v>
      </c>
      <c r="J4" s="149">
        <f>G4</f>
        <v>38.018299999999996</v>
      </c>
    </row>
    <row r="5" spans="1:22" ht="15" customHeight="1" x14ac:dyDescent="0.3">
      <c r="A5" s="116"/>
      <c r="B5" s="10" t="str">
        <f>E5</f>
        <v xml:space="preserve">Бутерброд с маслом </v>
      </c>
      <c r="C5" s="150"/>
      <c r="D5" s="116"/>
      <c r="E5" s="7" t="str">
        <f>' 3-7 лет (день 8) '!B10</f>
        <v xml:space="preserve">Бутерброд с маслом </v>
      </c>
      <c r="F5" s="150"/>
      <c r="G5" s="150"/>
      <c r="H5" s="116"/>
      <c r="I5" s="7" t="str">
        <f>E5</f>
        <v xml:space="preserve">Бутерброд с маслом </v>
      </c>
      <c r="J5" s="150"/>
    </row>
    <row r="6" spans="1:22" ht="15" customHeight="1" x14ac:dyDescent="0.3">
      <c r="A6" s="116"/>
      <c r="B6" s="10" t="str">
        <f>E6</f>
        <v>Какао с молоком</v>
      </c>
      <c r="C6" s="150"/>
      <c r="D6" s="116"/>
      <c r="E6" s="7" t="str">
        <f>' 3-7 лет (день 8) '!B11</f>
        <v>Какао с молоком</v>
      </c>
      <c r="F6" s="150"/>
      <c r="G6" s="150"/>
      <c r="H6" s="116"/>
      <c r="I6" s="7" t="str">
        <f>E6</f>
        <v>Какао с молоком</v>
      </c>
      <c r="J6" s="150"/>
    </row>
    <row r="7" spans="1:22" ht="15" customHeight="1" x14ac:dyDescent="0.3">
      <c r="A7" s="116"/>
      <c r="B7" s="7"/>
      <c r="C7" s="150"/>
      <c r="D7" s="116"/>
      <c r="E7" s="7"/>
      <c r="F7" s="150"/>
      <c r="G7" s="150"/>
      <c r="H7" s="116"/>
      <c r="I7" s="7"/>
      <c r="J7" s="150"/>
    </row>
    <row r="8" spans="1:22" ht="15" customHeight="1" x14ac:dyDescent="0.3">
      <c r="A8" s="117"/>
      <c r="B8" s="7"/>
      <c r="C8" s="151"/>
      <c r="D8" s="117"/>
      <c r="E8" s="7"/>
      <c r="F8" s="151"/>
      <c r="G8" s="151"/>
      <c r="H8" s="117"/>
      <c r="I8" s="7"/>
      <c r="J8" s="151"/>
    </row>
    <row r="9" spans="1:22" ht="15" customHeight="1" x14ac:dyDescent="0.3">
      <c r="A9" s="115" t="s">
        <v>10</v>
      </c>
      <c r="B9" s="7" t="str">
        <f>E9</f>
        <v>Суп картофельный с клецками</v>
      </c>
      <c r="C9" s="152">
        <f>F9</f>
        <v>45.01225800000001</v>
      </c>
      <c r="D9" s="115" t="s">
        <v>10</v>
      </c>
      <c r="E9" s="11" t="str">
        <f>' 3-7 лет (день 8) '!B14</f>
        <v>Суп картофельный с клецками</v>
      </c>
      <c r="F9" s="152">
        <f>' 1,5-2 года (день 8)'!BT82</f>
        <v>45.01225800000001</v>
      </c>
      <c r="G9" s="152">
        <f>' 3-7 лет (день 8) '!BT83</f>
        <v>57.2156825</v>
      </c>
      <c r="H9" s="115" t="s">
        <v>10</v>
      </c>
      <c r="I9" s="7" t="str">
        <f>E9</f>
        <v>Суп картофельный с клецками</v>
      </c>
      <c r="J9" s="152">
        <f>G9</f>
        <v>57.2156825</v>
      </c>
    </row>
    <row r="10" spans="1:22" ht="15" customHeight="1" x14ac:dyDescent="0.3">
      <c r="A10" s="116"/>
      <c r="B10" s="7" t="str">
        <f t="shared" ref="B10:B15" si="0">E10</f>
        <v>Жаркое по-домашнему</v>
      </c>
      <c r="C10" s="153"/>
      <c r="D10" s="116"/>
      <c r="E10" s="11" t="str">
        <f>' 3-7 лет (день 8) '!B15</f>
        <v>Жаркое по-домашнему</v>
      </c>
      <c r="F10" s="153"/>
      <c r="G10" s="153"/>
      <c r="H10" s="116"/>
      <c r="I10" s="7" t="str">
        <f t="shared" ref="I10:I15" si="1">E10</f>
        <v>Жаркое по-домашнему</v>
      </c>
      <c r="J10" s="153"/>
    </row>
    <row r="11" spans="1:22" ht="15" customHeight="1" x14ac:dyDescent="0.3">
      <c r="A11" s="116"/>
      <c r="B11" s="7" t="str">
        <f t="shared" si="0"/>
        <v>Хлеб пшеничный</v>
      </c>
      <c r="C11" s="153"/>
      <c r="D11" s="116"/>
      <c r="E11" s="11" t="str">
        <f>' 3-7 лет (день 8) '!B16</f>
        <v>Хлеб пшеничный</v>
      </c>
      <c r="F11" s="153"/>
      <c r="G11" s="153"/>
      <c r="H11" s="116"/>
      <c r="I11" s="7" t="str">
        <f t="shared" si="1"/>
        <v>Хлеб пшеничный</v>
      </c>
      <c r="J11" s="153"/>
    </row>
    <row r="12" spans="1:22" ht="15" customHeight="1" x14ac:dyDescent="0.3">
      <c r="A12" s="116"/>
      <c r="B12" s="7" t="str">
        <f t="shared" si="0"/>
        <v>Хлеб ржано-пшеничный</v>
      </c>
      <c r="C12" s="153"/>
      <c r="D12" s="116"/>
      <c r="E12" s="11" t="str">
        <f>' 3-7 лет (день 8) '!B17</f>
        <v>Хлеб ржано-пшеничный</v>
      </c>
      <c r="F12" s="153"/>
      <c r="G12" s="153"/>
      <c r="H12" s="116"/>
      <c r="I12" s="7" t="str">
        <f t="shared" si="1"/>
        <v>Хлеб ржано-пшеничный</v>
      </c>
      <c r="J12" s="153"/>
    </row>
    <row r="13" spans="1:22" ht="15" customHeight="1" x14ac:dyDescent="0.3">
      <c r="A13" s="116"/>
      <c r="B13" s="7" t="str">
        <f t="shared" si="0"/>
        <v>Напиток из шиповника</v>
      </c>
      <c r="C13" s="153"/>
      <c r="D13" s="116"/>
      <c r="E13" s="11" t="str">
        <f>' 3-7 лет (день 8) '!B18</f>
        <v>Напиток из шиповника</v>
      </c>
      <c r="F13" s="153"/>
      <c r="G13" s="153"/>
      <c r="H13" s="116"/>
      <c r="I13" s="7" t="str">
        <f t="shared" si="1"/>
        <v>Напиток из шиповника</v>
      </c>
      <c r="J13" s="153"/>
    </row>
    <row r="14" spans="1:22" ht="15" customHeight="1" x14ac:dyDescent="0.3">
      <c r="A14" s="116"/>
      <c r="B14" s="7">
        <f t="shared" si="0"/>
        <v>0</v>
      </c>
      <c r="C14" s="153"/>
      <c r="D14" s="116"/>
      <c r="F14" s="153"/>
      <c r="G14" s="153"/>
      <c r="H14" s="116"/>
      <c r="I14" s="7">
        <f t="shared" si="1"/>
        <v>0</v>
      </c>
      <c r="J14" s="153"/>
    </row>
    <row r="15" spans="1:22" ht="15" customHeight="1" x14ac:dyDescent="0.3">
      <c r="A15" s="116"/>
      <c r="B15" s="12">
        <f t="shared" si="0"/>
        <v>0</v>
      </c>
      <c r="C15" s="153"/>
      <c r="D15" s="116"/>
      <c r="E15" s="11"/>
      <c r="F15" s="153"/>
      <c r="G15" s="153"/>
      <c r="H15" s="116"/>
      <c r="I15" s="12">
        <f t="shared" si="1"/>
        <v>0</v>
      </c>
      <c r="J15" s="153"/>
    </row>
    <row r="16" spans="1:22" ht="15" customHeight="1" x14ac:dyDescent="0.3">
      <c r="A16" s="117"/>
      <c r="B16" s="12"/>
      <c r="C16" s="154"/>
      <c r="D16" s="117"/>
      <c r="E16" s="7"/>
      <c r="F16" s="154"/>
      <c r="G16" s="154"/>
      <c r="H16" s="117"/>
      <c r="I16" s="12"/>
      <c r="J16" s="154"/>
    </row>
    <row r="17" spans="1:15" ht="15" customHeight="1" x14ac:dyDescent="0.3">
      <c r="A17" s="115" t="s">
        <v>16</v>
      </c>
      <c r="B17" s="7" t="str">
        <f>E17</f>
        <v>Молоко</v>
      </c>
      <c r="C17" s="149">
        <f>F17</f>
        <v>18.825499999999998</v>
      </c>
      <c r="D17" s="115" t="s">
        <v>16</v>
      </c>
      <c r="E17" s="7" t="str">
        <f>' 3-7 лет (день 8) '!B21</f>
        <v>Молоко</v>
      </c>
      <c r="F17" s="149">
        <f>' 1,5-2 года (день 8)'!BT98</f>
        <v>18.825499999999998</v>
      </c>
      <c r="G17" s="149">
        <f>' 3-7 лет (день 8) '!BT99</f>
        <v>25.973999999999997</v>
      </c>
      <c r="H17" s="115" t="s">
        <v>16</v>
      </c>
      <c r="I17" s="7" t="str">
        <f>E17</f>
        <v>Молоко</v>
      </c>
      <c r="J17" s="149">
        <f>G17</f>
        <v>25.973999999999997</v>
      </c>
    </row>
    <row r="18" spans="1:15" ht="15" customHeight="1" x14ac:dyDescent="0.3">
      <c r="A18" s="116"/>
      <c r="B18" s="7" t="str">
        <f>E18</f>
        <v>Печенье</v>
      </c>
      <c r="C18" s="150"/>
      <c r="D18" s="116"/>
      <c r="E18" s="7" t="str">
        <f>' 3-7 лет (день 8) '!B22</f>
        <v>Печенье</v>
      </c>
      <c r="F18" s="150"/>
      <c r="G18" s="150"/>
      <c r="H18" s="116"/>
      <c r="I18" s="7" t="str">
        <f>E18</f>
        <v>Печенье</v>
      </c>
      <c r="J18" s="150"/>
    </row>
    <row r="19" spans="1:15" ht="15" customHeight="1" x14ac:dyDescent="0.3">
      <c r="A19" s="116"/>
      <c r="B19" s="7"/>
      <c r="C19" s="150"/>
      <c r="D19" s="116"/>
      <c r="E19" s="7"/>
      <c r="F19" s="150"/>
      <c r="G19" s="150"/>
      <c r="H19" s="116"/>
      <c r="I19" s="7"/>
      <c r="J19" s="150"/>
    </row>
    <row r="20" spans="1:15" ht="15" customHeight="1" x14ac:dyDescent="0.3">
      <c r="A20" s="116"/>
      <c r="B20" s="7"/>
      <c r="C20" s="150"/>
      <c r="D20" s="116"/>
      <c r="E20" s="7"/>
      <c r="F20" s="150"/>
      <c r="G20" s="150"/>
      <c r="H20" s="116"/>
      <c r="I20" s="7"/>
      <c r="J20" s="150"/>
    </row>
    <row r="21" spans="1:15" ht="15" customHeight="1" x14ac:dyDescent="0.3">
      <c r="A21" s="117"/>
      <c r="B21" s="7"/>
      <c r="C21" s="151"/>
      <c r="D21" s="117"/>
      <c r="E21" s="7"/>
      <c r="F21" s="151"/>
      <c r="G21" s="151"/>
      <c r="H21" s="117"/>
      <c r="I21" s="7"/>
      <c r="J21" s="151"/>
    </row>
    <row r="22" spans="1:15" ht="15" customHeight="1" x14ac:dyDescent="0.3">
      <c r="A22" s="122" t="s">
        <v>18</v>
      </c>
      <c r="B22" s="40" t="str">
        <f>E22</f>
        <v>Запеканка из творога со сгущ. молоком</v>
      </c>
      <c r="C22" s="149">
        <f>F22</f>
        <v>40.497250000000001</v>
      </c>
      <c r="D22" s="122" t="s">
        <v>18</v>
      </c>
      <c r="E22" s="40" t="str">
        <f>' 3-7 лет (день 8) '!B26</f>
        <v>Запеканка из творога со сгущ. молоком</v>
      </c>
      <c r="F22" s="149">
        <f>' 1,5-2 года (день 8)'!BT113</f>
        <v>40.497250000000001</v>
      </c>
      <c r="G22" s="149">
        <f>' 3-7 лет (день 8) '!BT114</f>
        <v>49.554437125999996</v>
      </c>
      <c r="H22" s="122" t="s">
        <v>18</v>
      </c>
      <c r="I22" s="40" t="str">
        <f>E22</f>
        <v>Запеканка из творога со сгущ. молоком</v>
      </c>
      <c r="J22" s="149">
        <f>G22</f>
        <v>49.554437125999996</v>
      </c>
    </row>
    <row r="23" spans="1:15" ht="15" customHeight="1" x14ac:dyDescent="0.3">
      <c r="A23" s="122"/>
      <c r="B23" s="40" t="str">
        <f t="shared" ref="B23:B24" si="2">E23</f>
        <v>Хлеб пшеничный</v>
      </c>
      <c r="C23" s="150"/>
      <c r="D23" s="122"/>
      <c r="E23" s="40" t="str">
        <f>' 3-7 лет (день 8) '!B27</f>
        <v>Хлеб пшеничный</v>
      </c>
      <c r="F23" s="150"/>
      <c r="G23" s="150"/>
      <c r="H23" s="122"/>
      <c r="I23" s="40" t="str">
        <f t="shared" ref="I23:I24" si="3">E23</f>
        <v>Хлеб пшеничный</v>
      </c>
      <c r="J23" s="150"/>
    </row>
    <row r="24" spans="1:15" ht="15" customHeight="1" x14ac:dyDescent="0.3">
      <c r="A24" s="122"/>
      <c r="B24" s="40" t="str">
        <f t="shared" si="2"/>
        <v>Чай с сахаром</v>
      </c>
      <c r="C24" s="150"/>
      <c r="D24" s="122"/>
      <c r="E24" s="40" t="str">
        <f>' 3-7 лет (день 8) '!B28</f>
        <v>Чай с сахаром</v>
      </c>
      <c r="F24" s="150"/>
      <c r="G24" s="150"/>
      <c r="H24" s="122"/>
      <c r="I24" s="40" t="str">
        <f t="shared" si="3"/>
        <v>Чай с сахаром</v>
      </c>
      <c r="J24" s="150"/>
    </row>
    <row r="25" spans="1:15" ht="15" customHeight="1" x14ac:dyDescent="0.3">
      <c r="A25" s="122"/>
      <c r="B25" s="40">
        <f>E25</f>
        <v>0</v>
      </c>
      <c r="C25" s="150"/>
      <c r="D25" s="122"/>
      <c r="E25" s="12"/>
      <c r="F25" s="150"/>
      <c r="G25" s="150"/>
      <c r="H25" s="122"/>
      <c r="I25" s="40">
        <f>E25</f>
        <v>0</v>
      </c>
      <c r="J25" s="150"/>
    </row>
    <row r="26" spans="1:15" ht="15" customHeight="1" x14ac:dyDescent="0.3">
      <c r="A26" s="122"/>
      <c r="B26" s="12"/>
      <c r="C26" s="150"/>
      <c r="D26" s="122"/>
      <c r="E26" s="12"/>
      <c r="F26" s="150"/>
      <c r="G26" s="150"/>
      <c r="H26" s="122"/>
      <c r="I26" s="12"/>
      <c r="J26" s="150"/>
    </row>
    <row r="27" spans="1:15" ht="15" customHeight="1" x14ac:dyDescent="0.3">
      <c r="A27" s="122"/>
      <c r="B27" s="7"/>
      <c r="C27" s="151"/>
      <c r="D27" s="122"/>
      <c r="E27" s="7"/>
      <c r="F27" s="151"/>
      <c r="G27" s="151"/>
      <c r="H27" s="122"/>
      <c r="I27" s="7"/>
      <c r="J27" s="151"/>
    </row>
    <row r="28" spans="1:15" ht="17.399999999999999" x14ac:dyDescent="0.35">
      <c r="A28" s="156" t="s">
        <v>36</v>
      </c>
      <c r="B28" s="157"/>
      <c r="C28" s="59">
        <f>C4+C9+C17+C22</f>
        <v>133.51916800000001</v>
      </c>
      <c r="D28" s="156" t="s">
        <v>36</v>
      </c>
      <c r="E28" s="157"/>
      <c r="F28" s="59">
        <f>F4+F9+F17+F22</f>
        <v>133.51916800000001</v>
      </c>
      <c r="G28" s="59">
        <f>G4+G9+G17+G22</f>
        <v>170.762419626</v>
      </c>
      <c r="H28" s="156" t="s">
        <v>36</v>
      </c>
      <c r="I28" s="157"/>
      <c r="J28" s="59">
        <f>J4+J9+J17+J22</f>
        <v>170.762419626</v>
      </c>
    </row>
    <row r="29" spans="1:15" ht="59.25" customHeight="1" x14ac:dyDescent="0.3">
      <c r="A29" s="134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29" s="134"/>
      <c r="C29" s="158"/>
      <c r="D29" s="135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E29" s="136"/>
      <c r="F29" s="136"/>
      <c r="G29" s="136"/>
      <c r="H29" s="137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29" s="134"/>
      <c r="J29" s="158"/>
      <c r="K29" s="54"/>
      <c r="L29" s="54"/>
      <c r="M29" s="155"/>
      <c r="N29" s="155"/>
      <c r="O29" s="155"/>
    </row>
    <row r="30" spans="1:15" ht="21.9" customHeight="1" x14ac:dyDescent="0.3">
      <c r="A30" s="138" t="s">
        <v>39</v>
      </c>
      <c r="B30" s="138"/>
      <c r="C30" s="140"/>
      <c r="D30" s="139" t="s">
        <v>40</v>
      </c>
      <c r="E30" s="138"/>
      <c r="F30" s="138"/>
      <c r="G30" s="140"/>
      <c r="H30" s="139" t="s">
        <v>41</v>
      </c>
      <c r="I30" s="138"/>
      <c r="J30" s="140"/>
      <c r="K30" s="54"/>
      <c r="L30" s="54"/>
      <c r="M30" s="60"/>
      <c r="N30" s="60"/>
      <c r="O30" s="60"/>
    </row>
    <row r="31" spans="1:15" ht="30.75" customHeight="1" x14ac:dyDescent="0.3">
      <c r="A31" s="55"/>
      <c r="B31" s="70">
        <f>E3</f>
        <v>45719</v>
      </c>
      <c r="C31" s="56" t="s">
        <v>38</v>
      </c>
      <c r="D31" s="55"/>
      <c r="E31" s="68">
        <f>E3</f>
        <v>45719</v>
      </c>
      <c r="F31" s="56" t="s">
        <v>37</v>
      </c>
      <c r="G31" s="56" t="s">
        <v>38</v>
      </c>
      <c r="H31" s="55"/>
      <c r="I31" s="71">
        <f>E3</f>
        <v>45719</v>
      </c>
      <c r="J31" s="61" t="s">
        <v>38</v>
      </c>
      <c r="K31" s="25"/>
      <c r="L31" s="25"/>
    </row>
    <row r="32" spans="1:15" ht="15" customHeight="1" x14ac:dyDescent="0.3">
      <c r="A32" s="122" t="s">
        <v>8</v>
      </c>
      <c r="B32" s="7" t="str">
        <f>E4</f>
        <v>Каша молочная "Рябчик"</v>
      </c>
      <c r="C32" s="149">
        <f>G4</f>
        <v>38.018299999999996</v>
      </c>
      <c r="D32" s="122" t="s">
        <v>8</v>
      </c>
      <c r="E32" s="7" t="str">
        <f>E4</f>
        <v>Каша молочная "Рябчик"</v>
      </c>
      <c r="F32" s="162">
        <f>F4</f>
        <v>29.184159999999995</v>
      </c>
      <c r="G32" s="162">
        <f>G4</f>
        <v>38.018299999999996</v>
      </c>
      <c r="H32" s="122" t="s">
        <v>8</v>
      </c>
      <c r="I32" s="7" t="str">
        <f>I4</f>
        <v>Каша молочная "Рябчик"</v>
      </c>
      <c r="J32" s="149">
        <f>F32</f>
        <v>29.184159999999995</v>
      </c>
    </row>
    <row r="33" spans="1:10" ht="15" customHeight="1" x14ac:dyDescent="0.3">
      <c r="A33" s="122"/>
      <c r="B33" s="7" t="str">
        <f>E5</f>
        <v xml:space="preserve">Бутерброд с маслом </v>
      </c>
      <c r="C33" s="150"/>
      <c r="D33" s="122"/>
      <c r="E33" s="7" t="str">
        <f>E5</f>
        <v xml:space="preserve">Бутерброд с маслом </v>
      </c>
      <c r="F33" s="163"/>
      <c r="G33" s="163"/>
      <c r="H33" s="122"/>
      <c r="I33" s="7" t="str">
        <f>I5</f>
        <v xml:space="preserve">Бутерброд с маслом </v>
      </c>
      <c r="J33" s="150"/>
    </row>
    <row r="34" spans="1:10" ht="15" customHeight="1" x14ac:dyDescent="0.3">
      <c r="A34" s="122"/>
      <c r="B34" s="7" t="str">
        <f>E6</f>
        <v>Какао с молоком</v>
      </c>
      <c r="C34" s="150"/>
      <c r="D34" s="122"/>
      <c r="E34" s="7" t="str">
        <f>E6</f>
        <v>Какао с молоком</v>
      </c>
      <c r="F34" s="163"/>
      <c r="G34" s="163"/>
      <c r="H34" s="122"/>
      <c r="I34" s="7" t="str">
        <f>I6</f>
        <v>Какао с молоком</v>
      </c>
      <c r="J34" s="150"/>
    </row>
    <row r="35" spans="1:10" ht="15" customHeight="1" x14ac:dyDescent="0.3">
      <c r="A35" s="122"/>
      <c r="B35" s="7"/>
      <c r="C35" s="150"/>
      <c r="D35" s="122"/>
      <c r="E35" s="7"/>
      <c r="F35" s="163"/>
      <c r="G35" s="163"/>
      <c r="H35" s="122"/>
      <c r="I35" s="7"/>
      <c r="J35" s="150"/>
    </row>
    <row r="36" spans="1:10" ht="15" customHeight="1" x14ac:dyDescent="0.3">
      <c r="A36" s="122"/>
      <c r="B36" s="7"/>
      <c r="C36" s="151"/>
      <c r="D36" s="122"/>
      <c r="E36" s="7"/>
      <c r="F36" s="164"/>
      <c r="G36" s="164"/>
      <c r="H36" s="122"/>
      <c r="I36" s="7"/>
      <c r="J36" s="151"/>
    </row>
    <row r="37" spans="1:10" ht="15" customHeight="1" x14ac:dyDescent="0.3">
      <c r="A37" s="122" t="s">
        <v>10</v>
      </c>
      <c r="B37" s="7" t="str">
        <f>E9</f>
        <v>Суп картофельный с клецками</v>
      </c>
      <c r="C37" s="152">
        <f>G9</f>
        <v>57.2156825</v>
      </c>
      <c r="D37" s="122" t="s">
        <v>10</v>
      </c>
      <c r="E37" s="7" t="str">
        <f>E9</f>
        <v>Суп картофельный с клецками</v>
      </c>
      <c r="F37" s="159">
        <f>F9</f>
        <v>45.01225800000001</v>
      </c>
      <c r="G37" s="159">
        <f>G9</f>
        <v>57.2156825</v>
      </c>
      <c r="H37" s="122" t="s">
        <v>10</v>
      </c>
      <c r="I37" s="7" t="str">
        <f>E9</f>
        <v>Суп картофельный с клецками</v>
      </c>
      <c r="J37" s="152">
        <f>F37</f>
        <v>45.01225800000001</v>
      </c>
    </row>
    <row r="38" spans="1:10" ht="15" customHeight="1" x14ac:dyDescent="0.3">
      <c r="A38" s="122"/>
      <c r="B38" s="7" t="str">
        <f t="shared" ref="B38:B43" si="4">E10</f>
        <v>Жаркое по-домашнему</v>
      </c>
      <c r="C38" s="153"/>
      <c r="D38" s="122"/>
      <c r="E38" s="7" t="str">
        <f t="shared" ref="E38:E43" si="5">E10</f>
        <v>Жаркое по-домашнему</v>
      </c>
      <c r="F38" s="160"/>
      <c r="G38" s="160"/>
      <c r="H38" s="122"/>
      <c r="I38" s="7" t="str">
        <f t="shared" ref="I38:I42" si="6">E10</f>
        <v>Жаркое по-домашнему</v>
      </c>
      <c r="J38" s="153"/>
    </row>
    <row r="39" spans="1:10" ht="15" customHeight="1" x14ac:dyDescent="0.3">
      <c r="A39" s="122"/>
      <c r="B39" s="7" t="str">
        <f t="shared" si="4"/>
        <v>Хлеб пшеничный</v>
      </c>
      <c r="C39" s="153"/>
      <c r="D39" s="122"/>
      <c r="E39" s="7" t="str">
        <f t="shared" si="5"/>
        <v>Хлеб пшеничный</v>
      </c>
      <c r="F39" s="160"/>
      <c r="G39" s="160"/>
      <c r="H39" s="122"/>
      <c r="I39" s="7" t="str">
        <f t="shared" si="6"/>
        <v>Хлеб пшеничный</v>
      </c>
      <c r="J39" s="153"/>
    </row>
    <row r="40" spans="1:10" ht="15" customHeight="1" x14ac:dyDescent="0.3">
      <c r="A40" s="122"/>
      <c r="B40" s="7" t="str">
        <f t="shared" si="4"/>
        <v>Хлеб ржано-пшеничный</v>
      </c>
      <c r="C40" s="153"/>
      <c r="D40" s="122"/>
      <c r="E40" s="7" t="str">
        <f t="shared" si="5"/>
        <v>Хлеб ржано-пшеничный</v>
      </c>
      <c r="F40" s="160"/>
      <c r="G40" s="160"/>
      <c r="H40" s="122"/>
      <c r="I40" s="7" t="str">
        <f t="shared" si="6"/>
        <v>Хлеб ржано-пшеничный</v>
      </c>
      <c r="J40" s="153"/>
    </row>
    <row r="41" spans="1:10" ht="15" customHeight="1" x14ac:dyDescent="0.3">
      <c r="A41" s="122"/>
      <c r="B41" s="7" t="str">
        <f t="shared" si="4"/>
        <v>Напиток из шиповника</v>
      </c>
      <c r="C41" s="153"/>
      <c r="D41" s="122"/>
      <c r="E41" s="7" t="str">
        <f t="shared" si="5"/>
        <v>Напиток из шиповника</v>
      </c>
      <c r="F41" s="160"/>
      <c r="G41" s="160"/>
      <c r="H41" s="122"/>
      <c r="I41" s="7" t="str">
        <f t="shared" si="6"/>
        <v>Напиток из шиповника</v>
      </c>
      <c r="J41" s="153"/>
    </row>
    <row r="42" spans="1:10" ht="15" customHeight="1" x14ac:dyDescent="0.3">
      <c r="A42" s="122"/>
      <c r="B42" s="7">
        <f t="shared" si="4"/>
        <v>0</v>
      </c>
      <c r="C42" s="153"/>
      <c r="D42" s="122"/>
      <c r="E42" s="7">
        <f t="shared" si="5"/>
        <v>0</v>
      </c>
      <c r="F42" s="160"/>
      <c r="G42" s="160"/>
      <c r="H42" s="122"/>
      <c r="I42" s="7">
        <f t="shared" si="6"/>
        <v>0</v>
      </c>
      <c r="J42" s="153"/>
    </row>
    <row r="43" spans="1:10" ht="15" customHeight="1" x14ac:dyDescent="0.3">
      <c r="A43" s="122"/>
      <c r="B43" s="12">
        <f t="shared" si="4"/>
        <v>0</v>
      </c>
      <c r="C43" s="153"/>
      <c r="D43" s="122"/>
      <c r="E43" s="7">
        <f t="shared" si="5"/>
        <v>0</v>
      </c>
      <c r="F43" s="160"/>
      <c r="G43" s="160"/>
      <c r="H43" s="122"/>
      <c r="I43" s="12">
        <f>E15</f>
        <v>0</v>
      </c>
      <c r="J43" s="153"/>
    </row>
    <row r="44" spans="1:10" ht="15" customHeight="1" x14ac:dyDescent="0.3">
      <c r="A44" s="122"/>
      <c r="B44" s="12"/>
      <c r="C44" s="154"/>
      <c r="D44" s="122"/>
      <c r="E44" s="12"/>
      <c r="F44" s="161"/>
      <c r="G44" s="161"/>
      <c r="H44" s="122"/>
      <c r="I44" s="12"/>
      <c r="J44" s="154"/>
    </row>
    <row r="45" spans="1:10" ht="15" customHeight="1" x14ac:dyDescent="0.3">
      <c r="A45" s="122" t="s">
        <v>16</v>
      </c>
      <c r="B45" s="7" t="str">
        <f>E17</f>
        <v>Молоко</v>
      </c>
      <c r="C45" s="149">
        <f>G17</f>
        <v>25.973999999999997</v>
      </c>
      <c r="D45" s="122" t="s">
        <v>16</v>
      </c>
      <c r="E45" s="7" t="str">
        <f>E17</f>
        <v>Молоко</v>
      </c>
      <c r="F45" s="162">
        <f>F17</f>
        <v>18.825499999999998</v>
      </c>
      <c r="G45" s="162">
        <f>G17</f>
        <v>25.973999999999997</v>
      </c>
      <c r="H45" s="122" t="s">
        <v>16</v>
      </c>
      <c r="I45" s="7" t="str">
        <f>I17</f>
        <v>Молоко</v>
      </c>
      <c r="J45" s="149">
        <f>F45</f>
        <v>18.825499999999998</v>
      </c>
    </row>
    <row r="46" spans="1:10" ht="15" customHeight="1" x14ac:dyDescent="0.3">
      <c r="A46" s="122"/>
      <c r="B46" s="7" t="str">
        <f>E18</f>
        <v>Печенье</v>
      </c>
      <c r="C46" s="150"/>
      <c r="D46" s="122"/>
      <c r="E46" s="7" t="str">
        <f>E18</f>
        <v>Печенье</v>
      </c>
      <c r="F46" s="163"/>
      <c r="G46" s="163"/>
      <c r="H46" s="122"/>
      <c r="I46" s="7" t="str">
        <f>I18</f>
        <v>Печенье</v>
      </c>
      <c r="J46" s="150"/>
    </row>
    <row r="47" spans="1:10" ht="15" customHeight="1" x14ac:dyDescent="0.3">
      <c r="A47" s="122"/>
      <c r="B47" s="7"/>
      <c r="C47" s="150"/>
      <c r="D47" s="122"/>
      <c r="E47" s="7"/>
      <c r="F47" s="163"/>
      <c r="G47" s="163"/>
      <c r="H47" s="122"/>
      <c r="I47" s="7"/>
      <c r="J47" s="150"/>
    </row>
    <row r="48" spans="1:10" ht="15" customHeight="1" x14ac:dyDescent="0.3">
      <c r="A48" s="122"/>
      <c r="B48" s="7"/>
      <c r="C48" s="150"/>
      <c r="D48" s="122"/>
      <c r="E48" s="7"/>
      <c r="F48" s="163"/>
      <c r="G48" s="163"/>
      <c r="H48" s="122"/>
      <c r="I48" s="7"/>
      <c r="J48" s="150"/>
    </row>
    <row r="49" spans="1:10" ht="15" customHeight="1" x14ac:dyDescent="0.3">
      <c r="A49" s="122"/>
      <c r="B49" s="7"/>
      <c r="C49" s="151"/>
      <c r="D49" s="122"/>
      <c r="E49" s="7"/>
      <c r="F49" s="164"/>
      <c r="G49" s="164"/>
      <c r="H49" s="122"/>
      <c r="I49" s="7"/>
      <c r="J49" s="151"/>
    </row>
    <row r="50" spans="1:10" ht="31.5" customHeight="1" x14ac:dyDescent="0.3">
      <c r="A50" s="122" t="s">
        <v>18</v>
      </c>
      <c r="B50" s="40" t="str">
        <f>E22</f>
        <v>Запеканка из творога со сгущ. молоком</v>
      </c>
      <c r="C50" s="149">
        <f>G22</f>
        <v>49.554437125999996</v>
      </c>
      <c r="D50" s="122" t="s">
        <v>18</v>
      </c>
      <c r="E50" s="40" t="str">
        <f>E22</f>
        <v>Запеканка из творога со сгущ. молоком</v>
      </c>
      <c r="F50" s="162">
        <f>F22</f>
        <v>40.497250000000001</v>
      </c>
      <c r="G50" s="162">
        <f>G22</f>
        <v>49.554437125999996</v>
      </c>
      <c r="H50" s="122" t="s">
        <v>18</v>
      </c>
      <c r="I50" s="40" t="str">
        <f>E22</f>
        <v>Запеканка из творога со сгущ. молоком</v>
      </c>
      <c r="J50" s="149">
        <f>F50</f>
        <v>40.497250000000001</v>
      </c>
    </row>
    <row r="51" spans="1:10" ht="15" customHeight="1" x14ac:dyDescent="0.3">
      <c r="A51" s="122"/>
      <c r="B51" s="40" t="str">
        <f t="shared" ref="B51:B54" si="7">E23</f>
        <v>Хлеб пшеничный</v>
      </c>
      <c r="C51" s="150"/>
      <c r="D51" s="122"/>
      <c r="E51" s="40" t="str">
        <f t="shared" ref="E51:E54" si="8">E23</f>
        <v>Хлеб пшеничный</v>
      </c>
      <c r="F51" s="163"/>
      <c r="G51" s="163"/>
      <c r="H51" s="122"/>
      <c r="I51" s="40" t="str">
        <f t="shared" ref="I51:I54" si="9">E23</f>
        <v>Хлеб пшеничный</v>
      </c>
      <c r="J51" s="150"/>
    </row>
    <row r="52" spans="1:10" ht="15" customHeight="1" x14ac:dyDescent="0.3">
      <c r="A52" s="122"/>
      <c r="B52" s="40" t="str">
        <f t="shared" si="7"/>
        <v>Чай с сахаром</v>
      </c>
      <c r="C52" s="150"/>
      <c r="D52" s="122"/>
      <c r="E52" s="40" t="str">
        <f t="shared" si="8"/>
        <v>Чай с сахаром</v>
      </c>
      <c r="F52" s="163"/>
      <c r="G52" s="163"/>
      <c r="H52" s="122"/>
      <c r="I52" s="40" t="str">
        <f t="shared" si="9"/>
        <v>Чай с сахаром</v>
      </c>
      <c r="J52" s="150"/>
    </row>
    <row r="53" spans="1:10" ht="15" customHeight="1" x14ac:dyDescent="0.3">
      <c r="A53" s="122"/>
      <c r="B53" s="40">
        <f t="shared" si="7"/>
        <v>0</v>
      </c>
      <c r="C53" s="150"/>
      <c r="D53" s="122"/>
      <c r="E53" s="40">
        <f t="shared" si="8"/>
        <v>0</v>
      </c>
      <c r="F53" s="163"/>
      <c r="G53" s="163"/>
      <c r="H53" s="122"/>
      <c r="I53" s="40">
        <f t="shared" si="9"/>
        <v>0</v>
      </c>
      <c r="J53" s="150"/>
    </row>
    <row r="54" spans="1:10" ht="15" customHeight="1" x14ac:dyDescent="0.3">
      <c r="A54" s="122"/>
      <c r="B54" s="40">
        <f t="shared" si="7"/>
        <v>0</v>
      </c>
      <c r="C54" s="151"/>
      <c r="D54" s="122"/>
      <c r="E54" s="40">
        <f t="shared" si="8"/>
        <v>0</v>
      </c>
      <c r="F54" s="164"/>
      <c r="G54" s="164"/>
      <c r="H54" s="122"/>
      <c r="I54" s="40">
        <f t="shared" si="9"/>
        <v>0</v>
      </c>
      <c r="J54" s="151"/>
    </row>
    <row r="55" spans="1:10" ht="17.399999999999999" x14ac:dyDescent="0.35">
      <c r="A55" s="156" t="s">
        <v>36</v>
      </c>
      <c r="B55" s="157"/>
      <c r="C55" s="62">
        <f>C32+C37+C45+C50</f>
        <v>170.762419626</v>
      </c>
      <c r="D55" s="45"/>
      <c r="E55" s="63" t="s">
        <v>36</v>
      </c>
      <c r="F55" s="64">
        <f>F32+F37+F45+F50</f>
        <v>133.51916800000001</v>
      </c>
      <c r="G55" s="64">
        <f>G32+G37+G45+G50</f>
        <v>170.762419626</v>
      </c>
      <c r="H55" s="156" t="s">
        <v>36</v>
      </c>
      <c r="I55" s="157"/>
      <c r="J55" s="59">
        <f>J32+J37+J45+J50</f>
        <v>133.51916800000001</v>
      </c>
    </row>
  </sheetData>
  <mergeCells count="79"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G45:G49"/>
    <mergeCell ref="H45:H49"/>
    <mergeCell ref="H32:H36"/>
    <mergeCell ref="J32:J36"/>
    <mergeCell ref="A37:A44"/>
    <mergeCell ref="C37:C44"/>
    <mergeCell ref="D37:D44"/>
    <mergeCell ref="F37:F44"/>
    <mergeCell ref="G37:G44"/>
    <mergeCell ref="H37:H44"/>
    <mergeCell ref="J37:J44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8:B28"/>
    <mergeCell ref="D28:E28"/>
    <mergeCell ref="H28:I28"/>
    <mergeCell ref="A29:C29"/>
    <mergeCell ref="D29:G29"/>
    <mergeCell ref="H29:J29"/>
    <mergeCell ref="J17:J21"/>
    <mergeCell ref="A22:A27"/>
    <mergeCell ref="C22:C27"/>
    <mergeCell ref="D22:D27"/>
    <mergeCell ref="F22:F27"/>
    <mergeCell ref="G22:G27"/>
    <mergeCell ref="H22:H27"/>
    <mergeCell ref="J22:J27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L2:M2"/>
    <mergeCell ref="N2:O2"/>
    <mergeCell ref="P2:Q2"/>
    <mergeCell ref="R2:S2"/>
    <mergeCell ref="T2:U2"/>
    <mergeCell ref="A1:C1"/>
    <mergeCell ref="D1:G1"/>
    <mergeCell ref="H1:J1"/>
    <mergeCell ref="A2:C2"/>
    <mergeCell ref="D2:G2"/>
    <mergeCell ref="H2:J2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A4" workbookViewId="0">
      <selection activeCell="A21" sqref="A21:XFD21"/>
    </sheetView>
  </sheetViews>
  <sheetFormatPr defaultRowHeight="14.4" x14ac:dyDescent="0.3"/>
  <cols>
    <col min="1" max="1" width="11.44140625" customWidth="1"/>
    <col min="2" max="2" width="28" customWidth="1"/>
    <col min="4" max="4" width="8.109375" customWidth="1"/>
    <col min="5" max="5" width="7.88671875" customWidth="1"/>
    <col min="6" max="6" width="11.5546875" customWidth="1"/>
    <col min="13" max="13" width="9.109375" customWidth="1"/>
  </cols>
  <sheetData>
    <row r="1" spans="1:13" x14ac:dyDescent="0.3">
      <c r="J1" s="168" t="s">
        <v>60</v>
      </c>
      <c r="K1" s="168"/>
      <c r="L1" s="168"/>
      <c r="M1" s="168"/>
    </row>
    <row r="2" spans="1:13" x14ac:dyDescent="0.3">
      <c r="J2" s="168" t="s">
        <v>61</v>
      </c>
      <c r="K2" s="168"/>
      <c r="L2" s="168"/>
      <c r="M2" s="168"/>
    </row>
    <row r="3" spans="1:13" x14ac:dyDescent="0.3">
      <c r="J3" s="168" t="s">
        <v>62</v>
      </c>
      <c r="K3" s="168"/>
      <c r="L3" s="168"/>
      <c r="M3" s="168"/>
    </row>
    <row r="4" spans="1:13" ht="21" customHeight="1" x14ac:dyDescent="0.3">
      <c r="A4" s="76"/>
      <c r="B4" s="76"/>
      <c r="C4" s="76"/>
      <c r="D4" s="76"/>
      <c r="E4" s="76"/>
      <c r="J4" s="169" t="s">
        <v>89</v>
      </c>
      <c r="K4" s="169"/>
      <c r="L4" s="169"/>
      <c r="M4" s="169"/>
    </row>
    <row r="5" spans="1:13" ht="24" customHeight="1" x14ac:dyDescent="0.3">
      <c r="B5" s="77"/>
      <c r="C5" s="77"/>
      <c r="D5" s="77"/>
      <c r="E5" s="170" t="s">
        <v>63</v>
      </c>
      <c r="F5" s="170"/>
      <c r="G5" s="170">
        <f>' 3-7 лет (день 8) '!J6</f>
        <v>45719</v>
      </c>
      <c r="H5" s="170"/>
      <c r="I5" s="77"/>
      <c r="J5" s="77"/>
      <c r="K5" s="77"/>
      <c r="L5" s="77"/>
      <c r="M5" s="77"/>
    </row>
    <row r="6" spans="1:13" ht="40.200000000000003" customHeight="1" x14ac:dyDescent="0.3">
      <c r="A6" s="78" t="s">
        <v>64</v>
      </c>
      <c r="B6" s="78" t="s">
        <v>65</v>
      </c>
      <c r="C6" s="78" t="s">
        <v>66</v>
      </c>
      <c r="D6" s="78" t="s">
        <v>67</v>
      </c>
      <c r="E6" s="78" t="s">
        <v>68</v>
      </c>
      <c r="F6" s="78" t="s">
        <v>69</v>
      </c>
      <c r="G6" s="78" t="s">
        <v>70</v>
      </c>
      <c r="H6" s="78" t="s">
        <v>71</v>
      </c>
      <c r="I6" s="78" t="s">
        <v>72</v>
      </c>
      <c r="J6" s="78" t="s">
        <v>73</v>
      </c>
      <c r="K6" s="78" t="s">
        <v>74</v>
      </c>
      <c r="L6" s="78" t="s">
        <v>75</v>
      </c>
      <c r="M6" s="78" t="s">
        <v>76</v>
      </c>
    </row>
    <row r="7" spans="1:13" ht="20.399999999999999" x14ac:dyDescent="0.3">
      <c r="A7" s="79" t="s">
        <v>77</v>
      </c>
      <c r="B7" s="165" t="s">
        <v>78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7"/>
    </row>
    <row r="8" spans="1:13" x14ac:dyDescent="0.3">
      <c r="A8" s="80" t="s">
        <v>8</v>
      </c>
      <c r="B8" s="81" t="str">
        <f>' 3-7 лет (день 8) '!B9</f>
        <v>Каша молочная "Рябчик"</v>
      </c>
      <c r="C8" s="82">
        <v>150</v>
      </c>
      <c r="D8" s="82">
        <v>4.99</v>
      </c>
      <c r="E8" s="82">
        <v>5.73</v>
      </c>
      <c r="F8" s="82">
        <v>21.11</v>
      </c>
      <c r="G8" s="82">
        <v>155</v>
      </c>
      <c r="H8" s="82">
        <v>137.83000000000001</v>
      </c>
      <c r="I8" s="82">
        <v>6.9000000000000006E-2</v>
      </c>
      <c r="J8" s="82">
        <v>0.08</v>
      </c>
      <c r="K8" s="82">
        <v>7.0000000000000007E-2</v>
      </c>
      <c r="L8" s="82">
        <v>1.47</v>
      </c>
      <c r="M8" s="82">
        <v>84</v>
      </c>
    </row>
    <row r="9" spans="1:13" x14ac:dyDescent="0.3">
      <c r="A9" s="83"/>
      <c r="B9" s="81" t="str">
        <f>' 3-7 лет (день 8) '!B10</f>
        <v xml:space="preserve">Бутерброд с маслом </v>
      </c>
      <c r="C9" s="85" t="s">
        <v>87</v>
      </c>
      <c r="D9" s="81">
        <v>2.2999999999999998</v>
      </c>
      <c r="E9" s="81">
        <v>4.3600000000000003</v>
      </c>
      <c r="F9" s="81">
        <v>14.62</v>
      </c>
      <c r="G9" s="81">
        <v>108</v>
      </c>
      <c r="H9" s="81">
        <v>6.6</v>
      </c>
      <c r="I9" s="81">
        <v>0.34</v>
      </c>
      <c r="J9" s="81">
        <v>0.03</v>
      </c>
      <c r="K9" s="81">
        <v>0.03</v>
      </c>
      <c r="L9" s="81">
        <v>0</v>
      </c>
      <c r="M9" s="81">
        <v>1</v>
      </c>
    </row>
    <row r="10" spans="1:13" x14ac:dyDescent="0.3">
      <c r="A10" s="83"/>
      <c r="B10" s="81" t="str">
        <f>' 3-7 лет (день 8) '!B11</f>
        <v>Какао с молоком</v>
      </c>
      <c r="C10" s="82">
        <v>150</v>
      </c>
      <c r="D10" s="82">
        <v>1.25</v>
      </c>
      <c r="E10" s="82">
        <v>1.25</v>
      </c>
      <c r="F10" s="82">
        <v>10.42</v>
      </c>
      <c r="G10" s="82">
        <v>48.33</v>
      </c>
      <c r="H10" s="82">
        <v>85</v>
      </c>
      <c r="I10" s="82">
        <v>0.02</v>
      </c>
      <c r="J10" s="82">
        <v>0.02</v>
      </c>
      <c r="K10" s="82">
        <v>0</v>
      </c>
      <c r="L10" s="82">
        <v>0.54</v>
      </c>
      <c r="M10" s="82">
        <v>253</v>
      </c>
    </row>
    <row r="11" spans="1:13" x14ac:dyDescent="0.3">
      <c r="A11" s="80"/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13" hidden="1" x14ac:dyDescent="0.3">
      <c r="A12" s="80"/>
      <c r="B12" s="83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3" ht="28.2" x14ac:dyDescent="0.3">
      <c r="A13" s="80" t="s">
        <v>10</v>
      </c>
      <c r="B13" s="81" t="str">
        <f>' 3-7 лет (день 8) '!B14</f>
        <v>Суп картофельный с клецками</v>
      </c>
      <c r="C13" s="82">
        <v>200</v>
      </c>
      <c r="D13" s="82">
        <v>4.12</v>
      </c>
      <c r="E13" s="82">
        <v>5.63</v>
      </c>
      <c r="F13" s="82">
        <v>15.13</v>
      </c>
      <c r="G13" s="82">
        <v>139.6</v>
      </c>
      <c r="H13" s="82">
        <v>23.54</v>
      </c>
      <c r="I13" s="82">
        <v>1.0900000000000001</v>
      </c>
      <c r="J13" s="82">
        <v>0.12</v>
      </c>
      <c r="K13" s="82">
        <v>0.16</v>
      </c>
      <c r="L13" s="82">
        <v>4.24</v>
      </c>
      <c r="M13" s="82">
        <v>37</v>
      </c>
    </row>
    <row r="14" spans="1:13" x14ac:dyDescent="0.3">
      <c r="A14" s="83"/>
      <c r="B14" s="81" t="str">
        <f>' 3-7 лет (день 8) '!B15</f>
        <v>Жаркое по-домашнему</v>
      </c>
      <c r="C14" s="82">
        <v>150</v>
      </c>
      <c r="D14" s="82">
        <v>5.63</v>
      </c>
      <c r="E14" s="82">
        <v>3.98</v>
      </c>
      <c r="F14" s="82">
        <v>11</v>
      </c>
      <c r="G14" s="82">
        <v>170.45</v>
      </c>
      <c r="H14" s="82">
        <v>44.28</v>
      </c>
      <c r="I14" s="82">
        <v>0.73</v>
      </c>
      <c r="J14" s="82">
        <v>0.1</v>
      </c>
      <c r="K14" s="82">
        <v>0.02</v>
      </c>
      <c r="L14" s="82">
        <v>6.13</v>
      </c>
      <c r="M14" s="82">
        <v>153</v>
      </c>
    </row>
    <row r="15" spans="1:13" x14ac:dyDescent="0.3">
      <c r="A15" s="83"/>
      <c r="B15" s="81" t="str">
        <f>' 3-7 лет (день 8) '!B16</f>
        <v>Хлеб пшеничный</v>
      </c>
      <c r="C15" s="82">
        <v>20</v>
      </c>
      <c r="D15" s="82">
        <v>1.57</v>
      </c>
      <c r="E15" s="82">
        <v>0.2</v>
      </c>
      <c r="F15" s="82">
        <v>9.65</v>
      </c>
      <c r="G15" s="82">
        <v>48</v>
      </c>
      <c r="H15" s="82">
        <v>4.5999999999999996</v>
      </c>
      <c r="I15" s="82">
        <v>0.4</v>
      </c>
      <c r="J15" s="82">
        <v>0.03</v>
      </c>
      <c r="K15" s="82">
        <v>5.0000000000000001E-3</v>
      </c>
      <c r="L15" s="82">
        <v>0</v>
      </c>
      <c r="M15" s="82"/>
    </row>
    <row r="16" spans="1:13" x14ac:dyDescent="0.3">
      <c r="A16" s="83"/>
      <c r="B16" s="81" t="str">
        <f>' 3-7 лет (день 8) '!B17</f>
        <v>Хлеб ржано-пшеничный</v>
      </c>
      <c r="C16" s="82">
        <v>40</v>
      </c>
      <c r="D16" s="82">
        <v>2.64</v>
      </c>
      <c r="E16" s="82">
        <v>0.48</v>
      </c>
      <c r="F16" s="82">
        <v>13.36</v>
      </c>
      <c r="G16" s="82">
        <v>69.599999999999994</v>
      </c>
      <c r="H16" s="82">
        <v>14</v>
      </c>
      <c r="I16" s="82">
        <v>1.56</v>
      </c>
      <c r="J16" s="82">
        <v>7.1999999999999995E-2</v>
      </c>
      <c r="K16" s="82">
        <v>3.2000000000000001E-2</v>
      </c>
      <c r="L16" s="82">
        <v>0</v>
      </c>
      <c r="M16" s="82"/>
    </row>
    <row r="17" spans="1:13" x14ac:dyDescent="0.3">
      <c r="A17" s="83"/>
      <c r="B17" s="81" t="str">
        <f>' 3-7 лет (день 8) '!B18</f>
        <v>Напиток из шиповника</v>
      </c>
      <c r="C17" s="82">
        <v>150</v>
      </c>
      <c r="D17" s="82">
        <v>0.18</v>
      </c>
      <c r="E17" s="82">
        <v>0.08</v>
      </c>
      <c r="F17" s="82">
        <v>13.75</v>
      </c>
      <c r="G17" s="82">
        <v>75</v>
      </c>
      <c r="H17" s="82">
        <v>3.38</v>
      </c>
      <c r="I17" s="82">
        <v>0.17</v>
      </c>
      <c r="J17" s="82">
        <v>0.01</v>
      </c>
      <c r="K17" s="82">
        <v>0</v>
      </c>
      <c r="L17" s="82">
        <v>11</v>
      </c>
      <c r="M17" s="82">
        <v>256</v>
      </c>
    </row>
    <row r="18" spans="1:13" x14ac:dyDescent="0.3">
      <c r="A18" s="83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x14ac:dyDescent="0.3">
      <c r="A19" s="80" t="s">
        <v>16</v>
      </c>
      <c r="B19" s="81" t="str">
        <f>' 3-7 лет (день 8) '!B21</f>
        <v>Молоко</v>
      </c>
      <c r="C19" s="82">
        <v>150</v>
      </c>
      <c r="D19" s="82">
        <v>4.3499999999999996</v>
      </c>
      <c r="E19" s="82">
        <v>3.75</v>
      </c>
      <c r="F19" s="82">
        <v>7.2</v>
      </c>
      <c r="G19" s="82">
        <v>81</v>
      </c>
      <c r="H19" s="82">
        <v>180</v>
      </c>
      <c r="I19" s="82">
        <v>0.15</v>
      </c>
      <c r="J19" s="82">
        <v>0.06</v>
      </c>
      <c r="K19" s="82">
        <v>0.22500000000000001</v>
      </c>
      <c r="L19" s="82">
        <v>1.95</v>
      </c>
      <c r="M19" s="82">
        <v>255</v>
      </c>
    </row>
    <row r="20" spans="1:13" x14ac:dyDescent="0.3">
      <c r="A20" s="83"/>
      <c r="B20" s="81" t="str">
        <f>' 3-7 лет (день 8) '!B22</f>
        <v>Печенье</v>
      </c>
      <c r="C20" s="82">
        <v>20</v>
      </c>
      <c r="D20" s="82">
        <v>1.17</v>
      </c>
      <c r="E20" s="82">
        <v>0.52</v>
      </c>
      <c r="F20" s="82">
        <v>8.01</v>
      </c>
      <c r="G20" s="82">
        <v>41.973799999999997</v>
      </c>
      <c r="H20" s="82">
        <v>18.21</v>
      </c>
      <c r="I20" s="82">
        <v>0.12</v>
      </c>
      <c r="J20" s="82">
        <v>0.01</v>
      </c>
      <c r="K20" s="82">
        <v>0.01</v>
      </c>
      <c r="L20" s="82">
        <v>0.05</v>
      </c>
      <c r="M20" s="82"/>
    </row>
    <row r="21" spans="1:13" hidden="1" x14ac:dyDescent="0.3">
      <c r="A21" s="83"/>
      <c r="B21" s="81" t="str">
        <f>' 3-7 лет (день 8) '!B23</f>
        <v>Банан</v>
      </c>
      <c r="C21" s="82">
        <v>75</v>
      </c>
      <c r="D21" s="82">
        <v>1.1200000000000001</v>
      </c>
      <c r="E21" s="82">
        <v>0.37</v>
      </c>
      <c r="F21" s="82">
        <v>15.75</v>
      </c>
      <c r="G21" s="82">
        <v>71</v>
      </c>
      <c r="H21" s="82">
        <v>6</v>
      </c>
      <c r="I21" s="82">
        <v>0.45</v>
      </c>
      <c r="J21" s="82">
        <v>0.03</v>
      </c>
      <c r="K21" s="82">
        <v>0.03</v>
      </c>
      <c r="L21" s="82">
        <v>7.5</v>
      </c>
      <c r="M21" s="82"/>
    </row>
    <row r="22" spans="1:13" ht="28.2" x14ac:dyDescent="0.3">
      <c r="A22" s="80" t="s">
        <v>18</v>
      </c>
      <c r="B22" s="81" t="str">
        <f>' 3-7 лет (день 8) '!B26</f>
        <v>Запеканка из творога со сгущ. молоком</v>
      </c>
      <c r="C22" s="82" t="s">
        <v>79</v>
      </c>
      <c r="D22" s="82">
        <v>12.8</v>
      </c>
      <c r="E22" s="82">
        <v>11.5</v>
      </c>
      <c r="F22" s="82">
        <v>31.13</v>
      </c>
      <c r="G22" s="82">
        <v>343.27</v>
      </c>
      <c r="H22" s="82">
        <v>216.32</v>
      </c>
      <c r="I22" s="82">
        <v>0.72</v>
      </c>
      <c r="J22" s="82">
        <v>7.0000000000000007E-2</v>
      </c>
      <c r="K22" s="82">
        <v>0.14000000000000001</v>
      </c>
      <c r="L22" s="82">
        <v>0.39</v>
      </c>
      <c r="M22" s="82">
        <v>117</v>
      </c>
    </row>
    <row r="23" spans="1:13" x14ac:dyDescent="0.3">
      <c r="A23" s="83"/>
      <c r="B23" s="81" t="str">
        <f>' 3-7 лет (день 8) '!B27</f>
        <v>Хлеб пшеничный</v>
      </c>
      <c r="C23" s="82">
        <v>30</v>
      </c>
      <c r="D23" s="82">
        <v>2.355</v>
      </c>
      <c r="E23" s="82">
        <v>0.3</v>
      </c>
      <c r="F23" s="82">
        <v>14.475</v>
      </c>
      <c r="G23" s="82">
        <v>72</v>
      </c>
      <c r="H23" s="82">
        <v>6.9</v>
      </c>
      <c r="I23" s="82">
        <v>0.6</v>
      </c>
      <c r="J23" s="82">
        <v>4.4999999999999998E-2</v>
      </c>
      <c r="K23" s="82">
        <v>7.4999999999999997E-3</v>
      </c>
      <c r="L23" s="82">
        <v>0</v>
      </c>
      <c r="M23" s="82"/>
    </row>
    <row r="24" spans="1:13" x14ac:dyDescent="0.3">
      <c r="A24" s="83"/>
      <c r="B24" s="81" t="str">
        <f>' 3-7 лет (день 8) '!B28</f>
        <v>Чай с сахаром</v>
      </c>
      <c r="C24" s="82" t="s">
        <v>80</v>
      </c>
      <c r="D24" s="82">
        <v>0</v>
      </c>
      <c r="E24" s="82">
        <v>0</v>
      </c>
      <c r="F24" s="82">
        <v>8.98</v>
      </c>
      <c r="G24" s="82">
        <v>30</v>
      </c>
      <c r="H24" s="82">
        <v>0.27</v>
      </c>
      <c r="I24" s="82">
        <v>0.05</v>
      </c>
      <c r="J24" s="82">
        <v>0</v>
      </c>
      <c r="K24" s="82">
        <v>0</v>
      </c>
      <c r="L24" s="82">
        <v>0.27</v>
      </c>
      <c r="M24" s="82" t="s">
        <v>81</v>
      </c>
    </row>
    <row r="25" spans="1:13" x14ac:dyDescent="0.3">
      <c r="A25" s="81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13" ht="16.2" x14ac:dyDescent="0.35">
      <c r="A26" s="81"/>
      <c r="B26" s="84" t="s">
        <v>82</v>
      </c>
      <c r="C26" s="82"/>
      <c r="D26" s="82">
        <f>SUM(D3:D25)</f>
        <v>44.475000000000001</v>
      </c>
      <c r="E26" s="82">
        <f t="shared" ref="E26:L26" si="0">SUM(E3:E25)</f>
        <v>38.149999999999991</v>
      </c>
      <c r="F26" s="82">
        <f t="shared" si="0"/>
        <v>194.58499999999998</v>
      </c>
      <c r="G26" s="82">
        <f t="shared" si="0"/>
        <v>47172.223799999992</v>
      </c>
      <c r="H26" s="82">
        <f t="shared" si="0"/>
        <v>746.93</v>
      </c>
      <c r="I26" s="82">
        <f t="shared" si="0"/>
        <v>6.4689999999999994</v>
      </c>
      <c r="J26" s="82">
        <f t="shared" si="0"/>
        <v>0.67700000000000016</v>
      </c>
      <c r="K26" s="82">
        <f t="shared" si="0"/>
        <v>0.72950000000000004</v>
      </c>
      <c r="L26" s="82">
        <f t="shared" si="0"/>
        <v>33.54</v>
      </c>
      <c r="M26" s="82"/>
    </row>
    <row r="27" spans="1:13" ht="11.4" customHeight="1" x14ac:dyDescent="0.3"/>
    <row r="28" spans="1:13" x14ac:dyDescent="0.3">
      <c r="A28" s="168" t="s">
        <v>101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B13" sqref="B13"/>
    </sheetView>
  </sheetViews>
  <sheetFormatPr defaultRowHeight="14.4" x14ac:dyDescent="0.3"/>
  <cols>
    <col min="1" max="1" width="13.21875" customWidth="1"/>
    <col min="2" max="2" width="28.6640625" customWidth="1"/>
    <col min="4" max="4" width="7.88671875" customWidth="1"/>
    <col min="5" max="5" width="7.5546875" customWidth="1"/>
    <col min="6" max="6" width="11.5546875" customWidth="1"/>
    <col min="13" max="13" width="11" customWidth="1"/>
  </cols>
  <sheetData>
    <row r="1" spans="1:13" x14ac:dyDescent="0.3">
      <c r="J1" s="168" t="s">
        <v>60</v>
      </c>
      <c r="K1" s="168"/>
      <c r="L1" s="168"/>
      <c r="M1" s="168"/>
    </row>
    <row r="2" spans="1:13" x14ac:dyDescent="0.3">
      <c r="J2" s="168" t="s">
        <v>61</v>
      </c>
      <c r="K2" s="168"/>
      <c r="L2" s="168"/>
      <c r="M2" s="168"/>
    </row>
    <row r="3" spans="1:13" x14ac:dyDescent="0.3">
      <c r="J3" s="168" t="s">
        <v>62</v>
      </c>
      <c r="K3" s="168"/>
      <c r="L3" s="168"/>
      <c r="M3" s="168"/>
    </row>
    <row r="4" spans="1:13" ht="21" customHeight="1" x14ac:dyDescent="0.3">
      <c r="A4" s="76"/>
      <c r="B4" s="76"/>
      <c r="C4" s="76"/>
      <c r="D4" s="76"/>
      <c r="E4" s="76"/>
      <c r="J4" s="169" t="s">
        <v>90</v>
      </c>
      <c r="K4" s="169"/>
      <c r="L4" s="169"/>
      <c r="M4" s="169"/>
    </row>
    <row r="5" spans="1:13" ht="24" customHeight="1" x14ac:dyDescent="0.3">
      <c r="B5" s="77"/>
      <c r="C5" s="77"/>
      <c r="D5" s="77"/>
      <c r="E5" s="170" t="s">
        <v>63</v>
      </c>
      <c r="F5" s="170"/>
      <c r="G5" s="170">
        <f>' 3-7 лет (день 8) '!J6</f>
        <v>45719</v>
      </c>
      <c r="H5" s="170"/>
      <c r="I5" s="77"/>
      <c r="J5" s="77"/>
      <c r="K5" s="77"/>
      <c r="L5" s="77"/>
      <c r="M5" s="77"/>
    </row>
    <row r="6" spans="1:13" ht="27.6" x14ac:dyDescent="0.3">
      <c r="A6" s="78" t="s">
        <v>64</v>
      </c>
      <c r="B6" s="78" t="s">
        <v>65</v>
      </c>
      <c r="C6" s="78" t="s">
        <v>66</v>
      </c>
      <c r="D6" s="78" t="s">
        <v>67</v>
      </c>
      <c r="E6" s="78" t="s">
        <v>68</v>
      </c>
      <c r="F6" s="78" t="s">
        <v>69</v>
      </c>
      <c r="G6" s="78" t="s">
        <v>70</v>
      </c>
      <c r="H6" s="78" t="s">
        <v>71</v>
      </c>
      <c r="I6" s="78" t="s">
        <v>72</v>
      </c>
      <c r="J6" s="78" t="s">
        <v>73</v>
      </c>
      <c r="K6" s="78" t="s">
        <v>74</v>
      </c>
      <c r="L6" s="78" t="s">
        <v>75</v>
      </c>
      <c r="M6" s="78" t="s">
        <v>76</v>
      </c>
    </row>
    <row r="7" spans="1:13" ht="20.399999999999999" x14ac:dyDescent="0.3">
      <c r="A7" s="79" t="s">
        <v>77</v>
      </c>
      <c r="B7" s="165" t="s">
        <v>83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2"/>
    </row>
    <row r="8" spans="1:13" x14ac:dyDescent="0.3">
      <c r="A8" s="80" t="s">
        <v>8</v>
      </c>
      <c r="B8" s="81" t="str">
        <f>' 3-7 лет (день 8) '!B9</f>
        <v>Каша молочная "Рябчик"</v>
      </c>
      <c r="C8" s="82">
        <v>200</v>
      </c>
      <c r="D8" s="82">
        <v>6.65</v>
      </c>
      <c r="E8" s="82">
        <v>7.64</v>
      </c>
      <c r="F8" s="82">
        <v>28.15</v>
      </c>
      <c r="G8" s="82">
        <v>206.67</v>
      </c>
      <c r="H8" s="82">
        <v>183.7</v>
      </c>
      <c r="I8" s="82">
        <v>0.92</v>
      </c>
      <c r="J8" s="82">
        <v>0.11</v>
      </c>
      <c r="K8" s="82">
        <v>0.09</v>
      </c>
      <c r="L8" s="82">
        <v>1.96</v>
      </c>
      <c r="M8" s="82">
        <v>84</v>
      </c>
    </row>
    <row r="9" spans="1:13" x14ac:dyDescent="0.3">
      <c r="A9" s="83"/>
      <c r="B9" s="81" t="str">
        <f>' 3-7 лет (день 8) '!B10</f>
        <v xml:space="preserve">Бутерброд с маслом </v>
      </c>
      <c r="C9" s="85" t="s">
        <v>88</v>
      </c>
      <c r="D9" s="81">
        <v>1.54</v>
      </c>
      <c r="E9" s="81">
        <v>3.46</v>
      </c>
      <c r="F9" s="81">
        <v>9.75</v>
      </c>
      <c r="G9" s="81">
        <v>78</v>
      </c>
      <c r="H9" s="81">
        <v>4.4800000000000004</v>
      </c>
      <c r="I9" s="81">
        <v>0.23</v>
      </c>
      <c r="J9" s="81">
        <v>0.02</v>
      </c>
      <c r="K9" s="81">
        <v>0.02</v>
      </c>
      <c r="L9" s="81">
        <v>0</v>
      </c>
      <c r="M9" s="81">
        <v>1</v>
      </c>
    </row>
    <row r="10" spans="1:13" x14ac:dyDescent="0.3">
      <c r="A10" s="83"/>
      <c r="B10" s="81" t="str">
        <f>' 3-7 лет (день 8) '!B11</f>
        <v>Какао с молоком</v>
      </c>
      <c r="C10" s="82">
        <v>180</v>
      </c>
      <c r="D10" s="82">
        <v>1.5</v>
      </c>
      <c r="E10" s="82">
        <v>1.5</v>
      </c>
      <c r="F10" s="82">
        <v>12.5</v>
      </c>
      <c r="G10" s="82">
        <v>58</v>
      </c>
      <c r="H10" s="82">
        <v>102</v>
      </c>
      <c r="I10" s="82">
        <v>0.03</v>
      </c>
      <c r="J10" s="82">
        <v>0.02</v>
      </c>
      <c r="K10" s="82">
        <v>0.01</v>
      </c>
      <c r="L10" s="82">
        <v>0.65</v>
      </c>
      <c r="M10" s="82">
        <v>253</v>
      </c>
    </row>
    <row r="11" spans="1:13" x14ac:dyDescent="0.3">
      <c r="A11" s="80"/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13" hidden="1" x14ac:dyDescent="0.3">
      <c r="A12" s="80"/>
      <c r="B12" s="83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3" ht="15" customHeight="1" x14ac:dyDescent="0.3">
      <c r="A13" s="80" t="s">
        <v>10</v>
      </c>
      <c r="B13" s="81" t="str">
        <f>' 3-7 лет (день 8) '!B14</f>
        <v>Суп картофельный с клецками</v>
      </c>
      <c r="C13" s="82">
        <v>250</v>
      </c>
      <c r="D13" s="82">
        <v>5.16</v>
      </c>
      <c r="E13" s="82">
        <v>7.05</v>
      </c>
      <c r="F13" s="82">
        <v>18.95</v>
      </c>
      <c r="G13" s="82">
        <v>196.8</v>
      </c>
      <c r="H13" s="82">
        <v>29.48</v>
      </c>
      <c r="I13" s="82">
        <v>1.36</v>
      </c>
      <c r="J13" s="82">
        <v>0.15</v>
      </c>
      <c r="K13" s="82">
        <v>0.2</v>
      </c>
      <c r="L13" s="82">
        <v>5.31</v>
      </c>
      <c r="M13" s="82">
        <v>37</v>
      </c>
    </row>
    <row r="14" spans="1:13" x14ac:dyDescent="0.3">
      <c r="A14" s="83"/>
      <c r="B14" s="81" t="str">
        <f>' 3-7 лет (день 8) '!B15</f>
        <v>Жаркое по-домашнему</v>
      </c>
      <c r="C14" s="82">
        <v>200</v>
      </c>
      <c r="D14" s="82">
        <v>7.5</v>
      </c>
      <c r="E14" s="82">
        <v>5.3</v>
      </c>
      <c r="F14" s="82">
        <v>14.66</v>
      </c>
      <c r="G14" s="82">
        <v>227.27</v>
      </c>
      <c r="H14" s="82">
        <v>59.04</v>
      </c>
      <c r="I14" s="82">
        <v>0.97</v>
      </c>
      <c r="J14" s="82">
        <v>0.13</v>
      </c>
      <c r="K14" s="82">
        <v>0.03</v>
      </c>
      <c r="L14" s="82">
        <v>8.17</v>
      </c>
      <c r="M14" s="82">
        <v>153</v>
      </c>
    </row>
    <row r="15" spans="1:13" x14ac:dyDescent="0.3">
      <c r="A15" s="83"/>
      <c r="B15" s="81" t="str">
        <f>' 3-7 лет (день 8) '!B16</f>
        <v>Хлеб пшеничный</v>
      </c>
      <c r="C15" s="82">
        <v>20</v>
      </c>
      <c r="D15" s="82">
        <v>1.57</v>
      </c>
      <c r="E15" s="82">
        <v>0.2</v>
      </c>
      <c r="F15" s="82">
        <v>9.65</v>
      </c>
      <c r="G15" s="82">
        <v>48</v>
      </c>
      <c r="H15" s="82">
        <v>4.5999999999999996</v>
      </c>
      <c r="I15" s="82">
        <v>0.4</v>
      </c>
      <c r="J15" s="82">
        <v>0.03</v>
      </c>
      <c r="K15" s="82">
        <v>5.0000000000000001E-3</v>
      </c>
      <c r="L15" s="82">
        <v>0</v>
      </c>
      <c r="M15" s="82"/>
    </row>
    <row r="16" spans="1:13" x14ac:dyDescent="0.3">
      <c r="A16" s="83"/>
      <c r="B16" s="81" t="str">
        <f>' 3-7 лет (день 8) '!B17</f>
        <v>Хлеб ржано-пшеничный</v>
      </c>
      <c r="C16" s="82">
        <v>50</v>
      </c>
      <c r="D16" s="82">
        <v>3.3</v>
      </c>
      <c r="E16" s="82">
        <v>0.6</v>
      </c>
      <c r="F16" s="82">
        <v>16.7</v>
      </c>
      <c r="G16" s="82">
        <v>87</v>
      </c>
      <c r="H16" s="82">
        <v>17.5</v>
      </c>
      <c r="I16" s="82">
        <v>1.95</v>
      </c>
      <c r="J16" s="82">
        <v>0.09</v>
      </c>
      <c r="K16" s="82">
        <v>0.04</v>
      </c>
      <c r="L16" s="82">
        <v>0</v>
      </c>
      <c r="M16" s="82"/>
    </row>
    <row r="17" spans="1:13" x14ac:dyDescent="0.3">
      <c r="A17" s="83"/>
      <c r="B17" s="81" t="str">
        <f>' 3-7 лет (день 8) '!B18</f>
        <v>Напиток из шиповника</v>
      </c>
      <c r="C17" s="82">
        <v>200</v>
      </c>
      <c r="D17" s="82">
        <v>0.24</v>
      </c>
      <c r="E17" s="82">
        <v>0.1</v>
      </c>
      <c r="F17" s="82">
        <v>18.329999999999998</v>
      </c>
      <c r="G17" s="82">
        <v>100</v>
      </c>
      <c r="H17" s="82">
        <v>4.5</v>
      </c>
      <c r="I17" s="82">
        <v>0.23</v>
      </c>
      <c r="J17" s="82">
        <v>0.01</v>
      </c>
      <c r="K17" s="82">
        <v>0</v>
      </c>
      <c r="L17" s="82">
        <v>15</v>
      </c>
      <c r="M17" s="82">
        <v>256</v>
      </c>
    </row>
    <row r="18" spans="1:13" x14ac:dyDescent="0.3">
      <c r="A18" s="83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x14ac:dyDescent="0.3">
      <c r="A19" s="83"/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x14ac:dyDescent="0.3">
      <c r="A20" s="83"/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 x14ac:dyDescent="0.3">
      <c r="A21" s="80" t="s">
        <v>16</v>
      </c>
      <c r="B21" s="81" t="str">
        <f>' 3-7 лет (день 8) '!B21</f>
        <v>Молоко</v>
      </c>
      <c r="C21" s="82">
        <v>200</v>
      </c>
      <c r="D21" s="82">
        <v>5.8</v>
      </c>
      <c r="E21" s="82">
        <v>5</v>
      </c>
      <c r="F21" s="82">
        <v>9.6</v>
      </c>
      <c r="G21" s="82">
        <v>108</v>
      </c>
      <c r="H21" s="82">
        <v>240</v>
      </c>
      <c r="I21" s="82">
        <v>0.2</v>
      </c>
      <c r="J21" s="82">
        <v>0.08</v>
      </c>
      <c r="K21" s="82">
        <v>0.3</v>
      </c>
      <c r="L21" s="82">
        <v>2.6</v>
      </c>
      <c r="M21" s="82">
        <v>255</v>
      </c>
    </row>
    <row r="22" spans="1:13" x14ac:dyDescent="0.3">
      <c r="A22" s="83"/>
      <c r="B22" s="81" t="str">
        <f>' 3-7 лет (день 8) '!B22</f>
        <v>Печенье</v>
      </c>
      <c r="C22" s="82">
        <v>40</v>
      </c>
      <c r="D22" s="82">
        <v>6.72</v>
      </c>
      <c r="E22" s="82">
        <v>3.02</v>
      </c>
      <c r="F22" s="82">
        <v>44.18</v>
      </c>
      <c r="G22" s="82">
        <v>240</v>
      </c>
      <c r="H22" s="82">
        <v>104.1</v>
      </c>
      <c r="I22" s="82">
        <v>0.72</v>
      </c>
      <c r="J22" s="82">
        <v>0.08</v>
      </c>
      <c r="K22" s="82">
        <v>0.06</v>
      </c>
      <c r="L22" s="82">
        <v>0.3</v>
      </c>
      <c r="M22" s="82"/>
    </row>
    <row r="23" spans="1:13" hidden="1" x14ac:dyDescent="0.3">
      <c r="A23" s="83"/>
      <c r="B23" s="81" t="str">
        <f>' 3-7 лет (день 8) '!B23</f>
        <v>Банан</v>
      </c>
      <c r="C23" s="82">
        <v>100</v>
      </c>
      <c r="D23" s="82">
        <v>1.5</v>
      </c>
      <c r="E23" s="82">
        <v>0.5</v>
      </c>
      <c r="F23" s="82">
        <v>21</v>
      </c>
      <c r="G23" s="82">
        <v>95</v>
      </c>
      <c r="H23" s="82">
        <v>8</v>
      </c>
      <c r="I23" s="82">
        <v>0.6</v>
      </c>
      <c r="J23" s="82">
        <v>0.05</v>
      </c>
      <c r="K23" s="82">
        <v>0.05</v>
      </c>
      <c r="L23" s="82">
        <v>10</v>
      </c>
      <c r="M23" s="82"/>
    </row>
    <row r="24" spans="1:13" ht="28.2" x14ac:dyDescent="0.3">
      <c r="A24" s="80" t="s">
        <v>18</v>
      </c>
      <c r="B24" s="81" t="str">
        <f>' 3-7 лет (день 8) '!B26</f>
        <v>Запеканка из творога со сгущ. молоком</v>
      </c>
      <c r="C24" s="82" t="s">
        <v>84</v>
      </c>
      <c r="D24" s="82">
        <v>19.600000000000001</v>
      </c>
      <c r="E24" s="82">
        <v>16.7</v>
      </c>
      <c r="F24" s="82">
        <v>43.1</v>
      </c>
      <c r="G24" s="82">
        <v>475.3</v>
      </c>
      <c r="H24" s="82">
        <v>299.52</v>
      </c>
      <c r="I24" s="82">
        <v>1</v>
      </c>
      <c r="J24" s="82">
        <v>0.1</v>
      </c>
      <c r="K24" s="82">
        <v>0.2</v>
      </c>
      <c r="L24" s="82">
        <v>0.54</v>
      </c>
      <c r="M24" s="82">
        <v>117</v>
      </c>
    </row>
    <row r="25" spans="1:13" x14ac:dyDescent="0.3">
      <c r="A25" s="83"/>
      <c r="B25" s="81" t="str">
        <f>' 3-7 лет (день 8) '!B27</f>
        <v>Хлеб пшеничный</v>
      </c>
      <c r="C25" s="82">
        <v>30</v>
      </c>
      <c r="D25" s="82">
        <v>2.355</v>
      </c>
      <c r="E25" s="82">
        <v>0.3</v>
      </c>
      <c r="F25" s="82">
        <v>14.475</v>
      </c>
      <c r="G25" s="82">
        <v>72</v>
      </c>
      <c r="H25" s="82">
        <v>6.9</v>
      </c>
      <c r="I25" s="82">
        <v>0.6</v>
      </c>
      <c r="J25" s="82">
        <v>4.4999999999999998E-2</v>
      </c>
      <c r="K25" s="82">
        <v>7.4999999999999997E-3</v>
      </c>
      <c r="L25" s="82">
        <v>0</v>
      </c>
      <c r="M25" s="82"/>
    </row>
    <row r="26" spans="1:13" x14ac:dyDescent="0.3">
      <c r="A26" s="83"/>
      <c r="B26" s="81" t="str">
        <f>' 3-7 лет (день 8) '!B28</f>
        <v>Чай с сахаром</v>
      </c>
      <c r="C26" s="82" t="s">
        <v>85</v>
      </c>
      <c r="D26" s="82">
        <v>0</v>
      </c>
      <c r="E26" s="82">
        <v>0</v>
      </c>
      <c r="F26" s="82">
        <v>11.98</v>
      </c>
      <c r="G26" s="82">
        <v>43</v>
      </c>
      <c r="H26" s="82">
        <v>0.35</v>
      </c>
      <c r="I26" s="82">
        <v>0.06</v>
      </c>
      <c r="J26" s="82">
        <v>0</v>
      </c>
      <c r="K26" s="82">
        <v>0</v>
      </c>
      <c r="L26" s="82">
        <v>0</v>
      </c>
      <c r="M26" s="82" t="s">
        <v>81</v>
      </c>
    </row>
    <row r="27" spans="1:13" x14ac:dyDescent="0.3">
      <c r="A27" s="81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</row>
    <row r="28" spans="1:13" ht="16.2" x14ac:dyDescent="0.35">
      <c r="A28" s="81"/>
      <c r="B28" s="84" t="s">
        <v>82</v>
      </c>
      <c r="C28" s="82"/>
      <c r="D28" s="82">
        <f>SUM(D8:D27)</f>
        <v>63.434999999999995</v>
      </c>
      <c r="E28" s="82">
        <f t="shared" ref="E28:L28" si="0">SUM(E8:E27)</f>
        <v>51.370000000000005</v>
      </c>
      <c r="F28" s="82">
        <f t="shared" si="0"/>
        <v>273.02500000000003</v>
      </c>
      <c r="G28" s="82">
        <f t="shared" si="0"/>
        <v>2035.04</v>
      </c>
      <c r="H28" s="82">
        <f t="shared" si="0"/>
        <v>1064.17</v>
      </c>
      <c r="I28" s="82">
        <f t="shared" si="0"/>
        <v>9.27</v>
      </c>
      <c r="J28" s="82">
        <f t="shared" si="0"/>
        <v>0.91499999999999992</v>
      </c>
      <c r="K28" s="82">
        <f t="shared" si="0"/>
        <v>1.0125</v>
      </c>
      <c r="L28" s="82">
        <f t="shared" si="0"/>
        <v>44.529999999999994</v>
      </c>
      <c r="M28" s="82"/>
    </row>
    <row r="30" spans="1:13" x14ac:dyDescent="0.3">
      <c r="A30" s="168" t="s">
        <v>101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I16" sqref="I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3">
        <f>' 3-7 лет (день 8) '!J6</f>
        <v>45719</v>
      </c>
      <c r="B1" s="174"/>
      <c r="C1" s="174"/>
      <c r="D1" s="174"/>
      <c r="E1" s="174"/>
      <c r="F1" s="174"/>
      <c r="G1" s="174"/>
    </row>
    <row r="2" spans="1:7" ht="60" customHeight="1" x14ac:dyDescent="0.3">
      <c r="A2" s="175" t="s">
        <v>42</v>
      </c>
      <c r="B2" s="175" t="s">
        <v>43</v>
      </c>
      <c r="C2" s="175" t="s">
        <v>44</v>
      </c>
      <c r="D2" s="175" t="s">
        <v>45</v>
      </c>
      <c r="E2" s="175" t="s">
        <v>46</v>
      </c>
      <c r="F2" s="175" t="s">
        <v>47</v>
      </c>
      <c r="G2" s="177" t="s">
        <v>48</v>
      </c>
    </row>
    <row r="3" spans="1:7" x14ac:dyDescent="0.3">
      <c r="A3" s="176"/>
      <c r="B3" s="176"/>
      <c r="C3" s="176"/>
      <c r="D3" s="176"/>
      <c r="E3" s="176"/>
      <c r="F3" s="176"/>
      <c r="G3" s="178"/>
    </row>
    <row r="4" spans="1:7" ht="33" customHeight="1" x14ac:dyDescent="0.3">
      <c r="A4" s="176"/>
      <c r="B4" s="176"/>
      <c r="C4" s="176"/>
      <c r="D4" s="176"/>
      <c r="E4" s="176"/>
      <c r="F4" s="176"/>
      <c r="G4" s="178"/>
    </row>
    <row r="5" spans="1:7" ht="20.100000000000001" customHeight="1" x14ac:dyDescent="0.3">
      <c r="A5" s="182" t="s">
        <v>49</v>
      </c>
      <c r="B5" s="180">
        <v>0.3611111111111111</v>
      </c>
      <c r="C5" s="7" t="str">
        <f>' 3-7 лет (день 8) '!B9</f>
        <v>Каша молочная "Рябчик"</v>
      </c>
      <c r="D5" s="89" t="s">
        <v>50</v>
      </c>
      <c r="E5" s="89" t="s">
        <v>51</v>
      </c>
      <c r="F5" s="7"/>
      <c r="G5" s="7"/>
    </row>
    <row r="6" spans="1:7" ht="21" customHeight="1" x14ac:dyDescent="0.3">
      <c r="A6" s="182"/>
      <c r="B6" s="180"/>
      <c r="C6" s="7" t="str">
        <f>' 3-7 лет (день 8) '!B10</f>
        <v xml:space="preserve">Бутерброд с маслом </v>
      </c>
      <c r="D6" s="89" t="s">
        <v>50</v>
      </c>
      <c r="E6" s="89" t="s">
        <v>51</v>
      </c>
      <c r="F6" s="7"/>
      <c r="G6" s="7"/>
    </row>
    <row r="7" spans="1:7" ht="20.100000000000001" customHeight="1" x14ac:dyDescent="0.3">
      <c r="A7" s="182"/>
      <c r="B7" s="180"/>
      <c r="C7" s="7" t="str">
        <f>' 3-7 лет (день 8) '!B11</f>
        <v>Какао с молоком</v>
      </c>
      <c r="D7" s="89" t="s">
        <v>50</v>
      </c>
      <c r="E7" s="89" t="s">
        <v>51</v>
      </c>
      <c r="F7" s="7"/>
      <c r="G7" s="7"/>
    </row>
    <row r="8" spans="1:7" ht="32.25" customHeight="1" x14ac:dyDescent="0.3">
      <c r="A8" s="179" t="s">
        <v>52</v>
      </c>
      <c r="B8" s="180">
        <v>0.4861111111111111</v>
      </c>
      <c r="C8" s="11" t="str">
        <f>' 3-7 лет (день 8) '!B14</f>
        <v>Суп картофельный с клецками</v>
      </c>
      <c r="D8" s="89" t="s">
        <v>50</v>
      </c>
      <c r="E8" s="89" t="s">
        <v>51</v>
      </c>
      <c r="F8" s="7"/>
      <c r="G8" s="7"/>
    </row>
    <row r="9" spans="1:7" ht="18.75" customHeight="1" x14ac:dyDescent="0.3">
      <c r="A9" s="179"/>
      <c r="B9" s="180"/>
      <c r="C9" s="73" t="str">
        <f>' 3-7 лет (день 8) '!B15</f>
        <v>Жаркое по-домашнему</v>
      </c>
      <c r="D9" s="89" t="s">
        <v>50</v>
      </c>
      <c r="E9" s="89" t="s">
        <v>51</v>
      </c>
      <c r="F9" s="7"/>
      <c r="G9" s="7"/>
    </row>
    <row r="10" spans="1:7" ht="20.100000000000001" customHeight="1" x14ac:dyDescent="0.3">
      <c r="A10" s="179"/>
      <c r="B10" s="180"/>
      <c r="C10" s="11" t="str">
        <f>' 3-7 лет (день 8) '!B16</f>
        <v>Хлеб пшеничный</v>
      </c>
      <c r="D10" s="89" t="s">
        <v>50</v>
      </c>
      <c r="E10" s="89" t="s">
        <v>51</v>
      </c>
      <c r="F10" s="7"/>
      <c r="G10" s="7"/>
    </row>
    <row r="11" spans="1:7" ht="20.100000000000001" customHeight="1" x14ac:dyDescent="0.3">
      <c r="A11" s="179"/>
      <c r="B11" s="180"/>
      <c r="C11" s="11" t="str">
        <f>' 3-7 лет (день 8) '!B17</f>
        <v>Хлеб ржано-пшеничный</v>
      </c>
      <c r="D11" s="89" t="s">
        <v>50</v>
      </c>
      <c r="E11" s="89" t="s">
        <v>51</v>
      </c>
      <c r="F11" s="7"/>
      <c r="G11" s="7"/>
    </row>
    <row r="12" spans="1:7" ht="20.100000000000001" customHeight="1" x14ac:dyDescent="0.3">
      <c r="A12" s="179"/>
      <c r="B12" s="180"/>
      <c r="C12" s="11" t="str">
        <f>' 3-7 лет (день 8) '!B18</f>
        <v>Напиток из шиповника</v>
      </c>
      <c r="D12" s="89" t="s">
        <v>50</v>
      </c>
      <c r="E12" s="89" t="s">
        <v>51</v>
      </c>
      <c r="F12" s="7"/>
      <c r="G12" s="7"/>
    </row>
    <row r="13" spans="1:7" ht="20.100000000000001" customHeight="1" x14ac:dyDescent="0.3">
      <c r="A13" s="179"/>
      <c r="B13" s="180"/>
      <c r="D13" s="89"/>
      <c r="E13" s="89"/>
      <c r="F13" s="7"/>
      <c r="G13" s="7"/>
    </row>
    <row r="14" spans="1:7" ht="20.100000000000001" customHeight="1" x14ac:dyDescent="0.3">
      <c r="A14" s="179" t="s">
        <v>53</v>
      </c>
      <c r="B14" s="180">
        <v>0.63888888888888895</v>
      </c>
      <c r="C14" s="7" t="str">
        <f>' 3-7 лет (день 8) '!B21</f>
        <v>Молоко</v>
      </c>
      <c r="D14" s="89" t="s">
        <v>50</v>
      </c>
      <c r="E14" s="89" t="s">
        <v>51</v>
      </c>
      <c r="F14" s="7"/>
      <c r="G14" s="7"/>
    </row>
    <row r="15" spans="1:7" ht="20.100000000000001" customHeight="1" x14ac:dyDescent="0.3">
      <c r="A15" s="179"/>
      <c r="B15" s="181"/>
      <c r="C15" s="12" t="s">
        <v>17</v>
      </c>
      <c r="D15" s="89" t="s">
        <v>50</v>
      </c>
      <c r="E15" s="89" t="s">
        <v>51</v>
      </c>
      <c r="F15" s="7"/>
      <c r="G15" s="7"/>
    </row>
    <row r="16" spans="1:7" ht="33" customHeight="1" x14ac:dyDescent="0.3">
      <c r="A16" s="179" t="s">
        <v>54</v>
      </c>
      <c r="B16" s="180">
        <v>0.69444444444444453</v>
      </c>
      <c r="C16" s="40" t="str">
        <f>' 3-7 лет (день 8) '!B26</f>
        <v>Запеканка из творога со сгущ. молоком</v>
      </c>
      <c r="D16" s="89" t="s">
        <v>50</v>
      </c>
      <c r="E16" s="89" t="s">
        <v>51</v>
      </c>
      <c r="F16" s="7"/>
      <c r="G16" s="7"/>
    </row>
    <row r="17" spans="1:7" ht="20.100000000000001" customHeight="1" x14ac:dyDescent="0.3">
      <c r="A17" s="179"/>
      <c r="B17" s="181"/>
      <c r="C17" s="40" t="str">
        <f>' 3-7 лет (день 8) '!B27</f>
        <v>Хлеб пшеничный</v>
      </c>
      <c r="D17" s="89" t="s">
        <v>50</v>
      </c>
      <c r="E17" s="89" t="s">
        <v>51</v>
      </c>
      <c r="F17" s="7"/>
      <c r="G17" s="7"/>
    </row>
    <row r="18" spans="1:7" ht="20.100000000000001" customHeight="1" x14ac:dyDescent="0.3">
      <c r="A18" s="179"/>
      <c r="B18" s="181"/>
      <c r="C18" s="40" t="str">
        <f>' 3-7 лет (день 8) '!B28</f>
        <v>Чай с сахаром</v>
      </c>
      <c r="D18" s="89" t="s">
        <v>50</v>
      </c>
      <c r="E18" s="89" t="s">
        <v>51</v>
      </c>
      <c r="F18" s="7"/>
      <c r="G18" s="7"/>
    </row>
    <row r="19" spans="1:7" ht="20.100000000000001" customHeight="1" x14ac:dyDescent="0.3">
      <c r="A19" s="179"/>
      <c r="B19" s="181"/>
      <c r="C19" s="40"/>
      <c r="D19" s="89" t="s">
        <v>50</v>
      </c>
      <c r="E19" s="89" t="s">
        <v>51</v>
      </c>
      <c r="F19" s="7"/>
      <c r="G19" s="7"/>
    </row>
    <row r="20" spans="1:7" x14ac:dyDescent="0.3">
      <c r="A20" s="65"/>
    </row>
    <row r="21" spans="1:7" x14ac:dyDescent="0.3">
      <c r="A21" s="65"/>
    </row>
    <row r="22" spans="1:7" x14ac:dyDescent="0.3">
      <c r="A22" s="65"/>
    </row>
  </sheetData>
  <mergeCells count="16">
    <mergeCell ref="A16:A19"/>
    <mergeCell ref="B16:B19"/>
    <mergeCell ref="A5:A7"/>
    <mergeCell ref="B5:B7"/>
    <mergeCell ref="A8:A13"/>
    <mergeCell ref="B8:B13"/>
    <mergeCell ref="A14:A15"/>
    <mergeCell ref="B14:B15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 1,5-2 года (день 8)</vt:lpstr>
      <vt:lpstr> ОСВ 3-7 лет </vt:lpstr>
      <vt:lpstr> 3-7 лет (день 8) </vt:lpstr>
      <vt:lpstr>День 8</vt:lpstr>
      <vt:lpstr>День 8 до 3 лет</vt:lpstr>
      <vt:lpstr>День 8 от 3 лет</vt:lpstr>
      <vt:lpstr>БГП  </vt:lpstr>
      <vt:lpstr>' 3-7 лет (день 8) '!Область_печати</vt:lpstr>
      <vt:lpstr>' ОСВ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2025-03-02T15:28:24Z</dcterms:modified>
</cp:coreProperties>
</file>