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tabRatio="781" firstSheet="5" activeTab="5"/>
  </bookViews>
  <sheets>
    <sheet name="1,5-2 года (день 3)" sheetId="4" state="hidden" r:id="rId1"/>
    <sheet name="ОВЗ 3-7лет  " sheetId="13" state="hidden" r:id="rId2"/>
    <sheet name="СВО 3-7лет " sheetId="11" state="hidden" r:id="rId3"/>
    <sheet name=" 3-7лет (день 3)" sheetId="5" state="hidden" r:id="rId4"/>
    <sheet name="меню День 3" sheetId="6" state="hidden" r:id="rId5"/>
    <sheet name="День 3 до 3 лет" sheetId="9" r:id="rId6"/>
    <sheet name="День 3 от 3 лет" sheetId="10" r:id="rId7"/>
    <sheet name="БГП" sheetId="1" state="hidden" r:id="rId8"/>
  </sheets>
  <externalReferences>
    <externalReference r:id="rId9"/>
    <externalReference r:id="rId10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R114" i="13" l="1"/>
  <c r="BQ114" i="13"/>
  <c r="BO114" i="13"/>
  <c r="AM114" i="13"/>
  <c r="AL114" i="13"/>
  <c r="AJ114" i="13"/>
  <c r="AI114" i="13"/>
  <c r="AG114" i="13"/>
  <c r="AF114" i="13"/>
  <c r="U114" i="13"/>
  <c r="T114" i="13"/>
  <c r="M114" i="13"/>
  <c r="L114" i="13"/>
  <c r="I114" i="13"/>
  <c r="BR113" i="13"/>
  <c r="BQ113" i="13"/>
  <c r="BP113" i="13"/>
  <c r="BP114" i="13" s="1"/>
  <c r="BO113" i="13"/>
  <c r="BN113" i="13"/>
  <c r="BN114" i="13" s="1"/>
  <c r="BM113" i="13"/>
  <c r="BM114" i="13" s="1"/>
  <c r="BL113" i="13"/>
  <c r="BL114" i="13" s="1"/>
  <c r="BK113" i="13"/>
  <c r="BK114" i="13" s="1"/>
  <c r="BJ113" i="13"/>
  <c r="BJ114" i="13" s="1"/>
  <c r="BI113" i="13"/>
  <c r="BI114" i="13" s="1"/>
  <c r="BH113" i="13"/>
  <c r="BH114" i="13" s="1"/>
  <c r="BG113" i="13"/>
  <c r="BG114" i="13" s="1"/>
  <c r="BF113" i="13"/>
  <c r="BF114" i="13" s="1"/>
  <c r="BE113" i="13"/>
  <c r="BE114" i="13" s="1"/>
  <c r="BD113" i="13"/>
  <c r="BD114" i="13" s="1"/>
  <c r="BC113" i="13"/>
  <c r="BC114" i="13" s="1"/>
  <c r="BB113" i="13"/>
  <c r="BB114" i="13" s="1"/>
  <c r="BA113" i="13"/>
  <c r="BA114" i="13" s="1"/>
  <c r="AZ113" i="13"/>
  <c r="AZ114" i="13" s="1"/>
  <c r="AY113" i="13"/>
  <c r="AY114" i="13" s="1"/>
  <c r="AX113" i="13"/>
  <c r="AX114" i="13" s="1"/>
  <c r="AW113" i="13"/>
  <c r="AW114" i="13" s="1"/>
  <c r="AO113" i="13"/>
  <c r="AO114" i="13" s="1"/>
  <c r="AN113" i="13"/>
  <c r="AN114" i="13" s="1"/>
  <c r="AM113" i="13"/>
  <c r="AL113" i="13"/>
  <c r="AK113" i="13"/>
  <c r="AK114" i="13" s="1"/>
  <c r="AJ113" i="13"/>
  <c r="AH113" i="13"/>
  <c r="AH114" i="13" s="1"/>
  <c r="AE113" i="13"/>
  <c r="AE114" i="13" s="1"/>
  <c r="AD113" i="13"/>
  <c r="AD114" i="13" s="1"/>
  <c r="AC113" i="13"/>
  <c r="AC114" i="13" s="1"/>
  <c r="AB113" i="13"/>
  <c r="AB114" i="13" s="1"/>
  <c r="AA113" i="13"/>
  <c r="AA114" i="13" s="1"/>
  <c r="Z113" i="13"/>
  <c r="Z114" i="13" s="1"/>
  <c r="Y113" i="13"/>
  <c r="Y114" i="13" s="1"/>
  <c r="X113" i="13"/>
  <c r="X114" i="13" s="1"/>
  <c r="W113" i="13"/>
  <c r="W114" i="13" s="1"/>
  <c r="V113" i="13"/>
  <c r="V114" i="13" s="1"/>
  <c r="U113" i="13"/>
  <c r="T113" i="13"/>
  <c r="S113" i="13"/>
  <c r="S114" i="13" s="1"/>
  <c r="R113" i="13"/>
  <c r="R114" i="13" s="1"/>
  <c r="Q113" i="13"/>
  <c r="Q114" i="13" s="1"/>
  <c r="P113" i="13"/>
  <c r="P114" i="13" s="1"/>
  <c r="O113" i="13"/>
  <c r="O114" i="13" s="1"/>
  <c r="N113" i="13"/>
  <c r="N114" i="13" s="1"/>
  <c r="M113" i="13"/>
  <c r="L113" i="13"/>
  <c r="K113" i="13"/>
  <c r="K114" i="13" s="1"/>
  <c r="J113" i="13"/>
  <c r="J114" i="13" s="1"/>
  <c r="I113" i="13"/>
  <c r="H113" i="13"/>
  <c r="H114" i="13" s="1"/>
  <c r="G113" i="13"/>
  <c r="G114" i="13" s="1"/>
  <c r="F113" i="13"/>
  <c r="F114" i="13" s="1"/>
  <c r="E113" i="13"/>
  <c r="E114" i="13" s="1"/>
  <c r="D113" i="13"/>
  <c r="D114" i="13" s="1"/>
  <c r="BR109" i="13"/>
  <c r="BQ109" i="13"/>
  <c r="BP109" i="13"/>
  <c r="BO109" i="13"/>
  <c r="BN109" i="13"/>
  <c r="BM109" i="13"/>
  <c r="BL109" i="13"/>
  <c r="BK109" i="13"/>
  <c r="BJ109" i="13"/>
  <c r="BI109" i="13"/>
  <c r="BH109" i="13"/>
  <c r="BG109" i="13"/>
  <c r="BF109" i="13"/>
  <c r="BE109" i="13"/>
  <c r="BD109" i="13"/>
  <c r="BC109" i="13"/>
  <c r="BB109" i="13"/>
  <c r="BA109" i="13"/>
  <c r="AZ109" i="13"/>
  <c r="AY109" i="13"/>
  <c r="AX109" i="13"/>
  <c r="AW109" i="13"/>
  <c r="AO109" i="13"/>
  <c r="AN109" i="13"/>
  <c r="AM109" i="13"/>
  <c r="AL109" i="13"/>
  <c r="AK109" i="13"/>
  <c r="AJ109" i="13"/>
  <c r="AI109" i="13"/>
  <c r="AH109" i="13"/>
  <c r="AG109" i="13"/>
  <c r="AF109" i="13"/>
  <c r="AE109" i="13"/>
  <c r="AD109" i="13"/>
  <c r="AC109" i="13"/>
  <c r="AB109" i="13"/>
  <c r="AA109" i="13"/>
  <c r="Z109" i="13"/>
  <c r="Y109" i="13"/>
  <c r="X109" i="13"/>
  <c r="W109" i="13"/>
  <c r="V109" i="13"/>
  <c r="U109" i="13"/>
  <c r="T109" i="13"/>
  <c r="S109" i="13"/>
  <c r="R109" i="13"/>
  <c r="Q109" i="13"/>
  <c r="P109" i="13"/>
  <c r="O109" i="13"/>
  <c r="N109" i="13"/>
  <c r="M109" i="13"/>
  <c r="L109" i="13"/>
  <c r="K109" i="13"/>
  <c r="J109" i="13"/>
  <c r="I109" i="13"/>
  <c r="H109" i="13"/>
  <c r="G109" i="13"/>
  <c r="F109" i="13"/>
  <c r="E109" i="13"/>
  <c r="D109" i="13"/>
  <c r="BR108" i="13"/>
  <c r="BQ108" i="13"/>
  <c r="BP108" i="13"/>
  <c r="BO108" i="13"/>
  <c r="BN108" i="13"/>
  <c r="BM108" i="13"/>
  <c r="BL108" i="13"/>
  <c r="BK108" i="13"/>
  <c r="BJ108" i="13"/>
  <c r="BI108" i="13"/>
  <c r="BH108" i="13"/>
  <c r="BG108" i="13"/>
  <c r="BF108" i="13"/>
  <c r="BE108" i="13"/>
  <c r="BD108" i="13"/>
  <c r="BC108" i="13"/>
  <c r="BB108" i="13"/>
  <c r="BA108" i="13"/>
  <c r="AZ108" i="13"/>
  <c r="AY108" i="13"/>
  <c r="AX108" i="13"/>
  <c r="AW108" i="13"/>
  <c r="AO108" i="13"/>
  <c r="AN108" i="13"/>
  <c r="AM108" i="13"/>
  <c r="AL108" i="13"/>
  <c r="AK108" i="13"/>
  <c r="AJ108" i="13"/>
  <c r="AI108" i="13"/>
  <c r="AH108" i="13"/>
  <c r="AG108" i="13"/>
  <c r="AF108" i="13"/>
  <c r="AE108" i="13"/>
  <c r="AD108" i="13"/>
  <c r="AC108" i="13"/>
  <c r="AB108" i="13"/>
  <c r="AA108" i="13"/>
  <c r="Z108" i="13"/>
  <c r="Y108" i="13"/>
  <c r="X108" i="13"/>
  <c r="W108" i="13"/>
  <c r="V108" i="13"/>
  <c r="U108" i="13"/>
  <c r="T108" i="13"/>
  <c r="S108" i="13"/>
  <c r="R108" i="13"/>
  <c r="Q108" i="13"/>
  <c r="P108" i="13"/>
  <c r="O108" i="13"/>
  <c r="N108" i="13"/>
  <c r="M108" i="13"/>
  <c r="L108" i="13"/>
  <c r="K108" i="13"/>
  <c r="J108" i="13"/>
  <c r="I108" i="13"/>
  <c r="H108" i="13"/>
  <c r="G108" i="13"/>
  <c r="F108" i="13"/>
  <c r="E108" i="13"/>
  <c r="D108" i="13"/>
  <c r="BR107" i="13"/>
  <c r="BQ107" i="13"/>
  <c r="BP107" i="13"/>
  <c r="BO107" i="13"/>
  <c r="BN107" i="13"/>
  <c r="BM107" i="13"/>
  <c r="BL107" i="13"/>
  <c r="BK107" i="13"/>
  <c r="BJ107" i="13"/>
  <c r="BI107" i="13"/>
  <c r="BH107" i="13"/>
  <c r="BG107" i="13"/>
  <c r="BF107" i="13"/>
  <c r="BE107" i="13"/>
  <c r="BD107" i="13"/>
  <c r="BC107" i="13"/>
  <c r="BB107" i="13"/>
  <c r="BA107" i="13"/>
  <c r="AZ107" i="13"/>
  <c r="AY107" i="13"/>
  <c r="AX107" i="13"/>
  <c r="AW107" i="13"/>
  <c r="AO107" i="13"/>
  <c r="AN107" i="13"/>
  <c r="AM107" i="13"/>
  <c r="AL107" i="13"/>
  <c r="AK107" i="13"/>
  <c r="AJ107" i="13"/>
  <c r="AI107" i="13"/>
  <c r="AH107" i="13"/>
  <c r="AG107" i="13"/>
  <c r="AF107" i="13"/>
  <c r="AE107" i="13"/>
  <c r="AD107" i="13"/>
  <c r="AC107" i="13"/>
  <c r="AB107" i="13"/>
  <c r="AA107" i="13"/>
  <c r="Z107" i="13"/>
  <c r="Y107" i="13"/>
  <c r="X107" i="13"/>
  <c r="W107" i="13"/>
  <c r="V107" i="13"/>
  <c r="U107" i="13"/>
  <c r="T107" i="13"/>
  <c r="S107" i="13"/>
  <c r="R107" i="13"/>
  <c r="Q107" i="13"/>
  <c r="P107" i="13"/>
  <c r="O107" i="13"/>
  <c r="N107" i="13"/>
  <c r="M107" i="13"/>
  <c r="L107" i="13"/>
  <c r="K107" i="13"/>
  <c r="J107" i="13"/>
  <c r="I107" i="13"/>
  <c r="H107" i="13"/>
  <c r="G107" i="13"/>
  <c r="F107" i="13"/>
  <c r="E107" i="13"/>
  <c r="D107" i="13"/>
  <c r="BR106" i="13"/>
  <c r="BQ106" i="13"/>
  <c r="BP106" i="13"/>
  <c r="BO106" i="13"/>
  <c r="BN106" i="13"/>
  <c r="BM106" i="13"/>
  <c r="BL106" i="13"/>
  <c r="BK106" i="13"/>
  <c r="BJ106" i="13"/>
  <c r="BI106" i="13"/>
  <c r="BH106" i="13"/>
  <c r="BG106" i="13"/>
  <c r="BF106" i="13"/>
  <c r="BE106" i="13"/>
  <c r="BD106" i="13"/>
  <c r="BC106" i="13"/>
  <c r="BB106" i="13"/>
  <c r="BA106" i="13"/>
  <c r="AZ106" i="13"/>
  <c r="AY106" i="13"/>
  <c r="AX106" i="13"/>
  <c r="AW106" i="13"/>
  <c r="AO106" i="13"/>
  <c r="AN106" i="13"/>
  <c r="AM106" i="13"/>
  <c r="AL106" i="13"/>
  <c r="AK106" i="13"/>
  <c r="AJ106" i="13"/>
  <c r="AI106" i="13"/>
  <c r="AH106" i="13"/>
  <c r="AG106" i="13"/>
  <c r="AF106" i="13"/>
  <c r="AE106" i="13"/>
  <c r="AD106" i="13"/>
  <c r="AC106" i="13"/>
  <c r="AB106" i="13"/>
  <c r="AA106" i="13"/>
  <c r="Z106" i="13"/>
  <c r="Y106" i="13"/>
  <c r="X106" i="13"/>
  <c r="W106" i="13"/>
  <c r="V106" i="13"/>
  <c r="U106" i="13"/>
  <c r="T106" i="13"/>
  <c r="S106" i="13"/>
  <c r="R106" i="13"/>
  <c r="Q106" i="13"/>
  <c r="P106" i="13"/>
  <c r="O106" i="13"/>
  <c r="O110" i="13" s="1"/>
  <c r="O111" i="13" s="1"/>
  <c r="N106" i="13"/>
  <c r="M106" i="13"/>
  <c r="L106" i="13"/>
  <c r="K106" i="13"/>
  <c r="J106" i="13"/>
  <c r="I106" i="13"/>
  <c r="H106" i="13"/>
  <c r="G106" i="13"/>
  <c r="F106" i="13"/>
  <c r="E106" i="13"/>
  <c r="D106" i="13"/>
  <c r="BR105" i="13"/>
  <c r="BQ105" i="13"/>
  <c r="BQ110" i="13" s="1"/>
  <c r="BQ111" i="13" s="1"/>
  <c r="BP105" i="13"/>
  <c r="BO105" i="13"/>
  <c r="BO110" i="13" s="1"/>
  <c r="BO111" i="13" s="1"/>
  <c r="BN105" i="13"/>
  <c r="BN110" i="13" s="1"/>
  <c r="BN111" i="13" s="1"/>
  <c r="BM105" i="13"/>
  <c r="BM110" i="13" s="1"/>
  <c r="BM111" i="13" s="1"/>
  <c r="BL105" i="13"/>
  <c r="BL110" i="13" s="1"/>
  <c r="BL111" i="13" s="1"/>
  <c r="BK105" i="13"/>
  <c r="BJ105" i="13"/>
  <c r="BI105" i="13"/>
  <c r="BI110" i="13" s="1"/>
  <c r="BI111" i="13" s="1"/>
  <c r="BH105" i="13"/>
  <c r="BG105" i="13"/>
  <c r="BG110" i="13" s="1"/>
  <c r="BG111" i="13" s="1"/>
  <c r="BF105" i="13"/>
  <c r="BF110" i="13" s="1"/>
  <c r="BF111" i="13" s="1"/>
  <c r="BE105" i="13"/>
  <c r="BE110" i="13" s="1"/>
  <c r="BE111" i="13" s="1"/>
  <c r="BD105" i="13"/>
  <c r="BD110" i="13" s="1"/>
  <c r="BD111" i="13" s="1"/>
  <c r="BC105" i="13"/>
  <c r="BB105" i="13"/>
  <c r="BA105" i="13"/>
  <c r="BA110" i="13" s="1"/>
  <c r="BA111" i="13" s="1"/>
  <c r="AZ105" i="13"/>
  <c r="AY105" i="13"/>
  <c r="AY110" i="13" s="1"/>
  <c r="AY111" i="13" s="1"/>
  <c r="AX105" i="13"/>
  <c r="AX110" i="13" s="1"/>
  <c r="AX111" i="13" s="1"/>
  <c r="AW105" i="13"/>
  <c r="AW110" i="13" s="1"/>
  <c r="AW111" i="13" s="1"/>
  <c r="AO105" i="13"/>
  <c r="AO110" i="13" s="1"/>
  <c r="AO111" i="13" s="1"/>
  <c r="AN105" i="13"/>
  <c r="AM105" i="13"/>
  <c r="AL105" i="13"/>
  <c r="AL110" i="13" s="1"/>
  <c r="AL111" i="13" s="1"/>
  <c r="AK105" i="13"/>
  <c r="AJ105" i="13"/>
  <c r="AJ110" i="13" s="1"/>
  <c r="AJ111" i="13" s="1"/>
  <c r="AI105" i="13"/>
  <c r="AI110" i="13" s="1"/>
  <c r="AI111" i="13" s="1"/>
  <c r="AH105" i="13"/>
  <c r="AH110" i="13" s="1"/>
  <c r="AH111" i="13" s="1"/>
  <c r="AG105" i="13"/>
  <c r="AG110" i="13" s="1"/>
  <c r="AG111" i="13" s="1"/>
  <c r="AF105" i="13"/>
  <c r="AE105" i="13"/>
  <c r="AD105" i="13"/>
  <c r="AD110" i="13" s="1"/>
  <c r="AD111" i="13" s="1"/>
  <c r="AC105" i="13"/>
  <c r="AB105" i="13"/>
  <c r="AB110" i="13" s="1"/>
  <c r="AB111" i="13" s="1"/>
  <c r="AA105" i="13"/>
  <c r="AA110" i="13" s="1"/>
  <c r="AA111" i="13" s="1"/>
  <c r="Z105" i="13"/>
  <c r="Z110" i="13" s="1"/>
  <c r="Z111" i="13" s="1"/>
  <c r="Y105" i="13"/>
  <c r="Y110" i="13" s="1"/>
  <c r="Y111" i="13" s="1"/>
  <c r="X105" i="13"/>
  <c r="W105" i="13"/>
  <c r="V105" i="13"/>
  <c r="V110" i="13" s="1"/>
  <c r="V111" i="13" s="1"/>
  <c r="U105" i="13"/>
  <c r="T105" i="13"/>
  <c r="T110" i="13" s="1"/>
  <c r="T111" i="13" s="1"/>
  <c r="S105" i="13"/>
  <c r="S110" i="13" s="1"/>
  <c r="S111" i="13" s="1"/>
  <c r="R105" i="13"/>
  <c r="R110" i="13" s="1"/>
  <c r="R111" i="13" s="1"/>
  <c r="Q105" i="13"/>
  <c r="Q110" i="13" s="1"/>
  <c r="Q111" i="13" s="1"/>
  <c r="P105" i="13"/>
  <c r="O105" i="13"/>
  <c r="N105" i="13"/>
  <c r="N110" i="13" s="1"/>
  <c r="N111" i="13" s="1"/>
  <c r="M105" i="13"/>
  <c r="L105" i="13"/>
  <c r="L110" i="13" s="1"/>
  <c r="L111" i="13" s="1"/>
  <c r="K105" i="13"/>
  <c r="K110" i="13" s="1"/>
  <c r="K111" i="13" s="1"/>
  <c r="J105" i="13"/>
  <c r="J110" i="13" s="1"/>
  <c r="J111" i="13" s="1"/>
  <c r="I105" i="13"/>
  <c r="I110" i="13" s="1"/>
  <c r="I111" i="13" s="1"/>
  <c r="H105" i="13"/>
  <c r="G105" i="13"/>
  <c r="F105" i="13"/>
  <c r="F110" i="13" s="1"/>
  <c r="F111" i="13" s="1"/>
  <c r="E105" i="13"/>
  <c r="D105" i="13"/>
  <c r="D110" i="13" s="1"/>
  <c r="D111" i="13" s="1"/>
  <c r="C105" i="13"/>
  <c r="BP98" i="13"/>
  <c r="BO98" i="13"/>
  <c r="BM98" i="13"/>
  <c r="AK98" i="13"/>
  <c r="AJ98" i="13"/>
  <c r="AI98" i="13"/>
  <c r="AG98" i="13"/>
  <c r="AF98" i="13"/>
  <c r="AE98" i="13"/>
  <c r="S98" i="13"/>
  <c r="R98" i="13"/>
  <c r="K98" i="13"/>
  <c r="J98" i="13"/>
  <c r="G98" i="13"/>
  <c r="BR97" i="13"/>
  <c r="BR98" i="13" s="1"/>
  <c r="BQ97" i="13"/>
  <c r="BQ98" i="13" s="1"/>
  <c r="BP97" i="13"/>
  <c r="BO97" i="13"/>
  <c r="BN97" i="13"/>
  <c r="BN98" i="13" s="1"/>
  <c r="BM97" i="13"/>
  <c r="BL97" i="13"/>
  <c r="BL98" i="13" s="1"/>
  <c r="BK97" i="13"/>
  <c r="BK98" i="13" s="1"/>
  <c r="BJ97" i="13"/>
  <c r="BJ98" i="13" s="1"/>
  <c r="BI97" i="13"/>
  <c r="BI98" i="13" s="1"/>
  <c r="BH97" i="13"/>
  <c r="BH98" i="13" s="1"/>
  <c r="BG97" i="13"/>
  <c r="BG98" i="13" s="1"/>
  <c r="BF97" i="13"/>
  <c r="BF98" i="13" s="1"/>
  <c r="BE97" i="13"/>
  <c r="BE98" i="13" s="1"/>
  <c r="BD97" i="13"/>
  <c r="BD98" i="13" s="1"/>
  <c r="BC97" i="13"/>
  <c r="BC98" i="13" s="1"/>
  <c r="BB97" i="13"/>
  <c r="BB98" i="13" s="1"/>
  <c r="BA97" i="13"/>
  <c r="BA98" i="13" s="1"/>
  <c r="AZ97" i="13"/>
  <c r="AZ98" i="13" s="1"/>
  <c r="AY97" i="13"/>
  <c r="AY98" i="13" s="1"/>
  <c r="AX97" i="13"/>
  <c r="AX98" i="13" s="1"/>
  <c r="AW97" i="13"/>
  <c r="AW98" i="13" s="1"/>
  <c r="AO97" i="13"/>
  <c r="AO98" i="13" s="1"/>
  <c r="AN97" i="13"/>
  <c r="AN98" i="13" s="1"/>
  <c r="AM97" i="13"/>
  <c r="AM98" i="13" s="1"/>
  <c r="AL97" i="13"/>
  <c r="AL98" i="13" s="1"/>
  <c r="AK97" i="13"/>
  <c r="AJ97" i="13"/>
  <c r="AH97" i="13"/>
  <c r="AH98" i="13" s="1"/>
  <c r="AE97" i="13"/>
  <c r="AD97" i="13"/>
  <c r="AD98" i="13" s="1"/>
  <c r="AC97" i="13"/>
  <c r="AC98" i="13" s="1"/>
  <c r="AB97" i="13"/>
  <c r="AB98" i="13" s="1"/>
  <c r="AA97" i="13"/>
  <c r="AA98" i="13" s="1"/>
  <c r="Z97" i="13"/>
  <c r="Z98" i="13" s="1"/>
  <c r="Y97" i="13"/>
  <c r="Y98" i="13" s="1"/>
  <c r="X97" i="13"/>
  <c r="X98" i="13" s="1"/>
  <c r="W97" i="13"/>
  <c r="W98" i="13" s="1"/>
  <c r="V97" i="13"/>
  <c r="V98" i="13" s="1"/>
  <c r="U97" i="13"/>
  <c r="U98" i="13" s="1"/>
  <c r="T97" i="13"/>
  <c r="T98" i="13" s="1"/>
  <c r="S97" i="13"/>
  <c r="R97" i="13"/>
  <c r="Q97" i="13"/>
  <c r="Q98" i="13" s="1"/>
  <c r="P97" i="13"/>
  <c r="P98" i="13" s="1"/>
  <c r="O97" i="13"/>
  <c r="O98" i="13" s="1"/>
  <c r="N97" i="13"/>
  <c r="N98" i="13" s="1"/>
  <c r="M97" i="13"/>
  <c r="M98" i="13" s="1"/>
  <c r="L97" i="13"/>
  <c r="L98" i="13" s="1"/>
  <c r="K97" i="13"/>
  <c r="J97" i="13"/>
  <c r="I97" i="13"/>
  <c r="I98" i="13" s="1"/>
  <c r="H97" i="13"/>
  <c r="H98" i="13" s="1"/>
  <c r="G97" i="13"/>
  <c r="F97" i="13"/>
  <c r="F98" i="13" s="1"/>
  <c r="E97" i="13"/>
  <c r="E98" i="13" s="1"/>
  <c r="D97" i="13"/>
  <c r="D98" i="13" s="1"/>
  <c r="BR93" i="13"/>
  <c r="BQ93" i="13"/>
  <c r="BP93" i="13"/>
  <c r="BO93" i="13"/>
  <c r="BN93" i="13"/>
  <c r="BM93" i="13"/>
  <c r="BL93" i="13"/>
  <c r="BK93" i="13"/>
  <c r="BJ93" i="13"/>
  <c r="BI93" i="13"/>
  <c r="BH93" i="13"/>
  <c r="BG93" i="13"/>
  <c r="BF93" i="13"/>
  <c r="BE93" i="13"/>
  <c r="BD93" i="13"/>
  <c r="BC93" i="13"/>
  <c r="BB93" i="13"/>
  <c r="BA93" i="13"/>
  <c r="AZ93" i="13"/>
  <c r="AY93" i="13"/>
  <c r="AX93" i="13"/>
  <c r="AW93" i="13"/>
  <c r="AO93" i="13"/>
  <c r="AN93" i="13"/>
  <c r="AM93" i="13"/>
  <c r="AL93" i="13"/>
  <c r="AK93" i="13"/>
  <c r="AJ93" i="13"/>
  <c r="AI93" i="13"/>
  <c r="AH93" i="13"/>
  <c r="AG93" i="13"/>
  <c r="AF93" i="13"/>
  <c r="AE93" i="13"/>
  <c r="AD93" i="13"/>
  <c r="AC93" i="13"/>
  <c r="AB93" i="13"/>
  <c r="AA93" i="13"/>
  <c r="Z93" i="13"/>
  <c r="Y93" i="13"/>
  <c r="X93" i="13"/>
  <c r="W93" i="13"/>
  <c r="V93" i="13"/>
  <c r="U93" i="13"/>
  <c r="T93" i="13"/>
  <c r="S93" i="13"/>
  <c r="R93" i="13"/>
  <c r="Q93" i="13"/>
  <c r="P93" i="13"/>
  <c r="O93" i="13"/>
  <c r="N93" i="13"/>
  <c r="M93" i="13"/>
  <c r="L93" i="13"/>
  <c r="K93" i="13"/>
  <c r="J93" i="13"/>
  <c r="I93" i="13"/>
  <c r="H93" i="13"/>
  <c r="G93" i="13"/>
  <c r="F93" i="13"/>
  <c r="E93" i="13"/>
  <c r="D93" i="13"/>
  <c r="BR92" i="13"/>
  <c r="BQ92" i="13"/>
  <c r="BP92" i="13"/>
  <c r="BO92" i="13"/>
  <c r="BN92" i="13"/>
  <c r="BM92" i="13"/>
  <c r="BL92" i="13"/>
  <c r="BK92" i="13"/>
  <c r="BJ92" i="13"/>
  <c r="BI92" i="13"/>
  <c r="BH92" i="13"/>
  <c r="BG92" i="13"/>
  <c r="BF92" i="13"/>
  <c r="BE92" i="13"/>
  <c r="BD92" i="13"/>
  <c r="BC92" i="13"/>
  <c r="BB92" i="13"/>
  <c r="BA92" i="13"/>
  <c r="AZ92" i="13"/>
  <c r="AY92" i="13"/>
  <c r="AX92" i="13"/>
  <c r="AW92" i="13"/>
  <c r="AO92" i="13"/>
  <c r="AN92" i="13"/>
  <c r="AM92" i="13"/>
  <c r="AL92" i="13"/>
  <c r="AK92" i="13"/>
  <c r="AJ92" i="13"/>
  <c r="AI92" i="13"/>
  <c r="AH92" i="13"/>
  <c r="AG92" i="13"/>
  <c r="AF92" i="13"/>
  <c r="AE92" i="13"/>
  <c r="AD92" i="13"/>
  <c r="AC92" i="13"/>
  <c r="AB92" i="13"/>
  <c r="AA92" i="13"/>
  <c r="Z92" i="13"/>
  <c r="Y92" i="13"/>
  <c r="X92" i="13"/>
  <c r="W92" i="13"/>
  <c r="V92" i="13"/>
  <c r="U92" i="13"/>
  <c r="T92" i="13"/>
  <c r="S92" i="13"/>
  <c r="R92" i="13"/>
  <c r="Q92" i="13"/>
  <c r="P92" i="13"/>
  <c r="O92" i="13"/>
  <c r="N92" i="13"/>
  <c r="M92" i="13"/>
  <c r="L92" i="13"/>
  <c r="K92" i="13"/>
  <c r="J92" i="13"/>
  <c r="I92" i="13"/>
  <c r="H92" i="13"/>
  <c r="G92" i="13"/>
  <c r="F92" i="13"/>
  <c r="E92" i="13"/>
  <c r="D92" i="13"/>
  <c r="BR91" i="13"/>
  <c r="BQ91" i="13"/>
  <c r="BP91" i="13"/>
  <c r="BO91" i="13"/>
  <c r="BN91" i="13"/>
  <c r="BM91" i="13"/>
  <c r="BL91" i="13"/>
  <c r="BK91" i="13"/>
  <c r="BJ91" i="13"/>
  <c r="BI91" i="13"/>
  <c r="BH91" i="13"/>
  <c r="BG91" i="13"/>
  <c r="BF91" i="13"/>
  <c r="BE91" i="13"/>
  <c r="BD91" i="13"/>
  <c r="BC91" i="13"/>
  <c r="BB91" i="13"/>
  <c r="BA91" i="13"/>
  <c r="AZ91" i="13"/>
  <c r="AY91" i="13"/>
  <c r="AX91" i="13"/>
  <c r="AW91" i="13"/>
  <c r="AO91" i="13"/>
  <c r="AN91" i="13"/>
  <c r="AM91" i="13"/>
  <c r="AL91" i="13"/>
  <c r="AK91" i="13"/>
  <c r="AJ91" i="13"/>
  <c r="AI91" i="13"/>
  <c r="AH91" i="13"/>
  <c r="AG91" i="13"/>
  <c r="AF91" i="13"/>
  <c r="AE91" i="13"/>
  <c r="AD91" i="13"/>
  <c r="AC91" i="13"/>
  <c r="AB91" i="13"/>
  <c r="AA91" i="13"/>
  <c r="Z91" i="13"/>
  <c r="Y91" i="13"/>
  <c r="X91" i="13"/>
  <c r="W91" i="13"/>
  <c r="V91" i="13"/>
  <c r="U91" i="13"/>
  <c r="T91" i="13"/>
  <c r="S91" i="13"/>
  <c r="R91" i="13"/>
  <c r="Q91" i="13"/>
  <c r="P91" i="13"/>
  <c r="O91" i="13"/>
  <c r="N91" i="13"/>
  <c r="M91" i="13"/>
  <c r="L91" i="13"/>
  <c r="K91" i="13"/>
  <c r="J91" i="13"/>
  <c r="I91" i="13"/>
  <c r="H91" i="13"/>
  <c r="G91" i="13"/>
  <c r="F91" i="13"/>
  <c r="E91" i="13"/>
  <c r="D91" i="13"/>
  <c r="BR90" i="13"/>
  <c r="BQ90" i="13"/>
  <c r="BP90" i="13"/>
  <c r="BO90" i="13"/>
  <c r="BN90" i="13"/>
  <c r="BM90" i="13"/>
  <c r="BL90" i="13"/>
  <c r="BK90" i="13"/>
  <c r="BJ90" i="13"/>
  <c r="BI90" i="13"/>
  <c r="BI94" i="13" s="1"/>
  <c r="BI95" i="13" s="1"/>
  <c r="BH90" i="13"/>
  <c r="BG90" i="13"/>
  <c r="BF90" i="13"/>
  <c r="BF94" i="13" s="1"/>
  <c r="BF95" i="13" s="1"/>
  <c r="BE90" i="13"/>
  <c r="BD90" i="13"/>
  <c r="BC90" i="13"/>
  <c r="BB90" i="13"/>
  <c r="BA90" i="13"/>
  <c r="AZ90" i="13"/>
  <c r="AY90" i="13"/>
  <c r="AX90" i="13"/>
  <c r="AW90" i="13"/>
  <c r="AO90" i="13"/>
  <c r="AN90" i="13"/>
  <c r="AM90" i="13"/>
  <c r="AL90" i="13"/>
  <c r="AK90" i="13"/>
  <c r="AJ90" i="13"/>
  <c r="AI90" i="13"/>
  <c r="AH90" i="13"/>
  <c r="AG90" i="13"/>
  <c r="AF90" i="13"/>
  <c r="AE90" i="13"/>
  <c r="AD90" i="13"/>
  <c r="AC90" i="13"/>
  <c r="AB90" i="13"/>
  <c r="AA90" i="13"/>
  <c r="Z90" i="13"/>
  <c r="Y90" i="13"/>
  <c r="X90" i="13"/>
  <c r="W90" i="13"/>
  <c r="V90" i="13"/>
  <c r="U90" i="13"/>
  <c r="T90" i="13"/>
  <c r="S90" i="13"/>
  <c r="R90" i="13"/>
  <c r="Q90" i="13"/>
  <c r="P90" i="13"/>
  <c r="O90" i="13"/>
  <c r="N90" i="13"/>
  <c r="M90" i="13"/>
  <c r="L90" i="13"/>
  <c r="K90" i="13"/>
  <c r="J90" i="13"/>
  <c r="I90" i="13"/>
  <c r="H90" i="13"/>
  <c r="G90" i="13"/>
  <c r="F90" i="13"/>
  <c r="E90" i="13"/>
  <c r="D90" i="13"/>
  <c r="BR89" i="13"/>
  <c r="BR94" i="13" s="1"/>
  <c r="BR95" i="13" s="1"/>
  <c r="BQ89" i="13"/>
  <c r="BP89" i="13"/>
  <c r="BO89" i="13"/>
  <c r="BO94" i="13" s="1"/>
  <c r="BO95" i="13" s="1"/>
  <c r="BN89" i="13"/>
  <c r="BM89" i="13"/>
  <c r="BM94" i="13" s="1"/>
  <c r="BM95" i="13" s="1"/>
  <c r="BL89" i="13"/>
  <c r="BL94" i="13" s="1"/>
  <c r="BL95" i="13" s="1"/>
  <c r="BK89" i="13"/>
  <c r="BK94" i="13" s="1"/>
  <c r="BK95" i="13" s="1"/>
  <c r="BJ89" i="13"/>
  <c r="BJ94" i="13" s="1"/>
  <c r="BJ95" i="13" s="1"/>
  <c r="BI89" i="13"/>
  <c r="BH89" i="13"/>
  <c r="BG89" i="13"/>
  <c r="BG94" i="13" s="1"/>
  <c r="BG95" i="13" s="1"/>
  <c r="BF89" i="13"/>
  <c r="BE89" i="13"/>
  <c r="BE94" i="13" s="1"/>
  <c r="BE95" i="13" s="1"/>
  <c r="BD89" i="13"/>
  <c r="BD94" i="13" s="1"/>
  <c r="BD95" i="13" s="1"/>
  <c r="BC89" i="13"/>
  <c r="BC94" i="13" s="1"/>
  <c r="BC95" i="13" s="1"/>
  <c r="BB89" i="13"/>
  <c r="BB94" i="13" s="1"/>
  <c r="BB95" i="13" s="1"/>
  <c r="BA89" i="13"/>
  <c r="AZ89" i="13"/>
  <c r="AY89" i="13"/>
  <c r="AY94" i="13" s="1"/>
  <c r="AY95" i="13" s="1"/>
  <c r="AX89" i="13"/>
  <c r="AW89" i="13"/>
  <c r="AW94" i="13" s="1"/>
  <c r="AW95" i="13" s="1"/>
  <c r="AO89" i="13"/>
  <c r="AO94" i="13" s="1"/>
  <c r="AO95" i="13" s="1"/>
  <c r="AN89" i="13"/>
  <c r="AN94" i="13" s="1"/>
  <c r="AN95" i="13" s="1"/>
  <c r="AM89" i="13"/>
  <c r="AM94" i="13" s="1"/>
  <c r="AM95" i="13" s="1"/>
  <c r="AL89" i="13"/>
  <c r="AK89" i="13"/>
  <c r="AJ89" i="13"/>
  <c r="AJ94" i="13" s="1"/>
  <c r="AJ95" i="13" s="1"/>
  <c r="AI89" i="13"/>
  <c r="AH89" i="13"/>
  <c r="AH94" i="13" s="1"/>
  <c r="AH95" i="13" s="1"/>
  <c r="AG89" i="13"/>
  <c r="AG94" i="13" s="1"/>
  <c r="AG95" i="13" s="1"/>
  <c r="AF89" i="13"/>
  <c r="AF94" i="13" s="1"/>
  <c r="AF95" i="13" s="1"/>
  <c r="AE89" i="13"/>
  <c r="AE94" i="13" s="1"/>
  <c r="AE95" i="13" s="1"/>
  <c r="AD89" i="13"/>
  <c r="AC89" i="13"/>
  <c r="AB89" i="13"/>
  <c r="AB94" i="13" s="1"/>
  <c r="AB95" i="13" s="1"/>
  <c r="AA89" i="13"/>
  <c r="Z89" i="13"/>
  <c r="Z94" i="13" s="1"/>
  <c r="Z95" i="13" s="1"/>
  <c r="Y89" i="13"/>
  <c r="Y94" i="13" s="1"/>
  <c r="Y95" i="13" s="1"/>
  <c r="X89" i="13"/>
  <c r="X94" i="13" s="1"/>
  <c r="X95" i="13" s="1"/>
  <c r="W89" i="13"/>
  <c r="W94" i="13" s="1"/>
  <c r="W95" i="13" s="1"/>
  <c r="V89" i="13"/>
  <c r="U89" i="13"/>
  <c r="T89" i="13"/>
  <c r="T94" i="13" s="1"/>
  <c r="T95" i="13" s="1"/>
  <c r="S89" i="13"/>
  <c r="R89" i="13"/>
  <c r="R94" i="13" s="1"/>
  <c r="R95" i="13" s="1"/>
  <c r="Q89" i="13"/>
  <c r="Q94" i="13" s="1"/>
  <c r="Q95" i="13" s="1"/>
  <c r="P89" i="13"/>
  <c r="P94" i="13" s="1"/>
  <c r="P95" i="13" s="1"/>
  <c r="O89" i="13"/>
  <c r="O94" i="13" s="1"/>
  <c r="O95" i="13" s="1"/>
  <c r="N89" i="13"/>
  <c r="M89" i="13"/>
  <c r="L89" i="13"/>
  <c r="L94" i="13" s="1"/>
  <c r="L95" i="13" s="1"/>
  <c r="K89" i="13"/>
  <c r="J89" i="13"/>
  <c r="J94" i="13" s="1"/>
  <c r="J95" i="13" s="1"/>
  <c r="I89" i="13"/>
  <c r="I94" i="13" s="1"/>
  <c r="I95" i="13" s="1"/>
  <c r="H89" i="13"/>
  <c r="H94" i="13" s="1"/>
  <c r="H95" i="13" s="1"/>
  <c r="G89" i="13"/>
  <c r="G94" i="13" s="1"/>
  <c r="G95" i="13" s="1"/>
  <c r="F89" i="13"/>
  <c r="E89" i="13"/>
  <c r="D89" i="13"/>
  <c r="D94" i="13" s="1"/>
  <c r="D95" i="13" s="1"/>
  <c r="C89" i="13"/>
  <c r="AF87" i="13"/>
  <c r="BN82" i="13"/>
  <c r="BM82" i="13"/>
  <c r="AI82" i="13"/>
  <c r="AH82" i="13"/>
  <c r="AG82" i="13"/>
  <c r="AF82" i="13"/>
  <c r="AC82" i="13"/>
  <c r="I82" i="13"/>
  <c r="H82" i="13"/>
  <c r="E82" i="13"/>
  <c r="BR81" i="13"/>
  <c r="BR82" i="13" s="1"/>
  <c r="BQ81" i="13"/>
  <c r="BQ82" i="13" s="1"/>
  <c r="BP81" i="13"/>
  <c r="BP82" i="13" s="1"/>
  <c r="BO81" i="13"/>
  <c r="BO82" i="13" s="1"/>
  <c r="BN81" i="13"/>
  <c r="BM81" i="13"/>
  <c r="BL81" i="13"/>
  <c r="BL82" i="13" s="1"/>
  <c r="BK81" i="13"/>
  <c r="BK82" i="13" s="1"/>
  <c r="BJ81" i="13"/>
  <c r="BJ82" i="13" s="1"/>
  <c r="BI81" i="13"/>
  <c r="BI82" i="13" s="1"/>
  <c r="BH81" i="13"/>
  <c r="BH82" i="13" s="1"/>
  <c r="BG81" i="13"/>
  <c r="BG82" i="13" s="1"/>
  <c r="BF81" i="13"/>
  <c r="BF82" i="13" s="1"/>
  <c r="BE81" i="13"/>
  <c r="BE82" i="13" s="1"/>
  <c r="BD81" i="13"/>
  <c r="BD82" i="13" s="1"/>
  <c r="BC81" i="13"/>
  <c r="BC82" i="13" s="1"/>
  <c r="BB81" i="13"/>
  <c r="BB82" i="13" s="1"/>
  <c r="BA81" i="13"/>
  <c r="BA82" i="13" s="1"/>
  <c r="AZ81" i="13"/>
  <c r="AZ82" i="13" s="1"/>
  <c r="AY81" i="13"/>
  <c r="AY82" i="13" s="1"/>
  <c r="AX81" i="13"/>
  <c r="AX82" i="13" s="1"/>
  <c r="AW81" i="13"/>
  <c r="AW82" i="13" s="1"/>
  <c r="AO81" i="13"/>
  <c r="AO82" i="13" s="1"/>
  <c r="AN81" i="13"/>
  <c r="AN82" i="13" s="1"/>
  <c r="AM81" i="13"/>
  <c r="AM82" i="13" s="1"/>
  <c r="AL81" i="13"/>
  <c r="AL82" i="13" s="1"/>
  <c r="AK81" i="13"/>
  <c r="AK82" i="13" s="1"/>
  <c r="AJ81" i="13"/>
  <c r="AJ82" i="13" s="1"/>
  <c r="AH81" i="13"/>
  <c r="AE81" i="13"/>
  <c r="AE82" i="13" s="1"/>
  <c r="AD81" i="13"/>
  <c r="AD82" i="13" s="1"/>
  <c r="AC81" i="13"/>
  <c r="AB81" i="13"/>
  <c r="AB82" i="13" s="1"/>
  <c r="AA81" i="13"/>
  <c r="AA82" i="13" s="1"/>
  <c r="Z81" i="13"/>
  <c r="Z82" i="13" s="1"/>
  <c r="Y81" i="13"/>
  <c r="Y82" i="13" s="1"/>
  <c r="X81" i="13"/>
  <c r="X83" i="13" s="1"/>
  <c r="W81" i="13"/>
  <c r="W82" i="13" s="1"/>
  <c r="V81" i="13"/>
  <c r="V82" i="13" s="1"/>
  <c r="U81" i="13"/>
  <c r="U82" i="13" s="1"/>
  <c r="T81" i="13"/>
  <c r="T82" i="13" s="1"/>
  <c r="S81" i="13"/>
  <c r="S82" i="13" s="1"/>
  <c r="R81" i="13"/>
  <c r="R82" i="13" s="1"/>
  <c r="Q81" i="13"/>
  <c r="Q82" i="13" s="1"/>
  <c r="P81" i="13"/>
  <c r="P82" i="13" s="1"/>
  <c r="O81" i="13"/>
  <c r="O82" i="13" s="1"/>
  <c r="N81" i="13"/>
  <c r="N82" i="13" s="1"/>
  <c r="M81" i="13"/>
  <c r="M82" i="13" s="1"/>
  <c r="L81" i="13"/>
  <c r="L82" i="13" s="1"/>
  <c r="K81" i="13"/>
  <c r="K82" i="13" s="1"/>
  <c r="J81" i="13"/>
  <c r="J82" i="13" s="1"/>
  <c r="I81" i="13"/>
  <c r="H81" i="13"/>
  <c r="G81" i="13"/>
  <c r="G82" i="13" s="1"/>
  <c r="F81" i="13"/>
  <c r="F82" i="13" s="1"/>
  <c r="E81" i="13"/>
  <c r="D81" i="13"/>
  <c r="D82" i="13" s="1"/>
  <c r="BR77" i="13"/>
  <c r="BQ77" i="13"/>
  <c r="BP77" i="13"/>
  <c r="BO77" i="13"/>
  <c r="BN77" i="13"/>
  <c r="BM77" i="13"/>
  <c r="BL77" i="13"/>
  <c r="BK77" i="13"/>
  <c r="BJ77" i="13"/>
  <c r="BI77" i="13"/>
  <c r="BH77" i="13"/>
  <c r="BG77" i="13"/>
  <c r="BF77" i="13"/>
  <c r="BE77" i="13"/>
  <c r="BD77" i="13"/>
  <c r="BC77" i="13"/>
  <c r="BB77" i="13"/>
  <c r="BA77" i="13"/>
  <c r="AZ77" i="13"/>
  <c r="AY77" i="13"/>
  <c r="AX77" i="13"/>
  <c r="AW77" i="13"/>
  <c r="AO77" i="13"/>
  <c r="AN77" i="13"/>
  <c r="AM77" i="13"/>
  <c r="AL77" i="13"/>
  <c r="AK77" i="13"/>
  <c r="AJ77" i="13"/>
  <c r="AI77" i="13"/>
  <c r="AH77" i="13"/>
  <c r="AG77" i="13"/>
  <c r="AF77" i="13"/>
  <c r="AE77" i="13"/>
  <c r="AD77" i="13"/>
  <c r="AC77" i="13"/>
  <c r="AB77" i="13"/>
  <c r="AA77" i="13"/>
  <c r="Z77" i="13"/>
  <c r="Y77" i="13"/>
  <c r="X77" i="13"/>
  <c r="W77" i="13"/>
  <c r="V77" i="13"/>
  <c r="U77" i="13"/>
  <c r="T77" i="13"/>
  <c r="S77" i="13"/>
  <c r="R77" i="13"/>
  <c r="Q77" i="13"/>
  <c r="P77" i="13"/>
  <c r="O77" i="13"/>
  <c r="N77" i="13"/>
  <c r="M77" i="13"/>
  <c r="L77" i="13"/>
  <c r="K77" i="13"/>
  <c r="J77" i="13"/>
  <c r="I77" i="13"/>
  <c r="H77" i="13"/>
  <c r="G77" i="13"/>
  <c r="F77" i="13"/>
  <c r="E77" i="13"/>
  <c r="D77" i="13"/>
  <c r="BR76" i="13"/>
  <c r="BQ76" i="13"/>
  <c r="BP76" i="13"/>
  <c r="BO76" i="13"/>
  <c r="BN76" i="13"/>
  <c r="BM76" i="13"/>
  <c r="BL76" i="13"/>
  <c r="BK76" i="13"/>
  <c r="BJ76" i="13"/>
  <c r="BI76" i="13"/>
  <c r="BH76" i="13"/>
  <c r="BG76" i="13"/>
  <c r="BF76" i="13"/>
  <c r="BE76" i="13"/>
  <c r="BD76" i="13"/>
  <c r="BC76" i="13"/>
  <c r="BB76" i="13"/>
  <c r="BA76" i="13"/>
  <c r="AZ76" i="13"/>
  <c r="AY76" i="13"/>
  <c r="AX76" i="13"/>
  <c r="AW76" i="13"/>
  <c r="AO76" i="13"/>
  <c r="AN76" i="13"/>
  <c r="AM76" i="13"/>
  <c r="AL76" i="13"/>
  <c r="AK76" i="13"/>
  <c r="AJ76" i="13"/>
  <c r="AI76" i="13"/>
  <c r="AH76" i="13"/>
  <c r="AG76" i="13"/>
  <c r="AF76" i="13"/>
  <c r="AE76" i="13"/>
  <c r="AD76" i="13"/>
  <c r="AC76" i="13"/>
  <c r="AB76" i="13"/>
  <c r="AA76" i="13"/>
  <c r="Z76" i="13"/>
  <c r="Y76" i="13"/>
  <c r="X76" i="13"/>
  <c r="W76" i="13"/>
  <c r="V76" i="13"/>
  <c r="U76" i="13"/>
  <c r="T76" i="13"/>
  <c r="S76" i="13"/>
  <c r="R76" i="13"/>
  <c r="Q76" i="13"/>
  <c r="P76" i="13"/>
  <c r="O76" i="13"/>
  <c r="N76" i="13"/>
  <c r="M76" i="13"/>
  <c r="L76" i="13"/>
  <c r="K76" i="13"/>
  <c r="J76" i="13"/>
  <c r="I76" i="13"/>
  <c r="H76" i="13"/>
  <c r="G76" i="13"/>
  <c r="F76" i="13"/>
  <c r="E76" i="13"/>
  <c r="D76" i="13"/>
  <c r="BR75" i="13"/>
  <c r="BQ75" i="13"/>
  <c r="BP75" i="13"/>
  <c r="BO75" i="13"/>
  <c r="BN75" i="13"/>
  <c r="BM75" i="13"/>
  <c r="BL75" i="13"/>
  <c r="BK75" i="13"/>
  <c r="BJ75" i="13"/>
  <c r="BI75" i="13"/>
  <c r="BH75" i="13"/>
  <c r="BG75" i="13"/>
  <c r="BF75" i="13"/>
  <c r="BE75" i="13"/>
  <c r="BD75" i="13"/>
  <c r="BC75" i="13"/>
  <c r="BB75" i="13"/>
  <c r="BA75" i="13"/>
  <c r="AZ75" i="13"/>
  <c r="AY75" i="13"/>
  <c r="AX75" i="13"/>
  <c r="AW75" i="13"/>
  <c r="AO75" i="13"/>
  <c r="AN75" i="13"/>
  <c r="AM75" i="13"/>
  <c r="AL75" i="13"/>
  <c r="AK75" i="13"/>
  <c r="AJ75" i="13"/>
  <c r="AI75" i="13"/>
  <c r="AH75" i="13"/>
  <c r="AG75" i="13"/>
  <c r="AF75" i="13"/>
  <c r="AE75" i="13"/>
  <c r="AD75" i="13"/>
  <c r="AC75" i="13"/>
  <c r="AB75" i="13"/>
  <c r="AA75" i="13"/>
  <c r="Z75" i="13"/>
  <c r="Y75" i="13"/>
  <c r="X75" i="13"/>
  <c r="W75" i="13"/>
  <c r="V75" i="13"/>
  <c r="U75" i="13"/>
  <c r="T75" i="13"/>
  <c r="S75" i="13"/>
  <c r="R75" i="13"/>
  <c r="Q75" i="13"/>
  <c r="P75" i="13"/>
  <c r="O75" i="13"/>
  <c r="N75" i="13"/>
  <c r="M75" i="13"/>
  <c r="L75" i="13"/>
  <c r="K75" i="13"/>
  <c r="J75" i="13"/>
  <c r="I75" i="13"/>
  <c r="H75" i="13"/>
  <c r="G75" i="13"/>
  <c r="F75" i="13"/>
  <c r="E75" i="13"/>
  <c r="D75" i="13"/>
  <c r="BR74" i="13"/>
  <c r="BQ74" i="13"/>
  <c r="BP74" i="13"/>
  <c r="BO74" i="13"/>
  <c r="BN74" i="13"/>
  <c r="BM74" i="13"/>
  <c r="BL74" i="13"/>
  <c r="BK74" i="13"/>
  <c r="BJ74" i="13"/>
  <c r="BI74" i="13"/>
  <c r="BH74" i="13"/>
  <c r="BG74" i="13"/>
  <c r="BF74" i="13"/>
  <c r="BE74" i="13"/>
  <c r="BD74" i="13"/>
  <c r="BC74" i="13"/>
  <c r="BB74" i="13"/>
  <c r="BA74" i="13"/>
  <c r="AZ74" i="13"/>
  <c r="AY74" i="13"/>
  <c r="AX74" i="13"/>
  <c r="AW74" i="13"/>
  <c r="AO74" i="13"/>
  <c r="AN74" i="13"/>
  <c r="AM74" i="13"/>
  <c r="AL74" i="13"/>
  <c r="AK74" i="13"/>
  <c r="AJ74" i="13"/>
  <c r="AI74" i="13"/>
  <c r="AH74" i="13"/>
  <c r="AG74" i="13"/>
  <c r="AF74" i="13"/>
  <c r="AE74" i="13"/>
  <c r="AD74" i="13"/>
  <c r="AC74" i="13"/>
  <c r="AB74" i="13"/>
  <c r="AA74" i="13"/>
  <c r="Z74" i="13"/>
  <c r="Y74" i="13"/>
  <c r="X74" i="13"/>
  <c r="W74" i="13"/>
  <c r="V74" i="13"/>
  <c r="U74" i="13"/>
  <c r="T74" i="13"/>
  <c r="S74" i="13"/>
  <c r="R74" i="13"/>
  <c r="Q74" i="13"/>
  <c r="P74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BR73" i="13"/>
  <c r="BQ73" i="13"/>
  <c r="BP73" i="13"/>
  <c r="BO73" i="13"/>
  <c r="BN73" i="13"/>
  <c r="BM73" i="13"/>
  <c r="BL73" i="13"/>
  <c r="BK73" i="13"/>
  <c r="BJ73" i="13"/>
  <c r="BI73" i="13"/>
  <c r="BH73" i="13"/>
  <c r="BG73" i="13"/>
  <c r="BF73" i="13"/>
  <c r="BE73" i="13"/>
  <c r="BD73" i="13"/>
  <c r="BC73" i="13"/>
  <c r="BB73" i="13"/>
  <c r="BA73" i="13"/>
  <c r="AZ73" i="13"/>
  <c r="AY73" i="13"/>
  <c r="AX73" i="13"/>
  <c r="AW73" i="13"/>
  <c r="AO73" i="13"/>
  <c r="AN73" i="13"/>
  <c r="AM73" i="13"/>
  <c r="AL73" i="13"/>
  <c r="AK73" i="13"/>
  <c r="AJ73" i="13"/>
  <c r="AI73" i="13"/>
  <c r="AH73" i="13"/>
  <c r="AG73" i="13"/>
  <c r="AF73" i="13"/>
  <c r="AE73" i="13"/>
  <c r="AD73" i="13"/>
  <c r="AC73" i="13"/>
  <c r="AB73" i="13"/>
  <c r="AA73" i="13"/>
  <c r="Z73" i="13"/>
  <c r="Y73" i="13"/>
  <c r="X73" i="13"/>
  <c r="W73" i="13"/>
  <c r="V73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D73" i="13"/>
  <c r="BR72" i="13"/>
  <c r="BR78" i="13" s="1"/>
  <c r="BR79" i="13" s="1"/>
  <c r="BQ72" i="13"/>
  <c r="BQ78" i="13" s="1"/>
  <c r="BQ79" i="13" s="1"/>
  <c r="BP72" i="13"/>
  <c r="BP78" i="13" s="1"/>
  <c r="BP79" i="13" s="1"/>
  <c r="BO72" i="13"/>
  <c r="BO78" i="13" s="1"/>
  <c r="BO79" i="13" s="1"/>
  <c r="BN72" i="13"/>
  <c r="BN78" i="13" s="1"/>
  <c r="BN79" i="13" s="1"/>
  <c r="BM72" i="13"/>
  <c r="BM78" i="13" s="1"/>
  <c r="BM79" i="13" s="1"/>
  <c r="BL72" i="13"/>
  <c r="BK72" i="13"/>
  <c r="BK78" i="13" s="1"/>
  <c r="BK79" i="13" s="1"/>
  <c r="BJ72" i="13"/>
  <c r="BJ78" i="13" s="1"/>
  <c r="BJ79" i="13" s="1"/>
  <c r="BI72" i="13"/>
  <c r="BI78" i="13" s="1"/>
  <c r="BI79" i="13" s="1"/>
  <c r="BH72" i="13"/>
  <c r="BH78" i="13" s="1"/>
  <c r="BH79" i="13" s="1"/>
  <c r="BG72" i="13"/>
  <c r="BG78" i="13" s="1"/>
  <c r="BG79" i="13" s="1"/>
  <c r="BF72" i="13"/>
  <c r="BF78" i="13" s="1"/>
  <c r="BF79" i="13" s="1"/>
  <c r="BE72" i="13"/>
  <c r="BE78" i="13" s="1"/>
  <c r="BE79" i="13" s="1"/>
  <c r="BD72" i="13"/>
  <c r="BD78" i="13" s="1"/>
  <c r="BD79" i="13" s="1"/>
  <c r="BC72" i="13"/>
  <c r="BB72" i="13"/>
  <c r="BB78" i="13" s="1"/>
  <c r="BB79" i="13" s="1"/>
  <c r="BA72" i="13"/>
  <c r="BA78" i="13" s="1"/>
  <c r="BA79" i="13" s="1"/>
  <c r="AZ72" i="13"/>
  <c r="AZ78" i="13" s="1"/>
  <c r="AZ79" i="13" s="1"/>
  <c r="AY72" i="13"/>
  <c r="AY78" i="13" s="1"/>
  <c r="AY79" i="13" s="1"/>
  <c r="AX72" i="13"/>
  <c r="AX78" i="13" s="1"/>
  <c r="AX79" i="13" s="1"/>
  <c r="AW72" i="13"/>
  <c r="AW78" i="13" s="1"/>
  <c r="AW79" i="13" s="1"/>
  <c r="AO72" i="13"/>
  <c r="AO78" i="13" s="1"/>
  <c r="AO79" i="13" s="1"/>
  <c r="AN72" i="13"/>
  <c r="AN78" i="13" s="1"/>
  <c r="AN79" i="13" s="1"/>
  <c r="AM72" i="13"/>
  <c r="AM78" i="13" s="1"/>
  <c r="AM79" i="13" s="1"/>
  <c r="AL72" i="13"/>
  <c r="AL78" i="13" s="1"/>
  <c r="AL79" i="13" s="1"/>
  <c r="AK72" i="13"/>
  <c r="AK78" i="13" s="1"/>
  <c r="AK79" i="13" s="1"/>
  <c r="AJ72" i="13"/>
  <c r="AJ78" i="13" s="1"/>
  <c r="AJ79" i="13" s="1"/>
  <c r="AI72" i="13"/>
  <c r="AI78" i="13" s="1"/>
  <c r="AI79" i="13" s="1"/>
  <c r="AH72" i="13"/>
  <c r="AH78" i="13" s="1"/>
  <c r="AH79" i="13" s="1"/>
  <c r="AG72" i="13"/>
  <c r="AG78" i="13" s="1"/>
  <c r="AG79" i="13" s="1"/>
  <c r="AF72" i="13"/>
  <c r="AF78" i="13" s="1"/>
  <c r="AF79" i="13" s="1"/>
  <c r="AE72" i="13"/>
  <c r="AE78" i="13" s="1"/>
  <c r="AE79" i="13" s="1"/>
  <c r="AD72" i="13"/>
  <c r="AD78" i="13" s="1"/>
  <c r="AD79" i="13" s="1"/>
  <c r="AC72" i="13"/>
  <c r="AC78" i="13" s="1"/>
  <c r="AC79" i="13" s="1"/>
  <c r="AB72" i="13"/>
  <c r="AB78" i="13" s="1"/>
  <c r="AB79" i="13" s="1"/>
  <c r="AA72" i="13"/>
  <c r="AA78" i="13" s="1"/>
  <c r="AA79" i="13" s="1"/>
  <c r="Z72" i="13"/>
  <c r="Z78" i="13" s="1"/>
  <c r="Z79" i="13" s="1"/>
  <c r="Y72" i="13"/>
  <c r="Y78" i="13" s="1"/>
  <c r="Y79" i="13" s="1"/>
  <c r="X72" i="13"/>
  <c r="X78" i="13" s="1"/>
  <c r="W72" i="13"/>
  <c r="W78" i="13" s="1"/>
  <c r="W79" i="13" s="1"/>
  <c r="V72" i="13"/>
  <c r="V78" i="13" s="1"/>
  <c r="V79" i="13" s="1"/>
  <c r="U72" i="13"/>
  <c r="U78" i="13" s="1"/>
  <c r="U79" i="13" s="1"/>
  <c r="T72" i="13"/>
  <c r="T78" i="13" s="1"/>
  <c r="T79" i="13" s="1"/>
  <c r="S72" i="13"/>
  <c r="S78" i="13" s="1"/>
  <c r="S79" i="13" s="1"/>
  <c r="R72" i="13"/>
  <c r="R78" i="13" s="1"/>
  <c r="R79" i="13" s="1"/>
  <c r="Q72" i="13"/>
  <c r="Q78" i="13" s="1"/>
  <c r="Q79" i="13" s="1"/>
  <c r="P72" i="13"/>
  <c r="P78" i="13" s="1"/>
  <c r="P79" i="13" s="1"/>
  <c r="O72" i="13"/>
  <c r="O78" i="13" s="1"/>
  <c r="O79" i="13" s="1"/>
  <c r="N72" i="13"/>
  <c r="N78" i="13" s="1"/>
  <c r="N79" i="13" s="1"/>
  <c r="M72" i="13"/>
  <c r="M78" i="13" s="1"/>
  <c r="M79" i="13" s="1"/>
  <c r="L72" i="13"/>
  <c r="L78" i="13" s="1"/>
  <c r="L79" i="13" s="1"/>
  <c r="K72" i="13"/>
  <c r="K78" i="13" s="1"/>
  <c r="K79" i="13" s="1"/>
  <c r="J72" i="13"/>
  <c r="J78" i="13" s="1"/>
  <c r="J79" i="13" s="1"/>
  <c r="I72" i="13"/>
  <c r="I78" i="13" s="1"/>
  <c r="I79" i="13" s="1"/>
  <c r="H72" i="13"/>
  <c r="H78" i="13" s="1"/>
  <c r="H79" i="13" s="1"/>
  <c r="G72" i="13"/>
  <c r="G78" i="13" s="1"/>
  <c r="G79" i="13" s="1"/>
  <c r="F72" i="13"/>
  <c r="F78" i="13" s="1"/>
  <c r="F79" i="13" s="1"/>
  <c r="E72" i="13"/>
  <c r="E78" i="13" s="1"/>
  <c r="E79" i="13" s="1"/>
  <c r="D72" i="13"/>
  <c r="D78" i="13" s="1"/>
  <c r="D79" i="13" s="1"/>
  <c r="AF70" i="13"/>
  <c r="BN65" i="13"/>
  <c r="BM65" i="13"/>
  <c r="BK65" i="13"/>
  <c r="AI65" i="13"/>
  <c r="AH65" i="13"/>
  <c r="AG65" i="13"/>
  <c r="AF65" i="13"/>
  <c r="AC65" i="13"/>
  <c r="Z65" i="13"/>
  <c r="R65" i="13"/>
  <c r="J65" i="13"/>
  <c r="I65" i="13"/>
  <c r="H65" i="13"/>
  <c r="E65" i="13"/>
  <c r="BR64" i="13"/>
  <c r="BR65" i="13" s="1"/>
  <c r="BQ64" i="13"/>
  <c r="BQ65" i="13" s="1"/>
  <c r="BP64" i="13"/>
  <c r="BP65" i="13" s="1"/>
  <c r="BO64" i="13"/>
  <c r="BO65" i="13" s="1"/>
  <c r="BN64" i="13"/>
  <c r="BM64" i="13"/>
  <c r="BL64" i="13"/>
  <c r="BL65" i="13" s="1"/>
  <c r="BK64" i="13"/>
  <c r="BJ64" i="13"/>
  <c r="BJ65" i="13" s="1"/>
  <c r="BI64" i="13"/>
  <c r="BI65" i="13" s="1"/>
  <c r="BH64" i="13"/>
  <c r="BH65" i="13" s="1"/>
  <c r="BG64" i="13"/>
  <c r="BG65" i="13" s="1"/>
  <c r="BF64" i="13"/>
  <c r="BF65" i="13" s="1"/>
  <c r="BE64" i="13"/>
  <c r="BE65" i="13" s="1"/>
  <c r="BD64" i="13"/>
  <c r="BD65" i="13" s="1"/>
  <c r="BC64" i="13"/>
  <c r="BC65" i="13" s="1"/>
  <c r="BB64" i="13"/>
  <c r="BB65" i="13" s="1"/>
  <c r="BA64" i="13"/>
  <c r="BA65" i="13" s="1"/>
  <c r="AZ64" i="13"/>
  <c r="AZ65" i="13" s="1"/>
  <c r="AY64" i="13"/>
  <c r="AY65" i="13" s="1"/>
  <c r="AX64" i="13"/>
  <c r="AX65" i="13" s="1"/>
  <c r="AW64" i="13"/>
  <c r="AW65" i="13" s="1"/>
  <c r="AO64" i="13"/>
  <c r="AO65" i="13" s="1"/>
  <c r="AN64" i="13"/>
  <c r="AN65" i="13" s="1"/>
  <c r="AM64" i="13"/>
  <c r="AM65" i="13" s="1"/>
  <c r="AL64" i="13"/>
  <c r="AL65" i="13" s="1"/>
  <c r="AK64" i="13"/>
  <c r="AK65" i="13" s="1"/>
  <c r="AJ64" i="13"/>
  <c r="AJ65" i="13" s="1"/>
  <c r="AH64" i="13"/>
  <c r="AE64" i="13"/>
  <c r="AE65" i="13" s="1"/>
  <c r="AD64" i="13"/>
  <c r="AD65" i="13" s="1"/>
  <c r="AC64" i="13"/>
  <c r="AB64" i="13"/>
  <c r="AB65" i="13" s="1"/>
  <c r="AA64" i="13"/>
  <c r="AA65" i="13" s="1"/>
  <c r="Z64" i="13"/>
  <c r="Y64" i="13"/>
  <c r="Y65" i="13" s="1"/>
  <c r="X64" i="13"/>
  <c r="X65" i="13" s="1"/>
  <c r="W64" i="13"/>
  <c r="W65" i="13" s="1"/>
  <c r="V64" i="13"/>
  <c r="V65" i="13" s="1"/>
  <c r="U64" i="13"/>
  <c r="U65" i="13" s="1"/>
  <c r="T64" i="13"/>
  <c r="T65" i="13" s="1"/>
  <c r="S64" i="13"/>
  <c r="S65" i="13" s="1"/>
  <c r="R64" i="13"/>
  <c r="Q64" i="13"/>
  <c r="Q65" i="13" s="1"/>
  <c r="P64" i="13"/>
  <c r="P65" i="13" s="1"/>
  <c r="O64" i="13"/>
  <c r="O65" i="13" s="1"/>
  <c r="N64" i="13"/>
  <c r="N65" i="13" s="1"/>
  <c r="M64" i="13"/>
  <c r="M65" i="13" s="1"/>
  <c r="L64" i="13"/>
  <c r="L65" i="13" s="1"/>
  <c r="K64" i="13"/>
  <c r="K65" i="13" s="1"/>
  <c r="J64" i="13"/>
  <c r="I64" i="13"/>
  <c r="H64" i="13"/>
  <c r="G64" i="13"/>
  <c r="G65" i="13" s="1"/>
  <c r="F64" i="13"/>
  <c r="F65" i="13" s="1"/>
  <c r="E64" i="13"/>
  <c r="D64" i="13"/>
  <c r="D65" i="13" s="1"/>
  <c r="BR60" i="13"/>
  <c r="BQ60" i="13"/>
  <c r="BP60" i="13"/>
  <c r="BO60" i="13"/>
  <c r="BN60" i="13"/>
  <c r="BM60" i="13"/>
  <c r="BL60" i="13"/>
  <c r="BK60" i="13"/>
  <c r="BJ60" i="13"/>
  <c r="BI60" i="13"/>
  <c r="BH60" i="13"/>
  <c r="BG60" i="13"/>
  <c r="BF60" i="13"/>
  <c r="BE60" i="13"/>
  <c r="BD60" i="13"/>
  <c r="BC60" i="13"/>
  <c r="BB60" i="13"/>
  <c r="BA60" i="13"/>
  <c r="AZ60" i="13"/>
  <c r="AY60" i="13"/>
  <c r="AX60" i="13"/>
  <c r="AW60" i="13"/>
  <c r="AO60" i="13"/>
  <c r="AN60" i="13"/>
  <c r="AM60" i="13"/>
  <c r="AL60" i="13"/>
  <c r="AK60" i="13"/>
  <c r="AJ60" i="13"/>
  <c r="AI60" i="13"/>
  <c r="AH60" i="13"/>
  <c r="AG60" i="13"/>
  <c r="AF60" i="13"/>
  <c r="AE60" i="13"/>
  <c r="AD60" i="13"/>
  <c r="AC60" i="13"/>
  <c r="AB60" i="13"/>
  <c r="AA60" i="13"/>
  <c r="Z60" i="13"/>
  <c r="Y60" i="13"/>
  <c r="X60" i="13"/>
  <c r="W60" i="13"/>
  <c r="V60" i="13"/>
  <c r="U60" i="13"/>
  <c r="T60" i="13"/>
  <c r="S60" i="13"/>
  <c r="R60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BR59" i="13"/>
  <c r="BQ59" i="13"/>
  <c r="BP59" i="13"/>
  <c r="BO59" i="13"/>
  <c r="BN59" i="13"/>
  <c r="BM59" i="13"/>
  <c r="BL59" i="13"/>
  <c r="BK59" i="13"/>
  <c r="BJ59" i="13"/>
  <c r="BI59" i="13"/>
  <c r="BH59" i="13"/>
  <c r="BG59" i="13"/>
  <c r="BF59" i="13"/>
  <c r="BE59" i="13"/>
  <c r="BD59" i="13"/>
  <c r="BC59" i="13"/>
  <c r="BB59" i="13"/>
  <c r="BA59" i="13"/>
  <c r="AZ59" i="13"/>
  <c r="AY59" i="13"/>
  <c r="AX59" i="13"/>
  <c r="AW59" i="13"/>
  <c r="AO59" i="13"/>
  <c r="AN59" i="13"/>
  <c r="AM59" i="13"/>
  <c r="AL59" i="13"/>
  <c r="AK59" i="13"/>
  <c r="AJ59" i="13"/>
  <c r="AI59" i="13"/>
  <c r="AH59" i="13"/>
  <c r="AG59" i="13"/>
  <c r="AF59" i="13"/>
  <c r="AE59" i="13"/>
  <c r="AD59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BR58" i="13"/>
  <c r="BQ58" i="13"/>
  <c r="BP58" i="13"/>
  <c r="BO58" i="13"/>
  <c r="BN58" i="13"/>
  <c r="BM58" i="13"/>
  <c r="BL58" i="13"/>
  <c r="BK58" i="13"/>
  <c r="BJ58" i="13"/>
  <c r="BI58" i="13"/>
  <c r="BH58" i="13"/>
  <c r="BG58" i="13"/>
  <c r="BF58" i="13"/>
  <c r="BE58" i="13"/>
  <c r="BD58" i="13"/>
  <c r="BC58" i="13"/>
  <c r="BB58" i="13"/>
  <c r="BA58" i="13"/>
  <c r="AZ58" i="13"/>
  <c r="AY58" i="13"/>
  <c r="AX58" i="13"/>
  <c r="AW58" i="13"/>
  <c r="AO58" i="13"/>
  <c r="AN58" i="13"/>
  <c r="AM58" i="13"/>
  <c r="AL58" i="13"/>
  <c r="AK58" i="13"/>
  <c r="AJ58" i="13"/>
  <c r="AI58" i="13"/>
  <c r="AH58" i="13"/>
  <c r="AG58" i="13"/>
  <c r="AF58" i="13"/>
  <c r="AE58" i="13"/>
  <c r="AD58" i="13"/>
  <c r="AC58" i="13"/>
  <c r="AB58" i="13"/>
  <c r="AA58" i="13"/>
  <c r="Z58" i="13"/>
  <c r="Y58" i="13"/>
  <c r="X58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BR57" i="13"/>
  <c r="BQ57" i="13"/>
  <c r="BP57" i="13"/>
  <c r="BO57" i="13"/>
  <c r="BO61" i="13" s="1"/>
  <c r="BO62" i="13" s="1"/>
  <c r="BN57" i="13"/>
  <c r="BM57" i="13"/>
  <c r="BL57" i="13"/>
  <c r="BK57" i="13"/>
  <c r="BJ57" i="13"/>
  <c r="BI57" i="13"/>
  <c r="BH57" i="13"/>
  <c r="BG57" i="13"/>
  <c r="BF57" i="13"/>
  <c r="BE57" i="13"/>
  <c r="BD57" i="13"/>
  <c r="BD61" i="13" s="1"/>
  <c r="BD62" i="13" s="1"/>
  <c r="BC57" i="13"/>
  <c r="BB57" i="13"/>
  <c r="BA57" i="13"/>
  <c r="AZ57" i="13"/>
  <c r="AY57" i="13"/>
  <c r="AX57" i="13"/>
  <c r="AW57" i="13"/>
  <c r="AO57" i="13"/>
  <c r="AN57" i="13"/>
  <c r="AM57" i="13"/>
  <c r="AL57" i="13"/>
  <c r="AK57" i="13"/>
  <c r="AJ57" i="13"/>
  <c r="AI57" i="13"/>
  <c r="AH57" i="13"/>
  <c r="AG57" i="13"/>
  <c r="AF57" i="13"/>
  <c r="AE57" i="13"/>
  <c r="AD57" i="13"/>
  <c r="AC57" i="13"/>
  <c r="AB57" i="13"/>
  <c r="AA57" i="13"/>
  <c r="Z57" i="13"/>
  <c r="Y57" i="13"/>
  <c r="Y61" i="13" s="1"/>
  <c r="Y62" i="13" s="1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BR56" i="13"/>
  <c r="BR61" i="13" s="1"/>
  <c r="BR62" i="13" s="1"/>
  <c r="BQ56" i="13"/>
  <c r="BQ61" i="13" s="1"/>
  <c r="BQ62" i="13" s="1"/>
  <c r="BP56" i="13"/>
  <c r="BP61" i="13" s="1"/>
  <c r="BP62" i="13" s="1"/>
  <c r="BO56" i="13"/>
  <c r="BN56" i="13"/>
  <c r="BM56" i="13"/>
  <c r="BM61" i="13" s="1"/>
  <c r="BM62" i="13" s="1"/>
  <c r="BL56" i="13"/>
  <c r="BK56" i="13"/>
  <c r="BK61" i="13" s="1"/>
  <c r="BK62" i="13" s="1"/>
  <c r="BJ56" i="13"/>
  <c r="BJ61" i="13" s="1"/>
  <c r="BJ62" i="13" s="1"/>
  <c r="BI56" i="13"/>
  <c r="BI61" i="13" s="1"/>
  <c r="BI62" i="13" s="1"/>
  <c r="BH56" i="13"/>
  <c r="BH61" i="13" s="1"/>
  <c r="BH62" i="13" s="1"/>
  <c r="BG56" i="13"/>
  <c r="BF56" i="13"/>
  <c r="BE56" i="13"/>
  <c r="BE61" i="13" s="1"/>
  <c r="BE62" i="13" s="1"/>
  <c r="BD56" i="13"/>
  <c r="BC56" i="13"/>
  <c r="BC61" i="13" s="1"/>
  <c r="BC62" i="13" s="1"/>
  <c r="BB56" i="13"/>
  <c r="BB61" i="13" s="1"/>
  <c r="BB62" i="13" s="1"/>
  <c r="BA56" i="13"/>
  <c r="BA61" i="13" s="1"/>
  <c r="BA62" i="13" s="1"/>
  <c r="AZ56" i="13"/>
  <c r="AZ61" i="13" s="1"/>
  <c r="AZ62" i="13" s="1"/>
  <c r="AY56" i="13"/>
  <c r="AX56" i="13"/>
  <c r="AW56" i="13"/>
  <c r="AW61" i="13" s="1"/>
  <c r="AW62" i="13" s="1"/>
  <c r="AO56" i="13"/>
  <c r="AN56" i="13"/>
  <c r="AN61" i="13" s="1"/>
  <c r="AN62" i="13" s="1"/>
  <c r="AM56" i="13"/>
  <c r="AM61" i="13" s="1"/>
  <c r="AM62" i="13" s="1"/>
  <c r="AL56" i="13"/>
  <c r="AL61" i="13" s="1"/>
  <c r="AL62" i="13" s="1"/>
  <c r="AK56" i="13"/>
  <c r="AK61" i="13" s="1"/>
  <c r="AK62" i="13" s="1"/>
  <c r="AJ56" i="13"/>
  <c r="AI56" i="13"/>
  <c r="AH56" i="13"/>
  <c r="AH61" i="13" s="1"/>
  <c r="AH62" i="13" s="1"/>
  <c r="AG56" i="13"/>
  <c r="AF56" i="13"/>
  <c r="AF61" i="13" s="1"/>
  <c r="AF62" i="13" s="1"/>
  <c r="AE56" i="13"/>
  <c r="AE61" i="13" s="1"/>
  <c r="AE62" i="13" s="1"/>
  <c r="AD56" i="13"/>
  <c r="AD61" i="13" s="1"/>
  <c r="AD62" i="13" s="1"/>
  <c r="AC56" i="13"/>
  <c r="AC61" i="13" s="1"/>
  <c r="AC62" i="13" s="1"/>
  <c r="AB56" i="13"/>
  <c r="AA56" i="13"/>
  <c r="Z56" i="13"/>
  <c r="Z61" i="13" s="1"/>
  <c r="Z62" i="13" s="1"/>
  <c r="Y56" i="13"/>
  <c r="X56" i="13"/>
  <c r="X61" i="13" s="1"/>
  <c r="X62" i="13" s="1"/>
  <c r="W56" i="13"/>
  <c r="W61" i="13" s="1"/>
  <c r="W62" i="13" s="1"/>
  <c r="V56" i="13"/>
  <c r="V61" i="13" s="1"/>
  <c r="V62" i="13" s="1"/>
  <c r="U56" i="13"/>
  <c r="U61" i="13" s="1"/>
  <c r="U62" i="13" s="1"/>
  <c r="T56" i="13"/>
  <c r="S56" i="13"/>
  <c r="R56" i="13"/>
  <c r="R61" i="13" s="1"/>
  <c r="R62" i="13" s="1"/>
  <c r="Q56" i="13"/>
  <c r="P56" i="13"/>
  <c r="P61" i="13" s="1"/>
  <c r="P62" i="13" s="1"/>
  <c r="O56" i="13"/>
  <c r="O61" i="13" s="1"/>
  <c r="O62" i="13" s="1"/>
  <c r="N56" i="13"/>
  <c r="N61" i="13" s="1"/>
  <c r="N62" i="13" s="1"/>
  <c r="M56" i="13"/>
  <c r="M61" i="13" s="1"/>
  <c r="M62" i="13" s="1"/>
  <c r="L56" i="13"/>
  <c r="K56" i="13"/>
  <c r="J56" i="13"/>
  <c r="J61" i="13" s="1"/>
  <c r="J62" i="13" s="1"/>
  <c r="I56" i="13"/>
  <c r="H56" i="13"/>
  <c r="H61" i="13" s="1"/>
  <c r="H62" i="13" s="1"/>
  <c r="G56" i="13"/>
  <c r="G61" i="13" s="1"/>
  <c r="G62" i="13" s="1"/>
  <c r="F56" i="13"/>
  <c r="F61" i="13" s="1"/>
  <c r="F62" i="13" s="1"/>
  <c r="E56" i="13"/>
  <c r="E61" i="13" s="1"/>
  <c r="E62" i="13" s="1"/>
  <c r="D56" i="13"/>
  <c r="C56" i="13"/>
  <c r="AG54" i="13"/>
  <c r="AF54" i="13"/>
  <c r="R54" i="13"/>
  <c r="M54" i="13"/>
  <c r="L54" i="13"/>
  <c r="K54" i="13"/>
  <c r="J54" i="13"/>
  <c r="H54" i="13"/>
  <c r="G54" i="13"/>
  <c r="F54" i="13"/>
  <c r="E54" i="13"/>
  <c r="D54" i="13"/>
  <c r="BR47" i="13"/>
  <c r="BQ47" i="13"/>
  <c r="BP47" i="13"/>
  <c r="BO47" i="13"/>
  <c r="BN47" i="13"/>
  <c r="BM47" i="13"/>
  <c r="BL47" i="13"/>
  <c r="BK47" i="13"/>
  <c r="BJ47" i="13"/>
  <c r="BI47" i="13"/>
  <c r="BH47" i="13"/>
  <c r="BG47" i="13"/>
  <c r="BF47" i="13"/>
  <c r="BE47" i="13"/>
  <c r="BD47" i="13"/>
  <c r="BC47" i="13"/>
  <c r="BB47" i="13"/>
  <c r="BA47" i="13"/>
  <c r="AZ47" i="13"/>
  <c r="AY47" i="13"/>
  <c r="AX47" i="13"/>
  <c r="AW47" i="13"/>
  <c r="AO47" i="13"/>
  <c r="AN47" i="13"/>
  <c r="AM47" i="13"/>
  <c r="AL47" i="13"/>
  <c r="AK47" i="13"/>
  <c r="AJ47" i="13"/>
  <c r="AI47" i="13"/>
  <c r="AH47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AS32" i="13"/>
  <c r="AR32" i="13"/>
  <c r="AC32" i="13"/>
  <c r="AC49" i="13" s="1"/>
  <c r="T32" i="13"/>
  <c r="T49" i="13" s="1"/>
  <c r="BR31" i="13"/>
  <c r="BR32" i="13" s="1"/>
  <c r="BQ31" i="13"/>
  <c r="BQ32" i="13" s="1"/>
  <c r="BQ48" i="13" s="1"/>
  <c r="BP31" i="13"/>
  <c r="BP32" i="13" s="1"/>
  <c r="BP49" i="13" s="1"/>
  <c r="BO31" i="13"/>
  <c r="BO32" i="13" s="1"/>
  <c r="BO48" i="13" s="1"/>
  <c r="BN31" i="13"/>
  <c r="BN32" i="13" s="1"/>
  <c r="BM31" i="13"/>
  <c r="BM32" i="13" s="1"/>
  <c r="BL31" i="13"/>
  <c r="BL32" i="13" s="1"/>
  <c r="BK31" i="13"/>
  <c r="BK32" i="13" s="1"/>
  <c r="BJ31" i="13"/>
  <c r="BJ32" i="13" s="1"/>
  <c r="BI31" i="13"/>
  <c r="BI32" i="13" s="1"/>
  <c r="BI49" i="13" s="1"/>
  <c r="BH31" i="13"/>
  <c r="BH32" i="13" s="1"/>
  <c r="BH49" i="13" s="1"/>
  <c r="BG31" i="13"/>
  <c r="BG32" i="13" s="1"/>
  <c r="BG48" i="13" s="1"/>
  <c r="BF31" i="13"/>
  <c r="BF32" i="13" s="1"/>
  <c r="BE31" i="13"/>
  <c r="BE32" i="13" s="1"/>
  <c r="BD31" i="13"/>
  <c r="BD32" i="13" s="1"/>
  <c r="BC31" i="13"/>
  <c r="BC32" i="13" s="1"/>
  <c r="BB31" i="13"/>
  <c r="BB32" i="13" s="1"/>
  <c r="BA31" i="13"/>
  <c r="BA32" i="13" s="1"/>
  <c r="BA48" i="13" s="1"/>
  <c r="AZ31" i="13"/>
  <c r="AZ32" i="13" s="1"/>
  <c r="AZ49" i="13" s="1"/>
  <c r="AY31" i="13"/>
  <c r="AY32" i="13" s="1"/>
  <c r="AY48" i="13" s="1"/>
  <c r="AX31" i="13"/>
  <c r="AX32" i="13" s="1"/>
  <c r="AW31" i="13"/>
  <c r="AW32" i="13" s="1"/>
  <c r="AV31" i="13"/>
  <c r="AV32" i="13" s="1"/>
  <c r="AU31" i="13"/>
  <c r="AU32" i="13" s="1"/>
  <c r="AT31" i="13"/>
  <c r="AT32" i="13" s="1"/>
  <c r="AS31" i="13"/>
  <c r="AR31" i="13"/>
  <c r="AQ31" i="13"/>
  <c r="AQ32" i="13" s="1"/>
  <c r="AP31" i="13"/>
  <c r="AP32" i="13" s="1"/>
  <c r="AO31" i="13"/>
  <c r="AO32" i="13" s="1"/>
  <c r="AN31" i="13"/>
  <c r="AN32" i="13" s="1"/>
  <c r="AM31" i="13"/>
  <c r="AM32" i="13" s="1"/>
  <c r="AL31" i="13"/>
  <c r="AL32" i="13" s="1"/>
  <c r="AK31" i="13"/>
  <c r="AK32" i="13" s="1"/>
  <c r="AK49" i="13" s="1"/>
  <c r="AJ31" i="13"/>
  <c r="AJ32" i="13" s="1"/>
  <c r="AJ48" i="13" s="1"/>
  <c r="AI31" i="13"/>
  <c r="AI32" i="13" s="1"/>
  <c r="AI48" i="13" s="1"/>
  <c r="AH31" i="13"/>
  <c r="AH32" i="13" s="1"/>
  <c r="AG31" i="13"/>
  <c r="AG32" i="13" s="1"/>
  <c r="AF31" i="13"/>
  <c r="AF32" i="13" s="1"/>
  <c r="AE31" i="13"/>
  <c r="AE32" i="13" s="1"/>
  <c r="AD31" i="13"/>
  <c r="AD32" i="13" s="1"/>
  <c r="AC31" i="13"/>
  <c r="AB31" i="13"/>
  <c r="AB32" i="13" s="1"/>
  <c r="AB48" i="13" s="1"/>
  <c r="AA31" i="13"/>
  <c r="AA32" i="13" s="1"/>
  <c r="AA48" i="13" s="1"/>
  <c r="Z31" i="13"/>
  <c r="Z32" i="13" s="1"/>
  <c r="Y31" i="13"/>
  <c r="Y32" i="13" s="1"/>
  <c r="X31" i="13"/>
  <c r="W31" i="13"/>
  <c r="W32" i="13" s="1"/>
  <c r="V31" i="13"/>
  <c r="V32" i="13" s="1"/>
  <c r="U31" i="13"/>
  <c r="U32" i="13" s="1"/>
  <c r="U49" i="13" s="1"/>
  <c r="T31" i="13"/>
  <c r="S31" i="13"/>
  <c r="S32" i="13" s="1"/>
  <c r="S48" i="13" s="1"/>
  <c r="R31" i="13"/>
  <c r="R32" i="13" s="1"/>
  <c r="Q31" i="13"/>
  <c r="Q32" i="13" s="1"/>
  <c r="P31" i="13"/>
  <c r="P32" i="13" s="1"/>
  <c r="O31" i="13"/>
  <c r="O32" i="13" s="1"/>
  <c r="N31" i="13"/>
  <c r="N32" i="13" s="1"/>
  <c r="M31" i="13"/>
  <c r="M32" i="13" s="1"/>
  <c r="M49" i="13" s="1"/>
  <c r="L31" i="13"/>
  <c r="L32" i="13" s="1"/>
  <c r="L48" i="13" s="1"/>
  <c r="K31" i="13"/>
  <c r="K32" i="13" s="1"/>
  <c r="K48" i="13" s="1"/>
  <c r="J31" i="13"/>
  <c r="J32" i="13" s="1"/>
  <c r="I31" i="13"/>
  <c r="I32" i="13" s="1"/>
  <c r="H31" i="13"/>
  <c r="H32" i="13" s="1"/>
  <c r="G31" i="13"/>
  <c r="G32" i="13" s="1"/>
  <c r="F31" i="13"/>
  <c r="F32" i="13" s="1"/>
  <c r="E31" i="13"/>
  <c r="E32" i="13" s="1"/>
  <c r="E49" i="13" s="1"/>
  <c r="D31" i="13"/>
  <c r="D32" i="13" s="1"/>
  <c r="D48" i="13" s="1"/>
  <c r="B28" i="13"/>
  <c r="B27" i="13"/>
  <c r="C26" i="13"/>
  <c r="B26" i="13"/>
  <c r="B22" i="13"/>
  <c r="C21" i="13"/>
  <c r="B21" i="13"/>
  <c r="B19" i="13"/>
  <c r="B18" i="13"/>
  <c r="B17" i="13"/>
  <c r="B16" i="13"/>
  <c r="B15" i="13"/>
  <c r="C14" i="13"/>
  <c r="B14" i="13"/>
  <c r="B11" i="13"/>
  <c r="B10" i="13"/>
  <c r="C9" i="13"/>
  <c r="B9" i="13"/>
  <c r="BQ7" i="13"/>
  <c r="BP7" i="13"/>
  <c r="BO7" i="13"/>
  <c r="BN7" i="13"/>
  <c r="BM7" i="13"/>
  <c r="BL7" i="13"/>
  <c r="BK7" i="13"/>
  <c r="BJ7" i="13"/>
  <c r="BI7" i="13"/>
  <c r="BH7" i="13"/>
  <c r="BG7" i="13"/>
  <c r="BF7" i="13"/>
  <c r="BE7" i="13"/>
  <c r="BD7" i="13"/>
  <c r="BC7" i="13"/>
  <c r="BB7" i="13"/>
  <c r="BA7" i="13"/>
  <c r="AZ7" i="13"/>
  <c r="AY7" i="13"/>
  <c r="AX7" i="13"/>
  <c r="AX54" i="13" s="1"/>
  <c r="AW7" i="13"/>
  <c r="AW103" i="13" s="1"/>
  <c r="AV7" i="13"/>
  <c r="AU7" i="13"/>
  <c r="AT7" i="13"/>
  <c r="AS7" i="13"/>
  <c r="AR7" i="13"/>
  <c r="AQ7" i="13"/>
  <c r="AP7" i="13"/>
  <c r="AO7" i="13"/>
  <c r="AO103" i="13" s="1"/>
  <c r="AN7" i="13"/>
  <c r="AN54" i="13" s="1"/>
  <c r="AM7" i="13"/>
  <c r="AM54" i="13" s="1"/>
  <c r="AL7" i="13"/>
  <c r="AL54" i="13" s="1"/>
  <c r="AK7" i="13"/>
  <c r="AK54" i="13" s="1"/>
  <c r="AJ7" i="13"/>
  <c r="AJ87" i="13" s="1"/>
  <c r="AI7" i="13"/>
  <c r="AI87" i="13" s="1"/>
  <c r="AG7" i="13"/>
  <c r="AG103" i="13" s="1"/>
  <c r="AF7" i="13"/>
  <c r="AF103" i="13" s="1"/>
  <c r="AE7" i="13"/>
  <c r="AE103" i="13" s="1"/>
  <c r="AD7" i="13"/>
  <c r="AD54" i="13" s="1"/>
  <c r="AC7" i="13"/>
  <c r="AC54" i="13" s="1"/>
  <c r="AB7" i="13"/>
  <c r="AB54" i="13" s="1"/>
  <c r="AA7" i="13"/>
  <c r="AA54" i="13" s="1"/>
  <c r="Z7" i="13"/>
  <c r="Z54" i="13" s="1"/>
  <c r="Y7" i="13"/>
  <c r="Y54" i="13" s="1"/>
  <c r="X7" i="13"/>
  <c r="X54" i="13" s="1"/>
  <c r="W7" i="13"/>
  <c r="W54" i="13" s="1"/>
  <c r="V7" i="13"/>
  <c r="V54" i="13" s="1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K6" i="13"/>
  <c r="BQ7" i="5"/>
  <c r="BQ31" i="5"/>
  <c r="BQ32" i="5" s="1"/>
  <c r="BR31" i="5"/>
  <c r="BR32" i="5" s="1"/>
  <c r="BQ47" i="5"/>
  <c r="BR47" i="5"/>
  <c r="BQ56" i="5"/>
  <c r="BR56" i="5"/>
  <c r="BR61" i="5" s="1"/>
  <c r="BR62" i="5" s="1"/>
  <c r="BR66" i="5" s="1"/>
  <c r="BQ57" i="5"/>
  <c r="BR57" i="5"/>
  <c r="BQ58" i="5"/>
  <c r="BR58" i="5"/>
  <c r="BQ59" i="5"/>
  <c r="BQ61" i="5" s="1"/>
  <c r="BQ62" i="5" s="1"/>
  <c r="BR59" i="5"/>
  <c r="BQ60" i="5"/>
  <c r="BR60" i="5"/>
  <c r="BQ64" i="5"/>
  <c r="BQ65" i="5" s="1"/>
  <c r="BR64" i="5"/>
  <c r="BR65" i="5"/>
  <c r="BQ72" i="5"/>
  <c r="BR72" i="5"/>
  <c r="BQ73" i="5"/>
  <c r="BQ78" i="5" s="1"/>
  <c r="BQ79" i="5" s="1"/>
  <c r="BR73" i="5"/>
  <c r="BR78" i="5" s="1"/>
  <c r="BR79" i="5" s="1"/>
  <c r="BR84" i="5" s="1"/>
  <c r="BQ74" i="5"/>
  <c r="BR74" i="5"/>
  <c r="BQ75" i="5"/>
  <c r="BR75" i="5"/>
  <c r="BQ76" i="5"/>
  <c r="BR76" i="5"/>
  <c r="BQ77" i="5"/>
  <c r="BR77" i="5"/>
  <c r="BQ81" i="5"/>
  <c r="BQ82" i="5" s="1"/>
  <c r="BR81" i="5"/>
  <c r="BR82" i="5" s="1"/>
  <c r="BQ89" i="5"/>
  <c r="BR89" i="5"/>
  <c r="BQ90" i="5"/>
  <c r="BR90" i="5"/>
  <c r="BQ91" i="5"/>
  <c r="BR91" i="5"/>
  <c r="BQ92" i="5"/>
  <c r="BR92" i="5"/>
  <c r="BQ93" i="5"/>
  <c r="BR93" i="5"/>
  <c r="BQ97" i="5"/>
  <c r="BQ98" i="5" s="1"/>
  <c r="BR97" i="5"/>
  <c r="BR98" i="5" s="1"/>
  <c r="BQ105" i="5"/>
  <c r="BR105" i="5"/>
  <c r="BR110" i="5" s="1"/>
  <c r="BR111" i="5" s="1"/>
  <c r="BR116" i="5" s="1"/>
  <c r="BQ106" i="5"/>
  <c r="BR106" i="5"/>
  <c r="BQ107" i="5"/>
  <c r="BR107" i="5"/>
  <c r="BQ108" i="5"/>
  <c r="BQ110" i="5" s="1"/>
  <c r="BQ111" i="5" s="1"/>
  <c r="BQ115" i="5" s="1"/>
  <c r="BR108" i="5"/>
  <c r="BQ109" i="5"/>
  <c r="BR109" i="5"/>
  <c r="BQ113" i="5"/>
  <c r="BR113" i="5"/>
  <c r="BQ114" i="5"/>
  <c r="BR114" i="5"/>
  <c r="BH110" i="13" l="1"/>
  <c r="BH111" i="13" s="1"/>
  <c r="AB61" i="13"/>
  <c r="AB62" i="13" s="1"/>
  <c r="BQ94" i="5"/>
  <c r="BQ95" i="5" s="1"/>
  <c r="Q61" i="13"/>
  <c r="Q62" i="13" s="1"/>
  <c r="AF110" i="13"/>
  <c r="AF111" i="13" s="1"/>
  <c r="S94" i="13"/>
  <c r="S95" i="13" s="1"/>
  <c r="AX94" i="13"/>
  <c r="AX95" i="13" s="1"/>
  <c r="U110" i="13"/>
  <c r="U111" i="13" s="1"/>
  <c r="AZ110" i="13"/>
  <c r="AZ111" i="13" s="1"/>
  <c r="AZ116" i="13" s="1"/>
  <c r="BR110" i="13"/>
  <c r="BR111" i="13" s="1"/>
  <c r="AL94" i="13"/>
  <c r="AL95" i="13" s="1"/>
  <c r="AL99" i="13" s="1"/>
  <c r="AN110" i="13"/>
  <c r="AN111" i="13" s="1"/>
  <c r="AN115" i="13" s="1"/>
  <c r="E110" i="13"/>
  <c r="E111" i="13" s="1"/>
  <c r="D61" i="13"/>
  <c r="D62" i="13" s="1"/>
  <c r="E94" i="13"/>
  <c r="E95" i="13" s="1"/>
  <c r="BH94" i="13"/>
  <c r="BH95" i="13" s="1"/>
  <c r="AE110" i="13"/>
  <c r="AE111" i="13" s="1"/>
  <c r="F94" i="13"/>
  <c r="F95" i="13" s="1"/>
  <c r="BK110" i="13"/>
  <c r="BK111" i="13" s="1"/>
  <c r="S61" i="13"/>
  <c r="S62" i="13" s="1"/>
  <c r="S66" i="13" s="1"/>
  <c r="AX61" i="13"/>
  <c r="AX62" i="13" s="1"/>
  <c r="M94" i="13"/>
  <c r="M95" i="13" s="1"/>
  <c r="M99" i="13" s="1"/>
  <c r="BQ94" i="13"/>
  <c r="BQ95" i="13" s="1"/>
  <c r="BQ100" i="13" s="1"/>
  <c r="P110" i="13"/>
  <c r="P111" i="13" s="1"/>
  <c r="P115" i="13" s="1"/>
  <c r="AA94" i="13"/>
  <c r="AA95" i="13" s="1"/>
  <c r="AC110" i="13"/>
  <c r="AC111" i="13" s="1"/>
  <c r="AA61" i="13"/>
  <c r="AA62" i="13" s="1"/>
  <c r="BR94" i="5"/>
  <c r="BR95" i="5" s="1"/>
  <c r="BR100" i="5" s="1"/>
  <c r="G110" i="13"/>
  <c r="G111" i="13" s="1"/>
  <c r="BJ110" i="13"/>
  <c r="BJ111" i="13" s="1"/>
  <c r="AO61" i="13"/>
  <c r="AO62" i="13" s="1"/>
  <c r="AO66" i="13" s="1"/>
  <c r="H110" i="13"/>
  <c r="H111" i="13" s="1"/>
  <c r="T61" i="13"/>
  <c r="T62" i="13" s="1"/>
  <c r="T67" i="13" s="1"/>
  <c r="AY61" i="13"/>
  <c r="AY62" i="13" s="1"/>
  <c r="AY67" i="13" s="1"/>
  <c r="X82" i="13"/>
  <c r="U94" i="13"/>
  <c r="U95" i="13" s="1"/>
  <c r="U100" i="13" s="1"/>
  <c r="AZ94" i="13"/>
  <c r="AZ95" i="13" s="1"/>
  <c r="W110" i="13"/>
  <c r="W111" i="13" s="1"/>
  <c r="BB110" i="13"/>
  <c r="BB111" i="13" s="1"/>
  <c r="AJ61" i="13"/>
  <c r="AJ62" i="13" s="1"/>
  <c r="N94" i="13"/>
  <c r="N95" i="13" s="1"/>
  <c r="BG61" i="13"/>
  <c r="BG62" i="13" s="1"/>
  <c r="AC94" i="13"/>
  <c r="AC95" i="13" s="1"/>
  <c r="AC99" i="13" s="1"/>
  <c r="AD94" i="13"/>
  <c r="AD95" i="13" s="1"/>
  <c r="I61" i="13"/>
  <c r="I62" i="13" s="1"/>
  <c r="I67" i="13" s="1"/>
  <c r="AG61" i="13"/>
  <c r="AG62" i="13" s="1"/>
  <c r="BL61" i="13"/>
  <c r="BL62" i="13" s="1"/>
  <c r="BL67" i="13" s="1"/>
  <c r="V94" i="13"/>
  <c r="V95" i="13" s="1"/>
  <c r="V100" i="13" s="1"/>
  <c r="BA94" i="13"/>
  <c r="BA95" i="13" s="1"/>
  <c r="X110" i="13"/>
  <c r="X111" i="13" s="1"/>
  <c r="BC110" i="13"/>
  <c r="BC111" i="13" s="1"/>
  <c r="L61" i="13"/>
  <c r="L62" i="13" s="1"/>
  <c r="X84" i="13"/>
  <c r="AK94" i="13"/>
  <c r="AK95" i="13" s="1"/>
  <c r="BF61" i="13"/>
  <c r="BF62" i="13" s="1"/>
  <c r="K94" i="13"/>
  <c r="K95" i="13" s="1"/>
  <c r="AI94" i="13"/>
  <c r="AI95" i="13" s="1"/>
  <c r="AI100" i="13" s="1"/>
  <c r="BN94" i="13"/>
  <c r="BN95" i="13" s="1"/>
  <c r="BN100" i="13" s="1"/>
  <c r="M110" i="13"/>
  <c r="M111" i="13" s="1"/>
  <c r="M115" i="13" s="1"/>
  <c r="AK110" i="13"/>
  <c r="AK111" i="13" s="1"/>
  <c r="AK115" i="13" s="1"/>
  <c r="BP110" i="13"/>
  <c r="BP111" i="13" s="1"/>
  <c r="BP94" i="13"/>
  <c r="BP95" i="13" s="1"/>
  <c r="AM110" i="13"/>
  <c r="AM111" i="13" s="1"/>
  <c r="AI61" i="13"/>
  <c r="AI62" i="13" s="1"/>
  <c r="BN61" i="13"/>
  <c r="BN62" i="13" s="1"/>
  <c r="BN67" i="13" s="1"/>
  <c r="BC78" i="13"/>
  <c r="BC79" i="13" s="1"/>
  <c r="BC83" i="13" s="1"/>
  <c r="BL78" i="13"/>
  <c r="BL79" i="13" s="1"/>
  <c r="BL84" i="13" s="1"/>
  <c r="K61" i="13"/>
  <c r="K62" i="13" s="1"/>
  <c r="K66" i="13" s="1"/>
  <c r="AO70" i="13"/>
  <c r="AO54" i="13"/>
  <c r="BR115" i="5"/>
  <c r="BR48" i="5"/>
  <c r="BR49" i="5"/>
  <c r="BR83" i="5"/>
  <c r="AE54" i="13"/>
  <c r="AW70" i="13"/>
  <c r="BJ49" i="13"/>
  <c r="BJ48" i="13"/>
  <c r="P67" i="13"/>
  <c r="P66" i="13"/>
  <c r="AE67" i="13"/>
  <c r="AE66" i="13"/>
  <c r="S67" i="13"/>
  <c r="BN66" i="13"/>
  <c r="M83" i="13"/>
  <c r="M84" i="13"/>
  <c r="AK83" i="13"/>
  <c r="AK84" i="13"/>
  <c r="BP83" i="13"/>
  <c r="BP84" i="13"/>
  <c r="J100" i="13"/>
  <c r="J99" i="13"/>
  <c r="AH100" i="13"/>
  <c r="AH99" i="13"/>
  <c r="BE100" i="13"/>
  <c r="BE99" i="13"/>
  <c r="N99" i="13"/>
  <c r="N100" i="13"/>
  <c r="BI99" i="13"/>
  <c r="BI100" i="13"/>
  <c r="T116" i="13"/>
  <c r="T115" i="13"/>
  <c r="AY116" i="13"/>
  <c r="AY115" i="13"/>
  <c r="BO116" i="13"/>
  <c r="BO115" i="13"/>
  <c r="AF115" i="13"/>
  <c r="AF116" i="13"/>
  <c r="BC115" i="13"/>
  <c r="BC116" i="13"/>
  <c r="F67" i="13"/>
  <c r="F66" i="13"/>
  <c r="V67" i="13"/>
  <c r="V66" i="13"/>
  <c r="AD67" i="13"/>
  <c r="AD66" i="13"/>
  <c r="BA67" i="13"/>
  <c r="BA66" i="13"/>
  <c r="BQ67" i="13"/>
  <c r="BQ66" i="13"/>
  <c r="L83" i="13"/>
  <c r="L84" i="13"/>
  <c r="AB83" i="13"/>
  <c r="AB84" i="13"/>
  <c r="AY83" i="13"/>
  <c r="AY84" i="13"/>
  <c r="BG83" i="13"/>
  <c r="BG84" i="13"/>
  <c r="I100" i="13"/>
  <c r="I99" i="13"/>
  <c r="Y100" i="13"/>
  <c r="Y99" i="13"/>
  <c r="AG100" i="13"/>
  <c r="AG99" i="13"/>
  <c r="BD100" i="13"/>
  <c r="BD99" i="13"/>
  <c r="E100" i="13"/>
  <c r="E99" i="13"/>
  <c r="AC100" i="13"/>
  <c r="AZ100" i="13"/>
  <c r="AZ99" i="13"/>
  <c r="BH100" i="13"/>
  <c r="BH99" i="13"/>
  <c r="S116" i="13"/>
  <c r="S115" i="13"/>
  <c r="AI116" i="13"/>
  <c r="AI115" i="13"/>
  <c r="BF116" i="13"/>
  <c r="BF115" i="13"/>
  <c r="G116" i="13"/>
  <c r="G115" i="13"/>
  <c r="O116" i="13"/>
  <c r="O115" i="13"/>
  <c r="AM116" i="13"/>
  <c r="AM115" i="13"/>
  <c r="J49" i="13"/>
  <c r="J48" i="13"/>
  <c r="R49" i="13"/>
  <c r="R48" i="13"/>
  <c r="Z49" i="13"/>
  <c r="Z48" i="13"/>
  <c r="AH49" i="13"/>
  <c r="AH48" i="13"/>
  <c r="AX48" i="13"/>
  <c r="AX49" i="13"/>
  <c r="BF48" i="13"/>
  <c r="BF49" i="13"/>
  <c r="BN48" i="13"/>
  <c r="BN49" i="13"/>
  <c r="E66" i="13"/>
  <c r="E67" i="13"/>
  <c r="M67" i="13"/>
  <c r="M66" i="13"/>
  <c r="U66" i="13"/>
  <c r="U67" i="13"/>
  <c r="AC66" i="13"/>
  <c r="AC67" i="13"/>
  <c r="AK66" i="13"/>
  <c r="AK67" i="13"/>
  <c r="AZ66" i="13"/>
  <c r="AZ67" i="13"/>
  <c r="BH66" i="13"/>
  <c r="BH67" i="13"/>
  <c r="BP66" i="13"/>
  <c r="BP67" i="13"/>
  <c r="Q67" i="13"/>
  <c r="Q66" i="13"/>
  <c r="Y67" i="13"/>
  <c r="Y66" i="13"/>
  <c r="AG67" i="13"/>
  <c r="AG66" i="13"/>
  <c r="AO67" i="13"/>
  <c r="BD67" i="13"/>
  <c r="BD66" i="13"/>
  <c r="K84" i="13"/>
  <c r="K83" i="13"/>
  <c r="S84" i="13"/>
  <c r="S83" i="13"/>
  <c r="AA84" i="13"/>
  <c r="AA83" i="13"/>
  <c r="AI84" i="13"/>
  <c r="AI83" i="13"/>
  <c r="AX84" i="13"/>
  <c r="AX83" i="13"/>
  <c r="BF84" i="13"/>
  <c r="BF83" i="13"/>
  <c r="BN84" i="13"/>
  <c r="BN83" i="13"/>
  <c r="H100" i="13"/>
  <c r="H99" i="13"/>
  <c r="P100" i="13"/>
  <c r="P99" i="13"/>
  <c r="X100" i="13"/>
  <c r="X99" i="13"/>
  <c r="AF100" i="13"/>
  <c r="AF99" i="13"/>
  <c r="AN100" i="13"/>
  <c r="AN99" i="13"/>
  <c r="BC100" i="13"/>
  <c r="BC99" i="13"/>
  <c r="BK100" i="13"/>
  <c r="BK99" i="13"/>
  <c r="J116" i="13"/>
  <c r="J115" i="13"/>
  <c r="R116" i="13"/>
  <c r="R115" i="13"/>
  <c r="Z116" i="13"/>
  <c r="Z115" i="13"/>
  <c r="AH116" i="13"/>
  <c r="AH115" i="13"/>
  <c r="AW116" i="13"/>
  <c r="AW115" i="13"/>
  <c r="BE116" i="13"/>
  <c r="BE115" i="13"/>
  <c r="BM116" i="13"/>
  <c r="BM115" i="13"/>
  <c r="BR49" i="13"/>
  <c r="BR48" i="13"/>
  <c r="Z84" i="13"/>
  <c r="Z83" i="13"/>
  <c r="G66" i="13"/>
  <c r="G67" i="13"/>
  <c r="BB67" i="13"/>
  <c r="BB66" i="13"/>
  <c r="AI67" i="13"/>
  <c r="AI66" i="13"/>
  <c r="I49" i="13"/>
  <c r="I48" i="13"/>
  <c r="Y49" i="13"/>
  <c r="Y48" i="13"/>
  <c r="AW49" i="13"/>
  <c r="AW48" i="13"/>
  <c r="J84" i="13"/>
  <c r="J83" i="13"/>
  <c r="AH84" i="13"/>
  <c r="AH83" i="13"/>
  <c r="BE84" i="13"/>
  <c r="BE83" i="13"/>
  <c r="O99" i="13"/>
  <c r="O100" i="13"/>
  <c r="AE99" i="13"/>
  <c r="AE100" i="13"/>
  <c r="BB99" i="13"/>
  <c r="BB100" i="13"/>
  <c r="BR99" i="13"/>
  <c r="BR100" i="13"/>
  <c r="S100" i="13"/>
  <c r="S99" i="13"/>
  <c r="AI99" i="13"/>
  <c r="BF100" i="13"/>
  <c r="BF99" i="13"/>
  <c r="I115" i="13"/>
  <c r="I116" i="13"/>
  <c r="Y115" i="13"/>
  <c r="Y116" i="13"/>
  <c r="AO115" i="13"/>
  <c r="AO116" i="13"/>
  <c r="E116" i="13"/>
  <c r="E115" i="13"/>
  <c r="U116" i="13"/>
  <c r="U115" i="13"/>
  <c r="BH116" i="13"/>
  <c r="BH115" i="13"/>
  <c r="P49" i="13"/>
  <c r="P48" i="13"/>
  <c r="BD49" i="13"/>
  <c r="BD48" i="13"/>
  <c r="AG84" i="13"/>
  <c r="AG83" i="13"/>
  <c r="N48" i="13"/>
  <c r="N49" i="13"/>
  <c r="BB49" i="13"/>
  <c r="BB48" i="13"/>
  <c r="H67" i="13"/>
  <c r="H66" i="13"/>
  <c r="W67" i="13"/>
  <c r="W66" i="13"/>
  <c r="BR67" i="13"/>
  <c r="BR66" i="13"/>
  <c r="BF67" i="13"/>
  <c r="BF66" i="13"/>
  <c r="Q49" i="13"/>
  <c r="Q48" i="13"/>
  <c r="AG49" i="13"/>
  <c r="AG48" i="13"/>
  <c r="AO49" i="13"/>
  <c r="AO48" i="13"/>
  <c r="BE49" i="13"/>
  <c r="BE48" i="13"/>
  <c r="BM49" i="13"/>
  <c r="BM48" i="13"/>
  <c r="R84" i="13"/>
  <c r="R83" i="13"/>
  <c r="AW84" i="13"/>
  <c r="AW83" i="13"/>
  <c r="BM84" i="13"/>
  <c r="BM83" i="13"/>
  <c r="G99" i="13"/>
  <c r="G100" i="13"/>
  <c r="W99" i="13"/>
  <c r="W100" i="13"/>
  <c r="AM99" i="13"/>
  <c r="AM100" i="13"/>
  <c r="BJ99" i="13"/>
  <c r="BJ100" i="13"/>
  <c r="K100" i="13"/>
  <c r="K99" i="13"/>
  <c r="AA100" i="13"/>
  <c r="AA99" i="13"/>
  <c r="AX100" i="13"/>
  <c r="AX99" i="13"/>
  <c r="Q115" i="13"/>
  <c r="Q116" i="13"/>
  <c r="AG115" i="13"/>
  <c r="AG116" i="13"/>
  <c r="BD115" i="13"/>
  <c r="BD116" i="13"/>
  <c r="BL115" i="13"/>
  <c r="BL116" i="13"/>
  <c r="M116" i="13"/>
  <c r="AC116" i="13"/>
  <c r="AC115" i="13"/>
  <c r="BP116" i="13"/>
  <c r="BP115" i="13"/>
  <c r="H49" i="13"/>
  <c r="H48" i="13"/>
  <c r="X49" i="13"/>
  <c r="X48" i="13"/>
  <c r="AF49" i="13"/>
  <c r="AF48" i="13"/>
  <c r="AN49" i="13"/>
  <c r="AN48" i="13"/>
  <c r="BL49" i="13"/>
  <c r="BL48" i="13"/>
  <c r="I84" i="13"/>
  <c r="I83" i="13"/>
  <c r="Q84" i="13"/>
  <c r="Q83" i="13"/>
  <c r="Y84" i="13"/>
  <c r="Y83" i="13"/>
  <c r="AO84" i="13"/>
  <c r="AO83" i="13"/>
  <c r="BD84" i="13"/>
  <c r="BD83" i="13"/>
  <c r="G49" i="13"/>
  <c r="G48" i="13"/>
  <c r="O49" i="13"/>
  <c r="O48" i="13"/>
  <c r="W49" i="13"/>
  <c r="W48" i="13"/>
  <c r="AE49" i="13"/>
  <c r="AE48" i="13"/>
  <c r="AM49" i="13"/>
  <c r="AM48" i="13"/>
  <c r="BC49" i="13"/>
  <c r="BC48" i="13"/>
  <c r="BK49" i="13"/>
  <c r="BK48" i="13"/>
  <c r="J67" i="13"/>
  <c r="J66" i="13"/>
  <c r="R67" i="13"/>
  <c r="R66" i="13"/>
  <c r="Z67" i="13"/>
  <c r="Z66" i="13"/>
  <c r="AH67" i="13"/>
  <c r="AH66" i="13"/>
  <c r="AW67" i="13"/>
  <c r="AW66" i="13"/>
  <c r="BE67" i="13"/>
  <c r="BE66" i="13"/>
  <c r="BM67" i="13"/>
  <c r="BM66" i="13"/>
  <c r="H84" i="13"/>
  <c r="H83" i="13"/>
  <c r="P84" i="13"/>
  <c r="P83" i="13"/>
  <c r="AF84" i="13"/>
  <c r="AF83" i="13"/>
  <c r="AN84" i="13"/>
  <c r="AN83" i="13"/>
  <c r="BK84" i="13"/>
  <c r="BK83" i="13"/>
  <c r="AL49" i="13"/>
  <c r="AL48" i="13"/>
  <c r="G84" i="13"/>
  <c r="G83" i="13"/>
  <c r="O84" i="13"/>
  <c r="O83" i="13"/>
  <c r="W84" i="13"/>
  <c r="W83" i="13"/>
  <c r="AE84" i="13"/>
  <c r="AE83" i="13"/>
  <c r="AM84" i="13"/>
  <c r="AM83" i="13"/>
  <c r="BB84" i="13"/>
  <c r="BB83" i="13"/>
  <c r="BJ84" i="13"/>
  <c r="BJ83" i="13"/>
  <c r="BR84" i="13"/>
  <c r="BR83" i="13"/>
  <c r="D100" i="13"/>
  <c r="D99" i="13"/>
  <c r="L100" i="13"/>
  <c r="L99" i="13"/>
  <c r="T100" i="13"/>
  <c r="T99" i="13"/>
  <c r="AB100" i="13"/>
  <c r="AB99" i="13"/>
  <c r="AJ100" i="13"/>
  <c r="AJ99" i="13"/>
  <c r="AY100" i="13"/>
  <c r="AY99" i="13"/>
  <c r="BG100" i="13"/>
  <c r="BG99" i="13"/>
  <c r="BO100" i="13"/>
  <c r="BO99" i="13"/>
  <c r="F116" i="13"/>
  <c r="F115" i="13"/>
  <c r="N116" i="13"/>
  <c r="N115" i="13"/>
  <c r="V116" i="13"/>
  <c r="V115" i="13"/>
  <c r="AD116" i="13"/>
  <c r="AD115" i="13"/>
  <c r="AL116" i="13"/>
  <c r="AL115" i="13"/>
  <c r="BA116" i="13"/>
  <c r="BA115" i="13"/>
  <c r="BI116" i="13"/>
  <c r="BI115" i="13"/>
  <c r="BQ116" i="13"/>
  <c r="BQ115" i="13"/>
  <c r="F49" i="13"/>
  <c r="F48" i="13"/>
  <c r="X67" i="13"/>
  <c r="X66" i="13"/>
  <c r="AF67" i="13"/>
  <c r="AF66" i="13"/>
  <c r="AN67" i="13"/>
  <c r="AN66" i="13"/>
  <c r="BC67" i="13"/>
  <c r="BC66" i="13"/>
  <c r="BK67" i="13"/>
  <c r="BK66" i="13"/>
  <c r="D66" i="13"/>
  <c r="D67" i="13"/>
  <c r="L66" i="13"/>
  <c r="L67" i="13"/>
  <c r="T66" i="13"/>
  <c r="AB66" i="13"/>
  <c r="AB67" i="13"/>
  <c r="AJ66" i="13"/>
  <c r="AJ67" i="13"/>
  <c r="BG66" i="13"/>
  <c r="BG67" i="13"/>
  <c r="BO66" i="13"/>
  <c r="BO67" i="13"/>
  <c r="F84" i="13"/>
  <c r="F83" i="13"/>
  <c r="N84" i="13"/>
  <c r="N83" i="13"/>
  <c r="V84" i="13"/>
  <c r="V83" i="13"/>
  <c r="AD84" i="13"/>
  <c r="AD83" i="13"/>
  <c r="AL84" i="13"/>
  <c r="AL83" i="13"/>
  <c r="BA84" i="13"/>
  <c r="BA83" i="13"/>
  <c r="BI84" i="13"/>
  <c r="BI83" i="13"/>
  <c r="BQ84" i="13"/>
  <c r="BQ83" i="13"/>
  <c r="AD48" i="13"/>
  <c r="AD49" i="13"/>
  <c r="AM67" i="13"/>
  <c r="AM66" i="13"/>
  <c r="AA67" i="13"/>
  <c r="AA66" i="13"/>
  <c r="U83" i="13"/>
  <c r="U84" i="13"/>
  <c r="AZ83" i="13"/>
  <c r="AZ84" i="13"/>
  <c r="R100" i="13"/>
  <c r="R99" i="13"/>
  <c r="BM100" i="13"/>
  <c r="BM99" i="13"/>
  <c r="BA99" i="13"/>
  <c r="BA100" i="13"/>
  <c r="D116" i="13"/>
  <c r="D115" i="13"/>
  <c r="AB116" i="13"/>
  <c r="AB115" i="13"/>
  <c r="V49" i="13"/>
  <c r="V48" i="13"/>
  <c r="O67" i="13"/>
  <c r="O66" i="13"/>
  <c r="BJ67" i="13"/>
  <c r="BJ66" i="13"/>
  <c r="AX67" i="13"/>
  <c r="AX66" i="13"/>
  <c r="E83" i="13"/>
  <c r="E84" i="13"/>
  <c r="AC83" i="13"/>
  <c r="AC84" i="13"/>
  <c r="BH83" i="13"/>
  <c r="BH84" i="13"/>
  <c r="Z100" i="13"/>
  <c r="Z99" i="13"/>
  <c r="AW100" i="13"/>
  <c r="AW99" i="13"/>
  <c r="F99" i="13"/>
  <c r="F100" i="13"/>
  <c r="AD99" i="13"/>
  <c r="AD100" i="13"/>
  <c r="L116" i="13"/>
  <c r="L115" i="13"/>
  <c r="AJ116" i="13"/>
  <c r="AJ115" i="13"/>
  <c r="BG116" i="13"/>
  <c r="BG115" i="13"/>
  <c r="H115" i="13"/>
  <c r="H116" i="13"/>
  <c r="X115" i="13"/>
  <c r="X116" i="13"/>
  <c r="BK115" i="13"/>
  <c r="BK116" i="13"/>
  <c r="N67" i="13"/>
  <c r="N66" i="13"/>
  <c r="AL67" i="13"/>
  <c r="AL66" i="13"/>
  <c r="BI67" i="13"/>
  <c r="BI66" i="13"/>
  <c r="D83" i="13"/>
  <c r="D84" i="13"/>
  <c r="T83" i="13"/>
  <c r="T84" i="13"/>
  <c r="AJ83" i="13"/>
  <c r="AJ84" i="13"/>
  <c r="BO83" i="13"/>
  <c r="BO84" i="13"/>
  <c r="Q100" i="13"/>
  <c r="Q99" i="13"/>
  <c r="AO100" i="13"/>
  <c r="AO99" i="13"/>
  <c r="BL100" i="13"/>
  <c r="BL99" i="13"/>
  <c r="M100" i="13"/>
  <c r="AK100" i="13"/>
  <c r="AK99" i="13"/>
  <c r="BP100" i="13"/>
  <c r="BP99" i="13"/>
  <c r="K116" i="13"/>
  <c r="K115" i="13"/>
  <c r="AA116" i="13"/>
  <c r="AA115" i="13"/>
  <c r="AX116" i="13"/>
  <c r="AX115" i="13"/>
  <c r="BN116" i="13"/>
  <c r="BN115" i="13"/>
  <c r="W116" i="13"/>
  <c r="W115" i="13"/>
  <c r="AE116" i="13"/>
  <c r="AE115" i="13"/>
  <c r="BB116" i="13"/>
  <c r="BB115" i="13"/>
  <c r="BJ116" i="13"/>
  <c r="BJ115" i="13"/>
  <c r="BR116" i="13"/>
  <c r="BR115" i="13"/>
  <c r="BH48" i="13"/>
  <c r="T48" i="13"/>
  <c r="D49" i="13"/>
  <c r="L49" i="13"/>
  <c r="AB49" i="13"/>
  <c r="AJ49" i="13"/>
  <c r="AY49" i="13"/>
  <c r="BG49" i="13"/>
  <c r="BO49" i="13"/>
  <c r="AJ103" i="13"/>
  <c r="AC48" i="13"/>
  <c r="BA49" i="13"/>
  <c r="BQ49" i="13"/>
  <c r="K49" i="13"/>
  <c r="S49" i="13"/>
  <c r="AA49" i="13"/>
  <c r="AI49" i="13"/>
  <c r="AJ54" i="13"/>
  <c r="AG70" i="13"/>
  <c r="AG87" i="13"/>
  <c r="AI103" i="13"/>
  <c r="AI54" i="13"/>
  <c r="AW54" i="13"/>
  <c r="AE70" i="13"/>
  <c r="AE87" i="13"/>
  <c r="BI48" i="13"/>
  <c r="AW87" i="13"/>
  <c r="E48" i="13"/>
  <c r="M48" i="13"/>
  <c r="U48" i="13"/>
  <c r="AZ48" i="13"/>
  <c r="BP48" i="13"/>
  <c r="AO87" i="13"/>
  <c r="AJ70" i="13"/>
  <c r="AK48" i="13"/>
  <c r="AI70" i="13"/>
  <c r="BQ49" i="5"/>
  <c r="BQ48" i="5"/>
  <c r="BQ99" i="5"/>
  <c r="BQ83" i="5"/>
  <c r="BQ66" i="5"/>
  <c r="BQ67" i="5"/>
  <c r="BR67" i="5"/>
  <c r="BQ116" i="5"/>
  <c r="BQ100" i="5"/>
  <c r="BQ84" i="5"/>
  <c r="AL100" i="13" l="1"/>
  <c r="V99" i="13"/>
  <c r="AY66" i="13"/>
  <c r="AK116" i="13"/>
  <c r="AZ115" i="13"/>
  <c r="BL66" i="13"/>
  <c r="I66" i="13"/>
  <c r="P116" i="13"/>
  <c r="AN116" i="13"/>
  <c r="BS116" i="13" s="1"/>
  <c r="BT116" i="13" s="1"/>
  <c r="BN99" i="13"/>
  <c r="U99" i="13"/>
  <c r="BS99" i="13" s="1"/>
  <c r="BT99" i="13" s="1"/>
  <c r="BR99" i="5"/>
  <c r="BQ99" i="13"/>
  <c r="BC84" i="13"/>
  <c r="BS84" i="13" s="1"/>
  <c r="BT84" i="13" s="1"/>
  <c r="BL83" i="13"/>
  <c r="BS83" i="13" s="1"/>
  <c r="BT83" i="13" s="1"/>
  <c r="BS48" i="13"/>
  <c r="BT48" i="13" s="1"/>
  <c r="K67" i="13"/>
  <c r="BS67" i="13" s="1"/>
  <c r="BT67" i="13" s="1"/>
  <c r="BS66" i="13"/>
  <c r="BT66" i="13" s="1"/>
  <c r="BS49" i="13"/>
  <c r="BT49" i="13" s="1"/>
  <c r="BS115" i="13"/>
  <c r="BT115" i="13" s="1"/>
  <c r="BS100" i="13"/>
  <c r="BT100" i="13" s="1"/>
  <c r="AF103" i="5"/>
  <c r="AG103" i="5"/>
  <c r="AI103" i="5"/>
  <c r="AF87" i="5"/>
  <c r="AG87" i="5"/>
  <c r="AI87" i="5"/>
  <c r="AF70" i="5"/>
  <c r="AG70" i="5"/>
  <c r="AI70" i="5"/>
  <c r="AF54" i="5"/>
  <c r="AG54" i="5"/>
  <c r="AI54" i="5"/>
  <c r="Y55" i="4"/>
  <c r="Z55" i="4"/>
  <c r="AA55" i="4"/>
  <c r="AB55" i="4"/>
  <c r="AC55" i="4"/>
  <c r="AD55" i="4"/>
  <c r="AE55" i="4"/>
  <c r="AG7" i="4"/>
  <c r="AG102" i="4" s="1"/>
  <c r="AI7" i="4"/>
  <c r="AI102" i="4" s="1"/>
  <c r="AF7" i="4"/>
  <c r="AF69" i="4" s="1"/>
  <c r="AG7" i="11"/>
  <c r="AG54" i="11" s="1"/>
  <c r="AI7" i="11"/>
  <c r="AI54" i="11" s="1"/>
  <c r="AF7" i="11"/>
  <c r="AF54" i="11" s="1"/>
  <c r="AF114" i="5"/>
  <c r="AG114" i="5"/>
  <c r="AI114" i="5"/>
  <c r="AF105" i="5"/>
  <c r="AG105" i="5"/>
  <c r="AH105" i="5"/>
  <c r="AI105" i="5"/>
  <c r="AF106" i="5"/>
  <c r="AG106" i="5"/>
  <c r="AH106" i="5"/>
  <c r="AI106" i="5"/>
  <c r="AI110" i="5" s="1"/>
  <c r="AI111" i="5" s="1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H110" i="5"/>
  <c r="AH111" i="5" s="1"/>
  <c r="AF98" i="5"/>
  <c r="AG98" i="5"/>
  <c r="AI98" i="5"/>
  <c r="AF90" i="5"/>
  <c r="AG90" i="5"/>
  <c r="AH90" i="5"/>
  <c r="AI90" i="5"/>
  <c r="AJ90" i="5"/>
  <c r="AF91" i="5"/>
  <c r="AF94" i="5" s="1"/>
  <c r="AF95" i="5" s="1"/>
  <c r="AF100" i="5" s="1"/>
  <c r="AG91" i="5"/>
  <c r="AH91" i="5"/>
  <c r="AI91" i="5"/>
  <c r="AJ91" i="5"/>
  <c r="AF92" i="5"/>
  <c r="AG92" i="5"/>
  <c r="AH92" i="5"/>
  <c r="AI92" i="5"/>
  <c r="AJ92" i="5"/>
  <c r="AF93" i="5"/>
  <c r="AG93" i="5"/>
  <c r="AH93" i="5"/>
  <c r="AI93" i="5"/>
  <c r="AJ93" i="5"/>
  <c r="AF82" i="5"/>
  <c r="AG82" i="5"/>
  <c r="AI82" i="5"/>
  <c r="AF72" i="5"/>
  <c r="AG72" i="5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65" i="5"/>
  <c r="AG65" i="5"/>
  <c r="AI6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F47" i="5"/>
  <c r="AG47" i="5"/>
  <c r="AH47" i="5"/>
  <c r="AI47" i="5"/>
  <c r="AF31" i="5"/>
  <c r="AF32" i="5" s="1"/>
  <c r="AG31" i="5"/>
  <c r="AG32" i="5" s="1"/>
  <c r="AH31" i="5"/>
  <c r="AH32" i="5" s="1"/>
  <c r="AI31" i="5"/>
  <c r="AI32" i="5" s="1"/>
  <c r="AF114" i="11"/>
  <c r="AG114" i="11"/>
  <c r="AI114" i="11"/>
  <c r="AF105" i="11"/>
  <c r="AG105" i="11"/>
  <c r="AH105" i="11"/>
  <c r="AI105" i="11"/>
  <c r="AF106" i="11"/>
  <c r="AG106" i="11"/>
  <c r="AH106" i="11"/>
  <c r="AI106" i="11"/>
  <c r="AF107" i="11"/>
  <c r="AG107" i="11"/>
  <c r="AG110" i="11" s="1"/>
  <c r="AG111" i="11" s="1"/>
  <c r="AG116" i="11" s="1"/>
  <c r="AH107" i="11"/>
  <c r="AH110" i="11" s="1"/>
  <c r="AH111" i="11" s="1"/>
  <c r="AI107" i="11"/>
  <c r="AI110" i="11" s="1"/>
  <c r="AI111" i="11" s="1"/>
  <c r="AI115" i="11" s="1"/>
  <c r="AF108" i="11"/>
  <c r="AG108" i="11"/>
  <c r="AH108" i="11"/>
  <c r="AI108" i="11"/>
  <c r="AF109" i="11"/>
  <c r="AG109" i="11"/>
  <c r="AH109" i="11"/>
  <c r="AI109" i="11"/>
  <c r="AF98" i="11"/>
  <c r="AG98" i="11"/>
  <c r="AI98" i="11"/>
  <c r="AF89" i="11"/>
  <c r="AG89" i="11"/>
  <c r="AH89" i="11"/>
  <c r="AI89" i="11"/>
  <c r="AF90" i="11"/>
  <c r="AG90" i="11"/>
  <c r="AH90" i="11"/>
  <c r="AI90" i="11"/>
  <c r="AF91" i="11"/>
  <c r="AG91" i="11"/>
  <c r="AH91" i="11"/>
  <c r="AI91" i="11"/>
  <c r="AF92" i="11"/>
  <c r="AG92" i="11"/>
  <c r="AH92" i="11"/>
  <c r="AI92" i="11"/>
  <c r="AF93" i="11"/>
  <c r="AG93" i="11"/>
  <c r="AH93" i="11"/>
  <c r="AI93" i="11"/>
  <c r="AF82" i="11"/>
  <c r="AG82" i="11"/>
  <c r="AI82" i="11"/>
  <c r="AF72" i="11"/>
  <c r="AG72" i="11"/>
  <c r="AH72" i="11"/>
  <c r="AI72" i="11"/>
  <c r="AF73" i="11"/>
  <c r="AF78" i="11" s="1"/>
  <c r="AF79" i="11" s="1"/>
  <c r="AF84" i="11" s="1"/>
  <c r="AG73" i="11"/>
  <c r="AH73" i="11"/>
  <c r="AH78" i="11" s="1"/>
  <c r="AH79" i="11" s="1"/>
  <c r="AI73" i="11"/>
  <c r="AF74" i="11"/>
  <c r="AG74" i="11"/>
  <c r="AH74" i="11"/>
  <c r="AI74" i="11"/>
  <c r="AF75" i="11"/>
  <c r="AG75" i="11"/>
  <c r="AH75" i="11"/>
  <c r="AI75" i="11"/>
  <c r="AF76" i="11"/>
  <c r="AG76" i="11"/>
  <c r="AH76" i="11"/>
  <c r="AI76" i="11"/>
  <c r="AF77" i="11"/>
  <c r="AG77" i="11"/>
  <c r="AH77" i="11"/>
  <c r="AI77" i="11"/>
  <c r="AF65" i="11"/>
  <c r="AG65" i="11"/>
  <c r="AI65" i="11"/>
  <c r="AF56" i="11"/>
  <c r="AG56" i="11"/>
  <c r="AH56" i="11"/>
  <c r="AH61" i="11" s="1"/>
  <c r="AH62" i="11" s="1"/>
  <c r="AI56" i="11"/>
  <c r="AI61" i="11" s="1"/>
  <c r="AI62" i="11" s="1"/>
  <c r="AI67" i="11" s="1"/>
  <c r="AF57" i="11"/>
  <c r="AG57" i="11"/>
  <c r="AH57" i="11"/>
  <c r="AI57" i="11"/>
  <c r="AF58" i="11"/>
  <c r="AG58" i="11"/>
  <c r="AH58" i="11"/>
  <c r="AI58" i="11"/>
  <c r="AF59" i="11"/>
  <c r="AG59" i="11"/>
  <c r="AH59" i="11"/>
  <c r="AI59" i="11"/>
  <c r="AF60" i="11"/>
  <c r="AG60" i="11"/>
  <c r="AH60" i="11"/>
  <c r="AI60" i="11"/>
  <c r="AF47" i="11"/>
  <c r="AG47" i="11"/>
  <c r="AH47" i="11"/>
  <c r="AI47" i="11"/>
  <c r="AF31" i="11"/>
  <c r="AF32" i="11" s="1"/>
  <c r="AF49" i="11" s="1"/>
  <c r="AG31" i="11"/>
  <c r="AG32" i="11" s="1"/>
  <c r="AG48" i="11" s="1"/>
  <c r="AH31" i="11"/>
  <c r="AH32" i="11" s="1"/>
  <c r="AI31" i="11"/>
  <c r="AI32" i="11" s="1"/>
  <c r="AI48" i="11" s="1"/>
  <c r="AJ31" i="11"/>
  <c r="AJ32" i="11" s="1"/>
  <c r="AF113" i="4"/>
  <c r="AG113" i="4"/>
  <c r="AI113" i="4"/>
  <c r="AF104" i="4"/>
  <c r="AG104" i="4"/>
  <c r="AH104" i="4"/>
  <c r="AI104" i="4"/>
  <c r="AF105" i="4"/>
  <c r="AG105" i="4"/>
  <c r="AH105" i="4"/>
  <c r="AI10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97" i="4"/>
  <c r="AG97" i="4"/>
  <c r="AI97" i="4"/>
  <c r="AF88" i="4"/>
  <c r="AG88" i="4"/>
  <c r="AH88" i="4"/>
  <c r="AI88" i="4"/>
  <c r="AF89" i="4"/>
  <c r="AG89" i="4"/>
  <c r="AH89" i="4"/>
  <c r="AI8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81" i="4"/>
  <c r="AG81" i="4"/>
  <c r="AI81" i="4"/>
  <c r="AF71" i="4"/>
  <c r="AG71" i="4"/>
  <c r="AH71" i="4"/>
  <c r="AI71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64" i="4"/>
  <c r="AG64" i="4"/>
  <c r="AI64" i="4"/>
  <c r="AF55" i="4"/>
  <c r="AG55" i="4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46" i="4"/>
  <c r="AG46" i="4"/>
  <c r="AH46" i="4"/>
  <c r="AI46" i="4"/>
  <c r="AF31" i="4"/>
  <c r="AF32" i="4" s="1"/>
  <c r="AG31" i="4"/>
  <c r="AG32" i="4" s="1"/>
  <c r="AH31" i="4"/>
  <c r="AH32" i="4" s="1"/>
  <c r="AI31" i="4"/>
  <c r="AI32" i="4" s="1"/>
  <c r="AI47" i="4" s="1"/>
  <c r="AJ31" i="4"/>
  <c r="AI109" i="4" l="1"/>
  <c r="AI110" i="4" s="1"/>
  <c r="AI114" i="4" s="1"/>
  <c r="AI77" i="4"/>
  <c r="AI78" i="4" s="1"/>
  <c r="AI78" i="11"/>
  <c r="AI79" i="11" s="1"/>
  <c r="AI94" i="5"/>
  <c r="AI95" i="5" s="1"/>
  <c r="AI100" i="5" s="1"/>
  <c r="AF78" i="5"/>
  <c r="AF79" i="5" s="1"/>
  <c r="AF84" i="5" s="1"/>
  <c r="AF61" i="11"/>
  <c r="AF62" i="11" s="1"/>
  <c r="AF110" i="11"/>
  <c r="AF111" i="11" s="1"/>
  <c r="BT51" i="13"/>
  <c r="AG115" i="11"/>
  <c r="AF33" i="5"/>
  <c r="AG33" i="5"/>
  <c r="AI94" i="11"/>
  <c r="AI95" i="11" s="1"/>
  <c r="AI100" i="11" s="1"/>
  <c r="AH49" i="5"/>
  <c r="AH33" i="5"/>
  <c r="AI48" i="5"/>
  <c r="AI33" i="5"/>
  <c r="AI116" i="5"/>
  <c r="AI115" i="5"/>
  <c r="AI99" i="5"/>
  <c r="AG61" i="5"/>
  <c r="AG62" i="5" s="1"/>
  <c r="AG67" i="5" s="1"/>
  <c r="AG94" i="5"/>
  <c r="AG95" i="5" s="1"/>
  <c r="AG99" i="5" s="1"/>
  <c r="AI78" i="5"/>
  <c r="AI79" i="5" s="1"/>
  <c r="AI83" i="5" s="1"/>
  <c r="AF110" i="5"/>
  <c r="AF111" i="5" s="1"/>
  <c r="AF116" i="5" s="1"/>
  <c r="AH78" i="5"/>
  <c r="AH79" i="5" s="1"/>
  <c r="AF61" i="5"/>
  <c r="AF62" i="5" s="1"/>
  <c r="AF66" i="5" s="1"/>
  <c r="AI83" i="11"/>
  <c r="AI84" i="11"/>
  <c r="AF66" i="11"/>
  <c r="AF67" i="11"/>
  <c r="AF116" i="11"/>
  <c r="AF115" i="11"/>
  <c r="AI116" i="11"/>
  <c r="AG78" i="11"/>
  <c r="AG79" i="11" s="1"/>
  <c r="AF83" i="11"/>
  <c r="AF94" i="11"/>
  <c r="AF95" i="11" s="1"/>
  <c r="AG94" i="11"/>
  <c r="AG95" i="11" s="1"/>
  <c r="AH94" i="11"/>
  <c r="AH95" i="11" s="1"/>
  <c r="AF77" i="4"/>
  <c r="AF78" i="4" s="1"/>
  <c r="AF83" i="4" s="1"/>
  <c r="AI93" i="4"/>
  <c r="AI94" i="4" s="1"/>
  <c r="AI99" i="4" s="1"/>
  <c r="AH48" i="11"/>
  <c r="AH49" i="11"/>
  <c r="AG49" i="11"/>
  <c r="AI49" i="11"/>
  <c r="AF48" i="11"/>
  <c r="AI60" i="4"/>
  <c r="AI61" i="4" s="1"/>
  <c r="AI65" i="4" s="1"/>
  <c r="AG61" i="11"/>
  <c r="AG62" i="11" s="1"/>
  <c r="AI87" i="11"/>
  <c r="AI66" i="11"/>
  <c r="AI69" i="4"/>
  <c r="AI49" i="5"/>
  <c r="AH61" i="5"/>
  <c r="AH62" i="5" s="1"/>
  <c r="AG86" i="4"/>
  <c r="AF83" i="5"/>
  <c r="AG110" i="5"/>
  <c r="AG111" i="5" s="1"/>
  <c r="AF99" i="5"/>
  <c r="AG53" i="4"/>
  <c r="AG78" i="5"/>
  <c r="AG79" i="5" s="1"/>
  <c r="AG69" i="4"/>
  <c r="AI103" i="11"/>
  <c r="AI70" i="11"/>
  <c r="AF49" i="5"/>
  <c r="AF48" i="5"/>
  <c r="AG49" i="5"/>
  <c r="AG48" i="5"/>
  <c r="AI61" i="5"/>
  <c r="AI62" i="5" s="1"/>
  <c r="AF87" i="11"/>
  <c r="AG87" i="11"/>
  <c r="AH48" i="5"/>
  <c r="AI53" i="4"/>
  <c r="AF86" i="4"/>
  <c r="AF102" i="4"/>
  <c r="AF70" i="11"/>
  <c r="AF53" i="4"/>
  <c r="AI86" i="4"/>
  <c r="AG70" i="11"/>
  <c r="AF103" i="11"/>
  <c r="AG103" i="11"/>
  <c r="AF47" i="4"/>
  <c r="AF48" i="4"/>
  <c r="AI83" i="4"/>
  <c r="AI82" i="4"/>
  <c r="AG47" i="4"/>
  <c r="AG48" i="4"/>
  <c r="AH47" i="4"/>
  <c r="AH48" i="4"/>
  <c r="AG77" i="4"/>
  <c r="AG78" i="4" s="1"/>
  <c r="AI115" i="4"/>
  <c r="AI48" i="4"/>
  <c r="AH77" i="4"/>
  <c r="AH78" i="4" s="1"/>
  <c r="AF109" i="4"/>
  <c r="AF110" i="4" s="1"/>
  <c r="AF60" i="4"/>
  <c r="AF61" i="4" s="1"/>
  <c r="AF93" i="4"/>
  <c r="AF94" i="4" s="1"/>
  <c r="AG109" i="4"/>
  <c r="AG110" i="4" s="1"/>
  <c r="AG60" i="4"/>
  <c r="AG61" i="4" s="1"/>
  <c r="AG93" i="4"/>
  <c r="AG94" i="4" s="1"/>
  <c r="AH109" i="4"/>
  <c r="AH110" i="4" s="1"/>
  <c r="AH60" i="4"/>
  <c r="AH61" i="4" s="1"/>
  <c r="AH93" i="4"/>
  <c r="AH94" i="4" s="1"/>
  <c r="B27" i="11"/>
  <c r="B28" i="11"/>
  <c r="B26" i="11"/>
  <c r="B22" i="11"/>
  <c r="B21" i="11"/>
  <c r="B15" i="11"/>
  <c r="B16" i="11"/>
  <c r="B17" i="11"/>
  <c r="B18" i="11"/>
  <c r="B19" i="11"/>
  <c r="B14" i="11"/>
  <c r="B10" i="11"/>
  <c r="B11" i="11"/>
  <c r="B9" i="11"/>
  <c r="K6" i="11"/>
  <c r="BR113" i="11"/>
  <c r="BR114" i="11" s="1"/>
  <c r="BQ113" i="11"/>
  <c r="BQ114" i="11" s="1"/>
  <c r="BP113" i="11"/>
  <c r="BP114" i="11" s="1"/>
  <c r="BO113" i="11"/>
  <c r="BO114" i="11" s="1"/>
  <c r="BN113" i="11"/>
  <c r="BN114" i="11" s="1"/>
  <c r="BM113" i="11"/>
  <c r="BM114" i="11" s="1"/>
  <c r="BL113" i="11"/>
  <c r="BL114" i="11" s="1"/>
  <c r="BK113" i="11"/>
  <c r="BK114" i="11" s="1"/>
  <c r="BJ113" i="11"/>
  <c r="BJ114" i="11" s="1"/>
  <c r="BI113" i="11"/>
  <c r="BI114" i="11" s="1"/>
  <c r="BH113" i="11"/>
  <c r="BH114" i="11" s="1"/>
  <c r="BG113" i="11"/>
  <c r="BG114" i="11" s="1"/>
  <c r="BF113" i="11"/>
  <c r="BF114" i="11" s="1"/>
  <c r="BE113" i="11"/>
  <c r="BE114" i="11" s="1"/>
  <c r="BD113" i="11"/>
  <c r="BD114" i="11" s="1"/>
  <c r="BC113" i="11"/>
  <c r="BC114" i="11" s="1"/>
  <c r="BB113" i="11"/>
  <c r="BB114" i="11" s="1"/>
  <c r="BA113" i="11"/>
  <c r="BA114" i="11" s="1"/>
  <c r="AZ113" i="11"/>
  <c r="AZ114" i="11" s="1"/>
  <c r="AY113" i="11"/>
  <c r="AY114" i="11" s="1"/>
  <c r="AX113" i="11"/>
  <c r="AX114" i="11" s="1"/>
  <c r="AW113" i="11"/>
  <c r="AW114" i="11" s="1"/>
  <c r="AO113" i="11"/>
  <c r="AO114" i="11" s="1"/>
  <c r="AN113" i="11"/>
  <c r="AN114" i="11" s="1"/>
  <c r="AM113" i="11"/>
  <c r="AM114" i="11" s="1"/>
  <c r="AL113" i="11"/>
  <c r="AL114" i="11" s="1"/>
  <c r="AK113" i="11"/>
  <c r="AK114" i="11" s="1"/>
  <c r="AJ113" i="11"/>
  <c r="AJ114" i="11" s="1"/>
  <c r="AH113" i="11"/>
  <c r="AE113" i="11"/>
  <c r="AE114" i="11" s="1"/>
  <c r="AD113" i="11"/>
  <c r="AD114" i="11" s="1"/>
  <c r="AC113" i="11"/>
  <c r="AC114" i="11" s="1"/>
  <c r="AB113" i="11"/>
  <c r="AB114" i="11" s="1"/>
  <c r="AA113" i="11"/>
  <c r="AA114" i="11" s="1"/>
  <c r="Z113" i="11"/>
  <c r="Z114" i="11" s="1"/>
  <c r="Y113" i="11"/>
  <c r="Y114" i="11" s="1"/>
  <c r="X113" i="11"/>
  <c r="X114" i="11" s="1"/>
  <c r="W113" i="11"/>
  <c r="W114" i="11" s="1"/>
  <c r="V113" i="11"/>
  <c r="V114" i="11" s="1"/>
  <c r="U113" i="11"/>
  <c r="U114" i="11" s="1"/>
  <c r="T113" i="11"/>
  <c r="T114" i="11" s="1"/>
  <c r="S113" i="11"/>
  <c r="S114" i="11" s="1"/>
  <c r="R113" i="11"/>
  <c r="R114" i="11" s="1"/>
  <c r="Q113" i="11"/>
  <c r="Q114" i="11" s="1"/>
  <c r="P113" i="11"/>
  <c r="P114" i="11" s="1"/>
  <c r="O113" i="11"/>
  <c r="O114" i="11" s="1"/>
  <c r="N113" i="11"/>
  <c r="N114" i="11" s="1"/>
  <c r="M113" i="11"/>
  <c r="M114" i="11" s="1"/>
  <c r="L113" i="11"/>
  <c r="L114" i="11" s="1"/>
  <c r="K113" i="11"/>
  <c r="K114" i="11" s="1"/>
  <c r="J113" i="11"/>
  <c r="J114" i="11" s="1"/>
  <c r="I113" i="11"/>
  <c r="I114" i="11" s="1"/>
  <c r="H113" i="11"/>
  <c r="H114" i="11" s="1"/>
  <c r="G113" i="11"/>
  <c r="G114" i="11" s="1"/>
  <c r="F113" i="11"/>
  <c r="F114" i="11" s="1"/>
  <c r="E113" i="11"/>
  <c r="E114" i="11" s="1"/>
  <c r="D113" i="11"/>
  <c r="D114" i="11" s="1"/>
  <c r="BR109" i="11"/>
  <c r="BQ109" i="11"/>
  <c r="BP109" i="11"/>
  <c r="BO109" i="11"/>
  <c r="BN109" i="11"/>
  <c r="BM109" i="11"/>
  <c r="BL109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X109" i="11"/>
  <c r="AW109" i="11"/>
  <c r="AO109" i="11"/>
  <c r="AN109" i="11"/>
  <c r="AM109" i="11"/>
  <c r="AL109" i="11"/>
  <c r="AK109" i="11"/>
  <c r="AJ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BR108" i="11"/>
  <c r="BQ108" i="11"/>
  <c r="BP108" i="11"/>
  <c r="BO108" i="11"/>
  <c r="BN108" i="11"/>
  <c r="BM108" i="11"/>
  <c r="BL108" i="11"/>
  <c r="BK108" i="11"/>
  <c r="BJ108" i="11"/>
  <c r="BI108" i="11"/>
  <c r="BH108" i="11"/>
  <c r="BG108" i="11"/>
  <c r="BF108" i="11"/>
  <c r="BE108" i="11"/>
  <c r="BD108" i="11"/>
  <c r="BC108" i="11"/>
  <c r="BB108" i="11"/>
  <c r="BA108" i="11"/>
  <c r="AZ108" i="11"/>
  <c r="AY108" i="11"/>
  <c r="AX108" i="11"/>
  <c r="AW108" i="11"/>
  <c r="AO108" i="11"/>
  <c r="AN108" i="11"/>
  <c r="AM108" i="11"/>
  <c r="AL108" i="11"/>
  <c r="AK108" i="11"/>
  <c r="AJ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BR107" i="11"/>
  <c r="BQ107" i="11"/>
  <c r="BP107" i="11"/>
  <c r="BO107" i="11"/>
  <c r="BN107" i="11"/>
  <c r="BM107" i="11"/>
  <c r="BL107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O107" i="11"/>
  <c r="AN107" i="11"/>
  <c r="AM107" i="11"/>
  <c r="AL107" i="11"/>
  <c r="AK107" i="11"/>
  <c r="AJ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BR106" i="11"/>
  <c r="BQ106" i="11"/>
  <c r="BP106" i="11"/>
  <c r="BO106" i="11"/>
  <c r="BN106" i="11"/>
  <c r="BM106" i="11"/>
  <c r="BL106" i="11"/>
  <c r="BK106" i="11"/>
  <c r="BJ106" i="11"/>
  <c r="BI106" i="11"/>
  <c r="BH106" i="11"/>
  <c r="BG106" i="11"/>
  <c r="BF106" i="11"/>
  <c r="BE106" i="11"/>
  <c r="BD106" i="11"/>
  <c r="BC106" i="11"/>
  <c r="BB106" i="11"/>
  <c r="BA106" i="11"/>
  <c r="AZ106" i="11"/>
  <c r="AY106" i="11"/>
  <c r="AX106" i="11"/>
  <c r="AW106" i="11"/>
  <c r="AO106" i="11"/>
  <c r="AN106" i="11"/>
  <c r="AM106" i="11"/>
  <c r="AL106" i="11"/>
  <c r="AK106" i="11"/>
  <c r="AJ106" i="11"/>
  <c r="AE106" i="11"/>
  <c r="AD106" i="11"/>
  <c r="AC106" i="11"/>
  <c r="AB106" i="11"/>
  <c r="AA106" i="11"/>
  <c r="Z106" i="11"/>
  <c r="Y106" i="11"/>
  <c r="X106" i="11"/>
  <c r="W106" i="11"/>
  <c r="V106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BR105" i="11"/>
  <c r="BQ105" i="11"/>
  <c r="BP105" i="11"/>
  <c r="BO105" i="11"/>
  <c r="BN105" i="11"/>
  <c r="BM105" i="11"/>
  <c r="BL105" i="11"/>
  <c r="BK105" i="11"/>
  <c r="BJ105" i="11"/>
  <c r="BI105" i="11"/>
  <c r="BH105" i="11"/>
  <c r="BG105" i="11"/>
  <c r="BG110" i="11" s="1"/>
  <c r="BG111" i="11" s="1"/>
  <c r="BF105" i="11"/>
  <c r="BE105" i="11"/>
  <c r="BD105" i="11"/>
  <c r="BC105" i="11"/>
  <c r="BB105" i="11"/>
  <c r="BA105" i="11"/>
  <c r="AZ105" i="11"/>
  <c r="AY105" i="11"/>
  <c r="AX105" i="11"/>
  <c r="AW105" i="11"/>
  <c r="AO105" i="11"/>
  <c r="AN105" i="11"/>
  <c r="AN110" i="11" s="1"/>
  <c r="AN111" i="11" s="1"/>
  <c r="AM105" i="11"/>
  <c r="AL105" i="11"/>
  <c r="AK105" i="11"/>
  <c r="AJ105" i="11"/>
  <c r="AE105" i="11"/>
  <c r="AD105" i="11"/>
  <c r="AC105" i="11"/>
  <c r="AB105" i="11"/>
  <c r="AA105" i="11"/>
  <c r="Z105" i="11"/>
  <c r="Y105" i="11"/>
  <c r="Y110" i="11" s="1"/>
  <c r="Y111" i="11" s="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M110" i="11" s="1"/>
  <c r="M111" i="11" s="1"/>
  <c r="L105" i="11"/>
  <c r="K105" i="11"/>
  <c r="J105" i="11"/>
  <c r="I105" i="11"/>
  <c r="H105" i="11"/>
  <c r="G105" i="11"/>
  <c r="F105" i="11"/>
  <c r="E105" i="11"/>
  <c r="D105" i="11"/>
  <c r="C105" i="11"/>
  <c r="BR97" i="11"/>
  <c r="BR98" i="11" s="1"/>
  <c r="BQ97" i="11"/>
  <c r="BQ98" i="11" s="1"/>
  <c r="BP97" i="11"/>
  <c r="BP98" i="11" s="1"/>
  <c r="BO97" i="11"/>
  <c r="BO98" i="11" s="1"/>
  <c r="BN97" i="11"/>
  <c r="BN98" i="11" s="1"/>
  <c r="BM97" i="11"/>
  <c r="BM98" i="11" s="1"/>
  <c r="BL97" i="11"/>
  <c r="BL98" i="11" s="1"/>
  <c r="BK97" i="11"/>
  <c r="BK98" i="11" s="1"/>
  <c r="BJ97" i="11"/>
  <c r="BJ98" i="11" s="1"/>
  <c r="BI97" i="11"/>
  <c r="BI98" i="11" s="1"/>
  <c r="BH97" i="11"/>
  <c r="BH98" i="11" s="1"/>
  <c r="BG97" i="11"/>
  <c r="BG98" i="11" s="1"/>
  <c r="BF97" i="11"/>
  <c r="BF98" i="11" s="1"/>
  <c r="BE97" i="11"/>
  <c r="BE98" i="11" s="1"/>
  <c r="BD97" i="11"/>
  <c r="BD98" i="11" s="1"/>
  <c r="BC97" i="11"/>
  <c r="BC98" i="11" s="1"/>
  <c r="BB97" i="11"/>
  <c r="BB98" i="11" s="1"/>
  <c r="BA97" i="11"/>
  <c r="BA98" i="11" s="1"/>
  <c r="AZ97" i="11"/>
  <c r="AZ98" i="11" s="1"/>
  <c r="AY97" i="11"/>
  <c r="AY98" i="11" s="1"/>
  <c r="AX97" i="11"/>
  <c r="AX98" i="11" s="1"/>
  <c r="AW97" i="11"/>
  <c r="AW98" i="11" s="1"/>
  <c r="AO97" i="11"/>
  <c r="AO98" i="11" s="1"/>
  <c r="AN97" i="11"/>
  <c r="AN98" i="11" s="1"/>
  <c r="AM97" i="11"/>
  <c r="AM98" i="11" s="1"/>
  <c r="AL97" i="11"/>
  <c r="AL98" i="11" s="1"/>
  <c r="AK97" i="11"/>
  <c r="AK98" i="11" s="1"/>
  <c r="AJ97" i="11"/>
  <c r="AJ98" i="11" s="1"/>
  <c r="AH97" i="11"/>
  <c r="AE97" i="11"/>
  <c r="AE98" i="11" s="1"/>
  <c r="AD97" i="11"/>
  <c r="AD98" i="11" s="1"/>
  <c r="AC97" i="11"/>
  <c r="AC98" i="11" s="1"/>
  <c r="AB97" i="11"/>
  <c r="AB98" i="11" s="1"/>
  <c r="AA97" i="11"/>
  <c r="AA98" i="11" s="1"/>
  <c r="Z97" i="11"/>
  <c r="Z98" i="11" s="1"/>
  <c r="Y97" i="11"/>
  <c r="Y98" i="11" s="1"/>
  <c r="X97" i="11"/>
  <c r="X98" i="11" s="1"/>
  <c r="W97" i="11"/>
  <c r="W98" i="11" s="1"/>
  <c r="V97" i="11"/>
  <c r="V98" i="11" s="1"/>
  <c r="U97" i="11"/>
  <c r="U98" i="11" s="1"/>
  <c r="T97" i="11"/>
  <c r="T98" i="11" s="1"/>
  <c r="S97" i="11"/>
  <c r="S98" i="11" s="1"/>
  <c r="R97" i="11"/>
  <c r="R98" i="11" s="1"/>
  <c r="Q97" i="11"/>
  <c r="Q98" i="11" s="1"/>
  <c r="P97" i="11"/>
  <c r="P98" i="11" s="1"/>
  <c r="O97" i="11"/>
  <c r="O98" i="11" s="1"/>
  <c r="N97" i="11"/>
  <c r="N98" i="11" s="1"/>
  <c r="M97" i="11"/>
  <c r="M98" i="11" s="1"/>
  <c r="L97" i="11"/>
  <c r="L98" i="11" s="1"/>
  <c r="K97" i="11"/>
  <c r="K98" i="11" s="1"/>
  <c r="J97" i="11"/>
  <c r="J98" i="11" s="1"/>
  <c r="I97" i="11"/>
  <c r="I98" i="11" s="1"/>
  <c r="H97" i="11"/>
  <c r="H98" i="11" s="1"/>
  <c r="G97" i="11"/>
  <c r="G98" i="11" s="1"/>
  <c r="F97" i="11"/>
  <c r="F98" i="11" s="1"/>
  <c r="E97" i="11"/>
  <c r="E98" i="11" s="1"/>
  <c r="D97" i="11"/>
  <c r="D98" i="11" s="1"/>
  <c r="BR93" i="11"/>
  <c r="BQ93" i="11"/>
  <c r="BP93" i="11"/>
  <c r="BO93" i="11"/>
  <c r="BN93" i="11"/>
  <c r="BM93" i="11"/>
  <c r="BL93" i="11"/>
  <c r="BK93" i="11"/>
  <c r="BJ93" i="11"/>
  <c r="BI93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O93" i="11"/>
  <c r="AN93" i="11"/>
  <c r="AM93" i="11"/>
  <c r="AL93" i="11"/>
  <c r="AK93" i="11"/>
  <c r="AJ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BR92" i="11"/>
  <c r="BQ92" i="11"/>
  <c r="BP92" i="11"/>
  <c r="BO92" i="11"/>
  <c r="BN92" i="11"/>
  <c r="BM92" i="11"/>
  <c r="BL92" i="11"/>
  <c r="BK92" i="11"/>
  <c r="BJ92" i="11"/>
  <c r="BI92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O92" i="11"/>
  <c r="AN92" i="11"/>
  <c r="AM92" i="11"/>
  <c r="AL92" i="11"/>
  <c r="AK92" i="11"/>
  <c r="AJ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BR91" i="11"/>
  <c r="BQ91" i="11"/>
  <c r="BP91" i="11"/>
  <c r="BO91" i="11"/>
  <c r="BN91" i="11"/>
  <c r="BM91" i="11"/>
  <c r="BL91" i="11"/>
  <c r="BK91" i="11"/>
  <c r="BJ91" i="11"/>
  <c r="BI91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O91" i="11"/>
  <c r="AN91" i="11"/>
  <c r="AM91" i="11"/>
  <c r="AL91" i="11"/>
  <c r="AK91" i="11"/>
  <c r="AJ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BR90" i="11"/>
  <c r="BQ90" i="11"/>
  <c r="BP90" i="11"/>
  <c r="BO90" i="11"/>
  <c r="BN90" i="11"/>
  <c r="BM90" i="11"/>
  <c r="BL90" i="11"/>
  <c r="BK90" i="11"/>
  <c r="BJ90" i="11"/>
  <c r="BI90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O90" i="11"/>
  <c r="AN90" i="11"/>
  <c r="AM90" i="11"/>
  <c r="AL90" i="11"/>
  <c r="AK90" i="11"/>
  <c r="AJ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BR89" i="11"/>
  <c r="BQ89" i="11"/>
  <c r="BP89" i="11"/>
  <c r="BO89" i="11"/>
  <c r="BN89" i="11"/>
  <c r="BM89" i="11"/>
  <c r="BL89" i="11"/>
  <c r="BK89" i="11"/>
  <c r="BJ89" i="11"/>
  <c r="BI89" i="11"/>
  <c r="BH89" i="11"/>
  <c r="BG89" i="11"/>
  <c r="BF89" i="11"/>
  <c r="BE89" i="11"/>
  <c r="BD89" i="11"/>
  <c r="BC89" i="11"/>
  <c r="BB89" i="11"/>
  <c r="BA89" i="11"/>
  <c r="AZ89" i="11"/>
  <c r="AY89" i="11"/>
  <c r="AX89" i="11"/>
  <c r="AW89" i="11"/>
  <c r="AO89" i="11"/>
  <c r="AN89" i="11"/>
  <c r="AM89" i="11"/>
  <c r="AL89" i="11"/>
  <c r="AK89" i="11"/>
  <c r="AJ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E94" i="11" s="1"/>
  <c r="E95" i="11" s="1"/>
  <c r="D89" i="11"/>
  <c r="C89" i="11"/>
  <c r="BR81" i="11"/>
  <c r="BR82" i="11" s="1"/>
  <c r="BQ81" i="11"/>
  <c r="BQ82" i="11" s="1"/>
  <c r="BP81" i="11"/>
  <c r="BP82" i="11" s="1"/>
  <c r="BO81" i="11"/>
  <c r="BO82" i="11" s="1"/>
  <c r="BN81" i="11"/>
  <c r="BN82" i="11" s="1"/>
  <c r="BM81" i="11"/>
  <c r="BM82" i="11" s="1"/>
  <c r="BL81" i="11"/>
  <c r="BL82" i="11" s="1"/>
  <c r="BK81" i="11"/>
  <c r="BK82" i="11" s="1"/>
  <c r="BJ81" i="11"/>
  <c r="BJ82" i="11" s="1"/>
  <c r="BI81" i="11"/>
  <c r="BI82" i="11" s="1"/>
  <c r="BH81" i="11"/>
  <c r="BH82" i="11" s="1"/>
  <c r="BG81" i="11"/>
  <c r="BG82" i="11" s="1"/>
  <c r="BF81" i="11"/>
  <c r="BF82" i="11" s="1"/>
  <c r="BE81" i="11"/>
  <c r="BE82" i="11" s="1"/>
  <c r="BD81" i="11"/>
  <c r="BD82" i="11" s="1"/>
  <c r="BC81" i="11"/>
  <c r="BC82" i="11" s="1"/>
  <c r="BB81" i="11"/>
  <c r="BB82" i="11" s="1"/>
  <c r="BA81" i="11"/>
  <c r="BA82" i="11" s="1"/>
  <c r="AZ81" i="11"/>
  <c r="AZ82" i="11" s="1"/>
  <c r="AY81" i="11"/>
  <c r="AY82" i="11" s="1"/>
  <c r="AX81" i="11"/>
  <c r="AX82" i="11" s="1"/>
  <c r="AW81" i="11"/>
  <c r="AW82" i="11" s="1"/>
  <c r="AO81" i="11"/>
  <c r="AO82" i="11" s="1"/>
  <c r="AN81" i="11"/>
  <c r="AN82" i="11" s="1"/>
  <c r="AM81" i="11"/>
  <c r="AM82" i="11" s="1"/>
  <c r="AL81" i="11"/>
  <c r="AL82" i="11" s="1"/>
  <c r="AK81" i="11"/>
  <c r="AK82" i="11" s="1"/>
  <c r="AJ81" i="11"/>
  <c r="AJ82" i="11" s="1"/>
  <c r="AH81" i="11"/>
  <c r="AE81" i="11"/>
  <c r="AE82" i="11" s="1"/>
  <c r="AD81" i="11"/>
  <c r="AD82" i="11" s="1"/>
  <c r="AC81" i="11"/>
  <c r="AC82" i="11" s="1"/>
  <c r="AB81" i="11"/>
  <c r="AB82" i="11" s="1"/>
  <c r="AA81" i="11"/>
  <c r="AA82" i="11" s="1"/>
  <c r="Z81" i="11"/>
  <c r="Z82" i="11" s="1"/>
  <c r="Y81" i="11"/>
  <c r="Y82" i="11" s="1"/>
  <c r="X81" i="11"/>
  <c r="X84" i="11" s="1"/>
  <c r="W81" i="11"/>
  <c r="W82" i="11" s="1"/>
  <c r="V81" i="11"/>
  <c r="V82" i="11" s="1"/>
  <c r="U81" i="11"/>
  <c r="U82" i="11" s="1"/>
  <c r="T81" i="11"/>
  <c r="T82" i="11" s="1"/>
  <c r="S81" i="11"/>
  <c r="S82" i="11" s="1"/>
  <c r="R81" i="11"/>
  <c r="R82" i="11" s="1"/>
  <c r="Q81" i="11"/>
  <c r="Q82" i="11" s="1"/>
  <c r="P81" i="11"/>
  <c r="P82" i="11" s="1"/>
  <c r="O81" i="11"/>
  <c r="O82" i="11" s="1"/>
  <c r="N81" i="11"/>
  <c r="N82" i="11" s="1"/>
  <c r="M81" i="11"/>
  <c r="M82" i="11" s="1"/>
  <c r="L81" i="11"/>
  <c r="L82" i="11" s="1"/>
  <c r="K81" i="11"/>
  <c r="K82" i="11" s="1"/>
  <c r="J81" i="11"/>
  <c r="J82" i="11" s="1"/>
  <c r="I81" i="11"/>
  <c r="I82" i="11" s="1"/>
  <c r="H81" i="11"/>
  <c r="H82" i="11" s="1"/>
  <c r="G81" i="11"/>
  <c r="G82" i="11" s="1"/>
  <c r="F81" i="11"/>
  <c r="F82" i="11" s="1"/>
  <c r="E81" i="11"/>
  <c r="E82" i="11" s="1"/>
  <c r="D81" i="11"/>
  <c r="D82" i="11" s="1"/>
  <c r="BR77" i="11"/>
  <c r="BQ77" i="11"/>
  <c r="BP77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O77" i="11"/>
  <c r="AN77" i="11"/>
  <c r="AM77" i="11"/>
  <c r="AL77" i="11"/>
  <c r="AK77" i="11"/>
  <c r="AJ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BR76" i="11"/>
  <c r="BQ76" i="11"/>
  <c r="BP76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O76" i="11"/>
  <c r="AN76" i="11"/>
  <c r="AM76" i="11"/>
  <c r="AL76" i="11"/>
  <c r="AK76" i="11"/>
  <c r="AJ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O75" i="11"/>
  <c r="AN75" i="11"/>
  <c r="AM75" i="11"/>
  <c r="AL75" i="11"/>
  <c r="AK75" i="11"/>
  <c r="AJ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O74" i="11"/>
  <c r="AN74" i="11"/>
  <c r="AM74" i="11"/>
  <c r="AL74" i="11"/>
  <c r="AK74" i="11"/>
  <c r="AJ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O73" i="11"/>
  <c r="AN73" i="11"/>
  <c r="AM73" i="11"/>
  <c r="AL73" i="11"/>
  <c r="AK73" i="11"/>
  <c r="AJ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R72" i="11"/>
  <c r="BQ72" i="11"/>
  <c r="BP72" i="11"/>
  <c r="BO72" i="11"/>
  <c r="BN72" i="11"/>
  <c r="BM72" i="11"/>
  <c r="BL72" i="11"/>
  <c r="BK72" i="11"/>
  <c r="BJ72" i="11"/>
  <c r="BI72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O72" i="11"/>
  <c r="AN72" i="11"/>
  <c r="AM72" i="11"/>
  <c r="AL72" i="11"/>
  <c r="AK72" i="11"/>
  <c r="AJ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BR64" i="11"/>
  <c r="BR65" i="11" s="1"/>
  <c r="BQ64" i="11"/>
  <c r="BQ65" i="11" s="1"/>
  <c r="BP64" i="11"/>
  <c r="BP65" i="11" s="1"/>
  <c r="BO64" i="11"/>
  <c r="BO65" i="11" s="1"/>
  <c r="BN64" i="11"/>
  <c r="BN65" i="11" s="1"/>
  <c r="BM64" i="11"/>
  <c r="BM65" i="11" s="1"/>
  <c r="BL64" i="11"/>
  <c r="BL65" i="11" s="1"/>
  <c r="BK64" i="11"/>
  <c r="BK65" i="11" s="1"/>
  <c r="BJ64" i="11"/>
  <c r="BJ65" i="11" s="1"/>
  <c r="BI64" i="11"/>
  <c r="BI65" i="11" s="1"/>
  <c r="BH64" i="11"/>
  <c r="BH65" i="11" s="1"/>
  <c r="BG64" i="11"/>
  <c r="BG65" i="11" s="1"/>
  <c r="BF64" i="11"/>
  <c r="BF65" i="11" s="1"/>
  <c r="BE64" i="11"/>
  <c r="BE65" i="11" s="1"/>
  <c r="BD64" i="11"/>
  <c r="BD65" i="11" s="1"/>
  <c r="BC64" i="11"/>
  <c r="BC65" i="11" s="1"/>
  <c r="BB64" i="11"/>
  <c r="BB65" i="11" s="1"/>
  <c r="BA64" i="11"/>
  <c r="BA65" i="11" s="1"/>
  <c r="AZ64" i="11"/>
  <c r="AZ65" i="11" s="1"/>
  <c r="AY64" i="11"/>
  <c r="AY65" i="11" s="1"/>
  <c r="AX64" i="11"/>
  <c r="AX65" i="11" s="1"/>
  <c r="AW64" i="11"/>
  <c r="AW65" i="11" s="1"/>
  <c r="AO64" i="11"/>
  <c r="AO65" i="11" s="1"/>
  <c r="AN64" i="11"/>
  <c r="AN65" i="11" s="1"/>
  <c r="AM64" i="11"/>
  <c r="AM65" i="11" s="1"/>
  <c r="AL64" i="11"/>
  <c r="AL65" i="11" s="1"/>
  <c r="AK64" i="11"/>
  <c r="AK65" i="11" s="1"/>
  <c r="AJ64" i="11"/>
  <c r="AJ65" i="11" s="1"/>
  <c r="AH64" i="11"/>
  <c r="AE64" i="11"/>
  <c r="AE65" i="11" s="1"/>
  <c r="AD64" i="11"/>
  <c r="AD65" i="11" s="1"/>
  <c r="AC64" i="11"/>
  <c r="AC65" i="11" s="1"/>
  <c r="AB64" i="11"/>
  <c r="AB65" i="11" s="1"/>
  <c r="AA64" i="11"/>
  <c r="AA65" i="11" s="1"/>
  <c r="Z64" i="11"/>
  <c r="Z65" i="11" s="1"/>
  <c r="Y64" i="11"/>
  <c r="Y65" i="11" s="1"/>
  <c r="X64" i="11"/>
  <c r="X65" i="11" s="1"/>
  <c r="W64" i="11"/>
  <c r="W65" i="11" s="1"/>
  <c r="V64" i="11"/>
  <c r="V65" i="11" s="1"/>
  <c r="U64" i="11"/>
  <c r="U65" i="11" s="1"/>
  <c r="T64" i="11"/>
  <c r="T65" i="11" s="1"/>
  <c r="S64" i="11"/>
  <c r="S65" i="11" s="1"/>
  <c r="R64" i="11"/>
  <c r="R65" i="11" s="1"/>
  <c r="Q64" i="11"/>
  <c r="Q65" i="11" s="1"/>
  <c r="P64" i="11"/>
  <c r="P65" i="11" s="1"/>
  <c r="O64" i="11"/>
  <c r="O65" i="11" s="1"/>
  <c r="N64" i="11"/>
  <c r="N65" i="11" s="1"/>
  <c r="M64" i="11"/>
  <c r="M65" i="11" s="1"/>
  <c r="L64" i="11"/>
  <c r="L65" i="11" s="1"/>
  <c r="K64" i="11"/>
  <c r="K65" i="11" s="1"/>
  <c r="J64" i="11"/>
  <c r="J65" i="11" s="1"/>
  <c r="I64" i="11"/>
  <c r="I65" i="11" s="1"/>
  <c r="H64" i="11"/>
  <c r="H65" i="11" s="1"/>
  <c r="G64" i="11"/>
  <c r="G65" i="11" s="1"/>
  <c r="F64" i="11"/>
  <c r="F65" i="11" s="1"/>
  <c r="E64" i="11"/>
  <c r="E65" i="11" s="1"/>
  <c r="D64" i="11"/>
  <c r="D65" i="11" s="1"/>
  <c r="BR60" i="11"/>
  <c r="BQ60" i="11"/>
  <c r="BP60" i="1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O60" i="11"/>
  <c r="AN60" i="11"/>
  <c r="AM60" i="11"/>
  <c r="AL60" i="11"/>
  <c r="AK60" i="11"/>
  <c r="AJ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BR59" i="11"/>
  <c r="BQ59" i="11"/>
  <c r="BP59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O59" i="11"/>
  <c r="AN59" i="11"/>
  <c r="AM59" i="11"/>
  <c r="AL59" i="11"/>
  <c r="AK59" i="11"/>
  <c r="AJ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O58" i="11"/>
  <c r="AN58" i="11"/>
  <c r="AM58" i="11"/>
  <c r="AL58" i="11"/>
  <c r="AK58" i="11"/>
  <c r="AJ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R57" i="11"/>
  <c r="BQ57" i="11"/>
  <c r="BP57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O57" i="11"/>
  <c r="AN57" i="11"/>
  <c r="AM57" i="11"/>
  <c r="AL57" i="11"/>
  <c r="AK57" i="11"/>
  <c r="AJ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BR56" i="11"/>
  <c r="BQ56" i="11"/>
  <c r="BP56" i="11"/>
  <c r="BO56" i="11"/>
  <c r="BN56" i="11"/>
  <c r="BM56" i="11"/>
  <c r="BL56" i="11"/>
  <c r="BK56" i="11"/>
  <c r="BJ56" i="11"/>
  <c r="BI56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O56" i="11"/>
  <c r="AO61" i="11" s="1"/>
  <c r="AO62" i="11" s="1"/>
  <c r="AN56" i="11"/>
  <c r="AM56" i="11"/>
  <c r="AL56" i="11"/>
  <c r="AK56" i="11"/>
  <c r="AJ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N61" i="11" s="1"/>
  <c r="N62" i="11" s="1"/>
  <c r="M56" i="11"/>
  <c r="L56" i="11"/>
  <c r="K56" i="11"/>
  <c r="J56" i="11"/>
  <c r="I56" i="11"/>
  <c r="H56" i="11"/>
  <c r="G56" i="11"/>
  <c r="F56" i="11"/>
  <c r="E56" i="11"/>
  <c r="D56" i="11"/>
  <c r="C56" i="11"/>
  <c r="R54" i="11"/>
  <c r="M54" i="11"/>
  <c r="L54" i="11"/>
  <c r="K54" i="11"/>
  <c r="J54" i="11"/>
  <c r="H54" i="11"/>
  <c r="G54" i="11"/>
  <c r="F54" i="11"/>
  <c r="E54" i="11"/>
  <c r="D54" i="11"/>
  <c r="BR47" i="11"/>
  <c r="BQ47" i="11"/>
  <c r="BP47" i="11"/>
  <c r="BO47" i="11"/>
  <c r="BN47" i="11"/>
  <c r="BM47" i="11"/>
  <c r="BL47" i="11"/>
  <c r="BK47" i="11"/>
  <c r="BJ47" i="11"/>
  <c r="BI47" i="11"/>
  <c r="BH47" i="11"/>
  <c r="BG47" i="11"/>
  <c r="BF47" i="11"/>
  <c r="BE47" i="11"/>
  <c r="BD47" i="11"/>
  <c r="BC47" i="11"/>
  <c r="BB47" i="11"/>
  <c r="BA47" i="11"/>
  <c r="AZ47" i="11"/>
  <c r="AY47" i="11"/>
  <c r="AX47" i="11"/>
  <c r="AW47" i="11"/>
  <c r="AO47" i="11"/>
  <c r="AN47" i="11"/>
  <c r="AM47" i="11"/>
  <c r="AL47" i="11"/>
  <c r="AK47" i="11"/>
  <c r="AJ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BR31" i="11"/>
  <c r="BR32" i="11" s="1"/>
  <c r="BQ31" i="11"/>
  <c r="BQ32" i="11" s="1"/>
  <c r="BP31" i="11"/>
  <c r="BP32" i="11" s="1"/>
  <c r="BO31" i="11"/>
  <c r="BO32" i="11" s="1"/>
  <c r="BN31" i="11"/>
  <c r="BN32" i="11" s="1"/>
  <c r="BM31" i="11"/>
  <c r="BM32" i="11" s="1"/>
  <c r="BL31" i="11"/>
  <c r="BL32" i="11" s="1"/>
  <c r="BK31" i="11"/>
  <c r="BK32" i="11" s="1"/>
  <c r="BJ31" i="11"/>
  <c r="BJ32" i="11" s="1"/>
  <c r="BI31" i="11"/>
  <c r="BI32" i="11" s="1"/>
  <c r="BH31" i="11"/>
  <c r="BH32" i="11" s="1"/>
  <c r="BG31" i="11"/>
  <c r="BG32" i="11" s="1"/>
  <c r="BF31" i="11"/>
  <c r="BF32" i="11" s="1"/>
  <c r="BE31" i="11"/>
  <c r="BE32" i="11" s="1"/>
  <c r="BD31" i="11"/>
  <c r="BD32" i="11" s="1"/>
  <c r="BC31" i="11"/>
  <c r="BC32" i="11" s="1"/>
  <c r="BB31" i="11"/>
  <c r="BB32" i="11" s="1"/>
  <c r="BA31" i="11"/>
  <c r="BA32" i="11" s="1"/>
  <c r="AZ31" i="11"/>
  <c r="AZ32" i="11" s="1"/>
  <c r="AY31" i="11"/>
  <c r="AY32" i="11" s="1"/>
  <c r="AX31" i="11"/>
  <c r="AX32" i="11" s="1"/>
  <c r="AW31" i="11"/>
  <c r="AW32" i="11" s="1"/>
  <c r="AV31" i="11"/>
  <c r="AV32" i="11" s="1"/>
  <c r="AU31" i="11"/>
  <c r="AU32" i="11" s="1"/>
  <c r="AT31" i="11"/>
  <c r="AT32" i="11" s="1"/>
  <c r="AS31" i="11"/>
  <c r="AS32" i="11" s="1"/>
  <c r="AR31" i="11"/>
  <c r="AR32" i="11" s="1"/>
  <c r="AQ31" i="11"/>
  <c r="AQ32" i="11" s="1"/>
  <c r="AP31" i="11"/>
  <c r="AP32" i="11" s="1"/>
  <c r="AO31" i="11"/>
  <c r="AO32" i="11" s="1"/>
  <c r="AN31" i="11"/>
  <c r="AN32" i="11" s="1"/>
  <c r="AM31" i="11"/>
  <c r="AM32" i="11" s="1"/>
  <c r="AL31" i="11"/>
  <c r="AL32" i="11" s="1"/>
  <c r="AK31" i="11"/>
  <c r="AK32" i="11" s="1"/>
  <c r="AE31" i="11"/>
  <c r="AE32" i="11" s="1"/>
  <c r="AD31" i="11"/>
  <c r="AD32" i="11" s="1"/>
  <c r="AC31" i="11"/>
  <c r="AC32" i="11" s="1"/>
  <c r="AB31" i="11"/>
  <c r="AB32" i="11" s="1"/>
  <c r="AA31" i="11"/>
  <c r="AA32" i="11" s="1"/>
  <c r="Z31" i="11"/>
  <c r="Z32" i="11" s="1"/>
  <c r="Y31" i="11"/>
  <c r="Y32" i="11" s="1"/>
  <c r="X31" i="11"/>
  <c r="X32" i="11" s="1"/>
  <c r="W31" i="11"/>
  <c r="W32" i="11" s="1"/>
  <c r="V31" i="11"/>
  <c r="V32" i="11" s="1"/>
  <c r="U31" i="11"/>
  <c r="U32" i="11" s="1"/>
  <c r="T31" i="11"/>
  <c r="T32" i="11" s="1"/>
  <c r="S31" i="11"/>
  <c r="S32" i="11" s="1"/>
  <c r="R31" i="11"/>
  <c r="R32" i="11" s="1"/>
  <c r="Q31" i="11"/>
  <c r="Q32" i="11" s="1"/>
  <c r="P31" i="11"/>
  <c r="P32" i="11" s="1"/>
  <c r="O31" i="11"/>
  <c r="O32" i="11" s="1"/>
  <c r="N31" i="11"/>
  <c r="N32" i="11" s="1"/>
  <c r="M31" i="11"/>
  <c r="M32" i="11" s="1"/>
  <c r="L31" i="11"/>
  <c r="L32" i="11" s="1"/>
  <c r="K31" i="11"/>
  <c r="K32" i="11" s="1"/>
  <c r="J31" i="11"/>
  <c r="J32" i="11" s="1"/>
  <c r="I31" i="11"/>
  <c r="I32" i="11" s="1"/>
  <c r="H31" i="11"/>
  <c r="H32" i="11" s="1"/>
  <c r="G31" i="11"/>
  <c r="G32" i="11" s="1"/>
  <c r="F31" i="11"/>
  <c r="F32" i="11" s="1"/>
  <c r="E31" i="11"/>
  <c r="E32" i="11" s="1"/>
  <c r="D31" i="11"/>
  <c r="D32" i="11" s="1"/>
  <c r="C26" i="11"/>
  <c r="C21" i="11"/>
  <c r="C14" i="11"/>
  <c r="C9" i="11"/>
  <c r="BQ7" i="11"/>
  <c r="BP7" i="11"/>
  <c r="BO7" i="11"/>
  <c r="BN7" i="11"/>
  <c r="BM7" i="11"/>
  <c r="BL7" i="11"/>
  <c r="BK7" i="11"/>
  <c r="BJ7" i="11"/>
  <c r="BI7" i="11"/>
  <c r="BH7" i="11"/>
  <c r="BG7" i="11"/>
  <c r="BF7" i="11"/>
  <c r="BE7" i="11"/>
  <c r="BD7" i="11"/>
  <c r="BC7" i="11"/>
  <c r="BB7" i="11"/>
  <c r="BA7" i="11"/>
  <c r="AZ7" i="11"/>
  <c r="AY7" i="11"/>
  <c r="AX7" i="11"/>
  <c r="AX54" i="11" s="1"/>
  <c r="AW7" i="11"/>
  <c r="AV7" i="11"/>
  <c r="AU7" i="11"/>
  <c r="AT7" i="11"/>
  <c r="AS7" i="11"/>
  <c r="AR7" i="11"/>
  <c r="AQ7" i="11"/>
  <c r="AP7" i="11"/>
  <c r="AO7" i="11"/>
  <c r="AN7" i="11"/>
  <c r="AN54" i="11" s="1"/>
  <c r="AM7" i="11"/>
  <c r="AM54" i="11" s="1"/>
  <c r="AL7" i="11"/>
  <c r="AL54" i="11" s="1"/>
  <c r="AK7" i="11"/>
  <c r="AK54" i="11" s="1"/>
  <c r="AJ7" i="11"/>
  <c r="AE7" i="11"/>
  <c r="AD7" i="11"/>
  <c r="AD54" i="11" s="1"/>
  <c r="AC7" i="11"/>
  <c r="AC54" i="11" s="1"/>
  <c r="AB7" i="11"/>
  <c r="AB54" i="11" s="1"/>
  <c r="AA7" i="11"/>
  <c r="AA54" i="11" s="1"/>
  <c r="Z7" i="11"/>
  <c r="Z54" i="11" s="1"/>
  <c r="Y7" i="11"/>
  <c r="Y54" i="11" s="1"/>
  <c r="X7" i="11"/>
  <c r="X54" i="11" s="1"/>
  <c r="W7" i="11"/>
  <c r="W54" i="11" s="1"/>
  <c r="V7" i="11"/>
  <c r="V54" i="11" s="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B25" i="10"/>
  <c r="B26" i="10"/>
  <c r="B24" i="10"/>
  <c r="B22" i="10"/>
  <c r="B14" i="10"/>
  <c r="B15" i="10"/>
  <c r="B16" i="10"/>
  <c r="B17" i="10"/>
  <c r="B13" i="10"/>
  <c r="B10" i="9"/>
  <c r="B12" i="9"/>
  <c r="B10" i="10"/>
  <c r="B12" i="10"/>
  <c r="B9" i="10"/>
  <c r="B25" i="9"/>
  <c r="B26" i="9"/>
  <c r="B24" i="9"/>
  <c r="B22" i="9"/>
  <c r="B14" i="9"/>
  <c r="B15" i="9"/>
  <c r="B16" i="9"/>
  <c r="B17" i="9"/>
  <c r="B13" i="9"/>
  <c r="B9" i="9"/>
  <c r="B10" i="4"/>
  <c r="B11" i="4"/>
  <c r="B14" i="4"/>
  <c r="B15" i="4"/>
  <c r="B16" i="4"/>
  <c r="B17" i="4"/>
  <c r="B18" i="4"/>
  <c r="B19" i="4"/>
  <c r="B21" i="4"/>
  <c r="B22" i="4"/>
  <c r="B26" i="4"/>
  <c r="B27" i="4"/>
  <c r="B28" i="4"/>
  <c r="B9" i="4"/>
  <c r="G6" i="10"/>
  <c r="G6" i="9"/>
  <c r="BL61" i="11" l="1"/>
  <c r="BL62" i="11" s="1"/>
  <c r="AY110" i="11"/>
  <c r="AY111" i="11" s="1"/>
  <c r="BK110" i="11"/>
  <c r="BK111" i="11" s="1"/>
  <c r="AD61" i="11"/>
  <c r="AD62" i="11" s="1"/>
  <c r="E110" i="11"/>
  <c r="E111" i="11" s="1"/>
  <c r="Q110" i="11"/>
  <c r="Q111" i="11" s="1"/>
  <c r="AC110" i="11"/>
  <c r="AC111" i="11" s="1"/>
  <c r="U94" i="11"/>
  <c r="U95" i="11" s="1"/>
  <c r="F61" i="11"/>
  <c r="F62" i="11" s="1"/>
  <c r="BD61" i="11"/>
  <c r="BD62" i="11" s="1"/>
  <c r="BD66" i="11" s="1"/>
  <c r="AJ110" i="11"/>
  <c r="AJ111" i="11" s="1"/>
  <c r="AJ116" i="11" s="1"/>
  <c r="BC110" i="11"/>
  <c r="BC111" i="11" s="1"/>
  <c r="BC115" i="11" s="1"/>
  <c r="BO110" i="11"/>
  <c r="BO111" i="11" s="1"/>
  <c r="AI99" i="11"/>
  <c r="V61" i="11"/>
  <c r="V62" i="11" s="1"/>
  <c r="I110" i="11"/>
  <c r="I111" i="11" s="1"/>
  <c r="U110" i="11"/>
  <c r="U111" i="11" s="1"/>
  <c r="AG100" i="5"/>
  <c r="M94" i="11"/>
  <c r="M95" i="11" s="1"/>
  <c r="AI98" i="4"/>
  <c r="AF67" i="5"/>
  <c r="AF82" i="4"/>
  <c r="AF115" i="5"/>
  <c r="AG66" i="5"/>
  <c r="AI84" i="5"/>
  <c r="AG84" i="11"/>
  <c r="AG83" i="11"/>
  <c r="D110" i="11"/>
  <c r="D111" i="11" s="1"/>
  <c r="L110" i="11"/>
  <c r="L111" i="11" s="1"/>
  <c r="T110" i="11"/>
  <c r="T111" i="11" s="1"/>
  <c r="T115" i="11" s="1"/>
  <c r="AB110" i="11"/>
  <c r="AB111" i="11" s="1"/>
  <c r="AF99" i="11"/>
  <c r="AF100" i="11"/>
  <c r="AM110" i="11"/>
  <c r="AM111" i="11" s="1"/>
  <c r="AM115" i="11" s="1"/>
  <c r="BB110" i="11"/>
  <c r="BB111" i="11" s="1"/>
  <c r="BB115" i="11" s="1"/>
  <c r="BJ110" i="11"/>
  <c r="BJ111" i="11" s="1"/>
  <c r="BJ115" i="11" s="1"/>
  <c r="BR110" i="11"/>
  <c r="BR111" i="11" s="1"/>
  <c r="AG99" i="11"/>
  <c r="AG100" i="11"/>
  <c r="H110" i="11"/>
  <c r="H111" i="11" s="1"/>
  <c r="H115" i="11" s="1"/>
  <c r="P110" i="11"/>
  <c r="P111" i="11" s="1"/>
  <c r="X110" i="11"/>
  <c r="X111" i="11" s="1"/>
  <c r="AX110" i="11"/>
  <c r="AX111" i="11" s="1"/>
  <c r="BF110" i="11"/>
  <c r="BF111" i="11" s="1"/>
  <c r="BN110" i="11"/>
  <c r="BN111" i="11" s="1"/>
  <c r="AI66" i="4"/>
  <c r="AI49" i="4" s="1"/>
  <c r="AG67" i="11"/>
  <c r="AG66" i="11"/>
  <c r="E61" i="11"/>
  <c r="E62" i="11" s="1"/>
  <c r="E66" i="11" s="1"/>
  <c r="M61" i="11"/>
  <c r="M62" i="11" s="1"/>
  <c r="M67" i="11" s="1"/>
  <c r="U61" i="11"/>
  <c r="U62" i="11" s="1"/>
  <c r="AC61" i="11"/>
  <c r="AC62" i="11" s="1"/>
  <c r="AC67" i="11" s="1"/>
  <c r="AN61" i="11"/>
  <c r="AN62" i="11" s="1"/>
  <c r="AN66" i="11" s="1"/>
  <c r="BC61" i="11"/>
  <c r="BC62" i="11" s="1"/>
  <c r="BC67" i="11" s="1"/>
  <c r="BK61" i="11"/>
  <c r="BK62" i="11" s="1"/>
  <c r="BK66" i="11" s="1"/>
  <c r="AG115" i="5"/>
  <c r="AG116" i="5"/>
  <c r="AG84" i="5"/>
  <c r="AG83" i="5"/>
  <c r="AI67" i="5"/>
  <c r="AI66" i="5"/>
  <c r="AJ54" i="11"/>
  <c r="AJ103" i="11"/>
  <c r="AJ87" i="11"/>
  <c r="AJ70" i="11"/>
  <c r="AE54" i="11"/>
  <c r="AE103" i="11"/>
  <c r="AE87" i="11"/>
  <c r="AE70" i="11"/>
  <c r="AO54" i="11"/>
  <c r="AO87" i="11"/>
  <c r="AO103" i="11"/>
  <c r="AO70" i="11"/>
  <c r="AW54" i="11"/>
  <c r="AW87" i="11"/>
  <c r="AW103" i="11"/>
  <c r="AW70" i="11"/>
  <c r="AH114" i="11"/>
  <c r="AH116" i="11"/>
  <c r="AH115" i="11"/>
  <c r="AH99" i="11"/>
  <c r="AH98" i="11"/>
  <c r="AH100" i="11"/>
  <c r="AH84" i="11"/>
  <c r="AH82" i="11"/>
  <c r="AH83" i="11"/>
  <c r="AH66" i="11"/>
  <c r="AH65" i="11"/>
  <c r="AH67" i="11"/>
  <c r="AG65" i="4"/>
  <c r="AG66" i="4"/>
  <c r="AG98" i="4"/>
  <c r="AG99" i="4"/>
  <c r="AG82" i="4"/>
  <c r="AG83" i="4"/>
  <c r="AG115" i="4"/>
  <c r="AG114" i="4"/>
  <c r="AF115" i="4"/>
  <c r="AF114" i="4"/>
  <c r="AF66" i="4"/>
  <c r="AF65" i="4"/>
  <c r="AF99" i="4"/>
  <c r="AF98" i="4"/>
  <c r="I61" i="11"/>
  <c r="I62" i="11" s="1"/>
  <c r="I66" i="11" s="1"/>
  <c r="Q61" i="11"/>
  <c r="Q62" i="11" s="1"/>
  <c r="Q67" i="11" s="1"/>
  <c r="Y61" i="11"/>
  <c r="Y62" i="11" s="1"/>
  <c r="Y67" i="11" s="1"/>
  <c r="AJ61" i="11"/>
  <c r="AJ62" i="11" s="1"/>
  <c r="AJ67" i="11" s="1"/>
  <c r="AY61" i="11"/>
  <c r="AY62" i="11" s="1"/>
  <c r="AY66" i="11" s="1"/>
  <c r="BG61" i="11"/>
  <c r="BG62" i="11" s="1"/>
  <c r="BG67" i="11" s="1"/>
  <c r="BO61" i="11"/>
  <c r="BO62" i="11" s="1"/>
  <c r="BO66" i="11" s="1"/>
  <c r="H94" i="11"/>
  <c r="H95" i="11" s="1"/>
  <c r="H99" i="11" s="1"/>
  <c r="P94" i="11"/>
  <c r="P95" i="11" s="1"/>
  <c r="P99" i="11" s="1"/>
  <c r="X94" i="11"/>
  <c r="X95" i="11" s="1"/>
  <c r="X99" i="11" s="1"/>
  <c r="AX94" i="11"/>
  <c r="AX95" i="11" s="1"/>
  <c r="AX99" i="11" s="1"/>
  <c r="BF94" i="11"/>
  <c r="BF95" i="11" s="1"/>
  <c r="BN94" i="11"/>
  <c r="BN95" i="11" s="1"/>
  <c r="AC94" i="11"/>
  <c r="AC95" i="11" s="1"/>
  <c r="AC100" i="11" s="1"/>
  <c r="AN94" i="11"/>
  <c r="AN95" i="11" s="1"/>
  <c r="AN100" i="11" s="1"/>
  <c r="BC94" i="11"/>
  <c r="BC95" i="11" s="1"/>
  <c r="BC99" i="11" s="1"/>
  <c r="BK94" i="11"/>
  <c r="BK95" i="11" s="1"/>
  <c r="BK100" i="11" s="1"/>
  <c r="D94" i="11"/>
  <c r="D95" i="11" s="1"/>
  <c r="L94" i="11"/>
  <c r="L95" i="11" s="1"/>
  <c r="L100" i="11" s="1"/>
  <c r="T94" i="11"/>
  <c r="T95" i="11" s="1"/>
  <c r="AB94" i="11"/>
  <c r="AB95" i="11" s="1"/>
  <c r="AB100" i="11" s="1"/>
  <c r="AM94" i="11"/>
  <c r="AM95" i="11" s="1"/>
  <c r="AM99" i="11" s="1"/>
  <c r="BB94" i="11"/>
  <c r="BB95" i="11" s="1"/>
  <c r="BB100" i="11" s="1"/>
  <c r="BJ94" i="11"/>
  <c r="BJ95" i="11" s="1"/>
  <c r="BJ100" i="11" s="1"/>
  <c r="BR94" i="11"/>
  <c r="BR95" i="11" s="1"/>
  <c r="BR100" i="11" s="1"/>
  <c r="D61" i="11"/>
  <c r="D62" i="11" s="1"/>
  <c r="D67" i="11" s="1"/>
  <c r="L61" i="11"/>
  <c r="L62" i="11" s="1"/>
  <c r="L66" i="11" s="1"/>
  <c r="T61" i="11"/>
  <c r="T62" i="11" s="1"/>
  <c r="T67" i="11" s="1"/>
  <c r="AB61" i="11"/>
  <c r="AB62" i="11" s="1"/>
  <c r="AB67" i="11" s="1"/>
  <c r="AM61" i="11"/>
  <c r="AM62" i="11" s="1"/>
  <c r="AM67" i="11" s="1"/>
  <c r="BB61" i="11"/>
  <c r="BB62" i="11" s="1"/>
  <c r="BB66" i="11" s="1"/>
  <c r="BJ61" i="11"/>
  <c r="BJ62" i="11" s="1"/>
  <c r="BJ67" i="11" s="1"/>
  <c r="BR61" i="11"/>
  <c r="BR62" i="11" s="1"/>
  <c r="BR67" i="11" s="1"/>
  <c r="K61" i="11"/>
  <c r="K62" i="11" s="1"/>
  <c r="K67" i="11" s="1"/>
  <c r="S61" i="11"/>
  <c r="S62" i="11" s="1"/>
  <c r="S66" i="11" s="1"/>
  <c r="AA61" i="11"/>
  <c r="AA62" i="11" s="1"/>
  <c r="AA66" i="11" s="1"/>
  <c r="AL61" i="11"/>
  <c r="AL62" i="11" s="1"/>
  <c r="AL67" i="11" s="1"/>
  <c r="BA61" i="11"/>
  <c r="BA62" i="11" s="1"/>
  <c r="BA67" i="11" s="1"/>
  <c r="BI61" i="11"/>
  <c r="BI62" i="11" s="1"/>
  <c r="BI66" i="11" s="1"/>
  <c r="BQ61" i="11"/>
  <c r="BQ62" i="11" s="1"/>
  <c r="BQ67" i="11" s="1"/>
  <c r="D78" i="11"/>
  <c r="D79" i="11" s="1"/>
  <c r="D83" i="11" s="1"/>
  <c r="L78" i="11"/>
  <c r="L79" i="11" s="1"/>
  <c r="L84" i="11" s="1"/>
  <c r="T78" i="11"/>
  <c r="T79" i="11" s="1"/>
  <c r="T83" i="11" s="1"/>
  <c r="AB78" i="11"/>
  <c r="AB79" i="11" s="1"/>
  <c r="AM78" i="11"/>
  <c r="AM79" i="11" s="1"/>
  <c r="AM84" i="11" s="1"/>
  <c r="BB78" i="11"/>
  <c r="BB79" i="11" s="1"/>
  <c r="BB84" i="11" s="1"/>
  <c r="BJ78" i="11"/>
  <c r="BJ79" i="11" s="1"/>
  <c r="BJ83" i="11" s="1"/>
  <c r="BR78" i="11"/>
  <c r="BR79" i="11" s="1"/>
  <c r="BR84" i="11" s="1"/>
  <c r="K94" i="11"/>
  <c r="K95" i="11" s="1"/>
  <c r="K99" i="11" s="1"/>
  <c r="S94" i="11"/>
  <c r="S95" i="11" s="1"/>
  <c r="S100" i="11" s="1"/>
  <c r="AA94" i="11"/>
  <c r="AA95" i="11" s="1"/>
  <c r="AA100" i="11" s="1"/>
  <c r="AL94" i="11"/>
  <c r="AL95" i="11" s="1"/>
  <c r="AL99" i="11" s="1"/>
  <c r="BA94" i="11"/>
  <c r="BA95" i="11" s="1"/>
  <c r="BA99" i="11" s="1"/>
  <c r="BI94" i="11"/>
  <c r="BI95" i="11" s="1"/>
  <c r="BI100" i="11" s="1"/>
  <c r="BQ94" i="11"/>
  <c r="BQ95" i="11" s="1"/>
  <c r="J94" i="11"/>
  <c r="J95" i="11" s="1"/>
  <c r="J99" i="11" s="1"/>
  <c r="R94" i="11"/>
  <c r="R95" i="11" s="1"/>
  <c r="R99" i="11" s="1"/>
  <c r="Z94" i="11"/>
  <c r="Z95" i="11" s="1"/>
  <c r="Z100" i="11" s="1"/>
  <c r="AK94" i="11"/>
  <c r="AK95" i="11" s="1"/>
  <c r="AK99" i="11" s="1"/>
  <c r="AZ94" i="11"/>
  <c r="AZ95" i="11" s="1"/>
  <c r="BH94" i="11"/>
  <c r="BH95" i="11" s="1"/>
  <c r="BH100" i="11" s="1"/>
  <c r="BP94" i="11"/>
  <c r="BP95" i="11" s="1"/>
  <c r="BP100" i="11" s="1"/>
  <c r="K110" i="11"/>
  <c r="K111" i="11" s="1"/>
  <c r="K115" i="11" s="1"/>
  <c r="S110" i="11"/>
  <c r="S111" i="11" s="1"/>
  <c r="S116" i="11" s="1"/>
  <c r="AA110" i="11"/>
  <c r="AA111" i="11" s="1"/>
  <c r="AA116" i="11" s="1"/>
  <c r="AL110" i="11"/>
  <c r="AL111" i="11" s="1"/>
  <c r="AL115" i="11" s="1"/>
  <c r="BA110" i="11"/>
  <c r="BA111" i="11" s="1"/>
  <c r="BA116" i="11" s="1"/>
  <c r="BI110" i="11"/>
  <c r="BI111" i="11" s="1"/>
  <c r="BQ110" i="11"/>
  <c r="BQ111" i="11" s="1"/>
  <c r="BQ116" i="11" s="1"/>
  <c r="J110" i="11"/>
  <c r="J111" i="11" s="1"/>
  <c r="J116" i="11" s="1"/>
  <c r="R110" i="11"/>
  <c r="R111" i="11" s="1"/>
  <c r="Z110" i="11"/>
  <c r="Z111" i="11" s="1"/>
  <c r="Z116" i="11" s="1"/>
  <c r="AK110" i="11"/>
  <c r="AK111" i="11" s="1"/>
  <c r="AK115" i="11" s="1"/>
  <c r="AZ110" i="11"/>
  <c r="AZ111" i="11" s="1"/>
  <c r="AZ115" i="11" s="1"/>
  <c r="BH110" i="11"/>
  <c r="BH111" i="11" s="1"/>
  <c r="BH115" i="11" s="1"/>
  <c r="BP110" i="11"/>
  <c r="BP111" i="11" s="1"/>
  <c r="BP115" i="11" s="1"/>
  <c r="K78" i="11"/>
  <c r="K79" i="11" s="1"/>
  <c r="K84" i="11" s="1"/>
  <c r="S78" i="11"/>
  <c r="S79" i="11" s="1"/>
  <c r="S84" i="11" s="1"/>
  <c r="AA78" i="11"/>
  <c r="AA79" i="11" s="1"/>
  <c r="AA84" i="11" s="1"/>
  <c r="AL78" i="11"/>
  <c r="AL79" i="11" s="1"/>
  <c r="AL84" i="11" s="1"/>
  <c r="BA78" i="11"/>
  <c r="BA79" i="11" s="1"/>
  <c r="BA84" i="11" s="1"/>
  <c r="BI78" i="11"/>
  <c r="BI79" i="11" s="1"/>
  <c r="BI84" i="11" s="1"/>
  <c r="BQ78" i="11"/>
  <c r="BQ79" i="11" s="1"/>
  <c r="BQ84" i="11" s="1"/>
  <c r="J78" i="11"/>
  <c r="J79" i="11" s="1"/>
  <c r="J83" i="11" s="1"/>
  <c r="R78" i="11"/>
  <c r="R79" i="11" s="1"/>
  <c r="R84" i="11" s="1"/>
  <c r="Z78" i="11"/>
  <c r="Z79" i="11" s="1"/>
  <c r="Z84" i="11" s="1"/>
  <c r="AK78" i="11"/>
  <c r="AK79" i="11" s="1"/>
  <c r="AK83" i="11" s="1"/>
  <c r="AZ78" i="11"/>
  <c r="AZ79" i="11" s="1"/>
  <c r="AZ84" i="11" s="1"/>
  <c r="BH78" i="11"/>
  <c r="BH79" i="11" s="1"/>
  <c r="BH84" i="11" s="1"/>
  <c r="BP78" i="11"/>
  <c r="BP79" i="11" s="1"/>
  <c r="BP83" i="11" s="1"/>
  <c r="I94" i="11"/>
  <c r="I95" i="11" s="1"/>
  <c r="I99" i="11" s="1"/>
  <c r="Y94" i="11"/>
  <c r="Y95" i="11" s="1"/>
  <c r="AJ94" i="11"/>
  <c r="AJ95" i="11" s="1"/>
  <c r="AJ99" i="11" s="1"/>
  <c r="BG94" i="11"/>
  <c r="BG95" i="11" s="1"/>
  <c r="BG99" i="11" s="1"/>
  <c r="J61" i="11"/>
  <c r="J62" i="11" s="1"/>
  <c r="J66" i="11" s="1"/>
  <c r="Z61" i="11"/>
  <c r="Z62" i="11" s="1"/>
  <c r="Z67" i="11" s="1"/>
  <c r="AZ61" i="11"/>
  <c r="AZ62" i="11" s="1"/>
  <c r="AZ66" i="11" s="1"/>
  <c r="BH61" i="11"/>
  <c r="BH62" i="11" s="1"/>
  <c r="BH67" i="11" s="1"/>
  <c r="Q94" i="11"/>
  <c r="Q95" i="11" s="1"/>
  <c r="Q100" i="11" s="1"/>
  <c r="AY94" i="11"/>
  <c r="AY95" i="11" s="1"/>
  <c r="AY99" i="11" s="1"/>
  <c r="BO94" i="11"/>
  <c r="BO95" i="11" s="1"/>
  <c r="BO100" i="11" s="1"/>
  <c r="I78" i="11"/>
  <c r="I79" i="11" s="1"/>
  <c r="I83" i="11" s="1"/>
  <c r="Q78" i="11"/>
  <c r="Q79" i="11" s="1"/>
  <c r="Y78" i="11"/>
  <c r="Y79" i="11" s="1"/>
  <c r="Y83" i="11" s="1"/>
  <c r="AJ78" i="11"/>
  <c r="AJ79" i="11" s="1"/>
  <c r="AJ83" i="11" s="1"/>
  <c r="AY78" i="11"/>
  <c r="AY79" i="11" s="1"/>
  <c r="AY84" i="11" s="1"/>
  <c r="BG78" i="11"/>
  <c r="BG79" i="11" s="1"/>
  <c r="BG83" i="11" s="1"/>
  <c r="BO78" i="11"/>
  <c r="BO79" i="11" s="1"/>
  <c r="R61" i="11"/>
  <c r="R62" i="11" s="1"/>
  <c r="R66" i="11" s="1"/>
  <c r="AK61" i="11"/>
  <c r="AK62" i="11" s="1"/>
  <c r="AK67" i="11" s="1"/>
  <c r="BP61" i="11"/>
  <c r="BP62" i="11" s="1"/>
  <c r="BP66" i="11" s="1"/>
  <c r="H61" i="11"/>
  <c r="H62" i="11" s="1"/>
  <c r="H67" i="11" s="1"/>
  <c r="P61" i="11"/>
  <c r="P62" i="11" s="1"/>
  <c r="P67" i="11" s="1"/>
  <c r="X61" i="11"/>
  <c r="X62" i="11" s="1"/>
  <c r="X66" i="11" s="1"/>
  <c r="AX61" i="11"/>
  <c r="AX62" i="11" s="1"/>
  <c r="AX67" i="11" s="1"/>
  <c r="BF61" i="11"/>
  <c r="BF62" i="11" s="1"/>
  <c r="BF67" i="11" s="1"/>
  <c r="BN61" i="11"/>
  <c r="BN62" i="11" s="1"/>
  <c r="BN66" i="11" s="1"/>
  <c r="G61" i="11"/>
  <c r="G62" i="11" s="1"/>
  <c r="G66" i="11" s="1"/>
  <c r="O61" i="11"/>
  <c r="O62" i="11" s="1"/>
  <c r="O66" i="11" s="1"/>
  <c r="W61" i="11"/>
  <c r="W62" i="11" s="1"/>
  <c r="W67" i="11" s="1"/>
  <c r="AE61" i="11"/>
  <c r="AE62" i="11" s="1"/>
  <c r="AE66" i="11" s="1"/>
  <c r="AW61" i="11"/>
  <c r="AW62" i="11" s="1"/>
  <c r="BE61" i="11"/>
  <c r="BE62" i="11" s="1"/>
  <c r="BE66" i="11" s="1"/>
  <c r="BM61" i="11"/>
  <c r="BM62" i="11" s="1"/>
  <c r="BM66" i="11" s="1"/>
  <c r="H78" i="11"/>
  <c r="H79" i="11" s="1"/>
  <c r="H83" i="11" s="1"/>
  <c r="P78" i="11"/>
  <c r="P79" i="11" s="1"/>
  <c r="P84" i="11" s="1"/>
  <c r="X78" i="11"/>
  <c r="AX78" i="11"/>
  <c r="AX79" i="11" s="1"/>
  <c r="AX83" i="11" s="1"/>
  <c r="BF78" i="11"/>
  <c r="BF79" i="11" s="1"/>
  <c r="BF84" i="11" s="1"/>
  <c r="BN78" i="11"/>
  <c r="BN79" i="11" s="1"/>
  <c r="G94" i="11"/>
  <c r="G95" i="11" s="1"/>
  <c r="G99" i="11" s="1"/>
  <c r="O94" i="11"/>
  <c r="O95" i="11" s="1"/>
  <c r="O99" i="11" s="1"/>
  <c r="W94" i="11"/>
  <c r="W95" i="11" s="1"/>
  <c r="W100" i="11" s="1"/>
  <c r="AE94" i="11"/>
  <c r="AE95" i="11" s="1"/>
  <c r="AE99" i="11" s="1"/>
  <c r="AW94" i="11"/>
  <c r="AW95" i="11" s="1"/>
  <c r="AW99" i="11" s="1"/>
  <c r="BE94" i="11"/>
  <c r="BE95" i="11" s="1"/>
  <c r="BE99" i="11" s="1"/>
  <c r="BM94" i="11"/>
  <c r="BM95" i="11" s="1"/>
  <c r="BM99" i="11" s="1"/>
  <c r="F94" i="11"/>
  <c r="F95" i="11" s="1"/>
  <c r="F99" i="11" s="1"/>
  <c r="N94" i="11"/>
  <c r="N95" i="11" s="1"/>
  <c r="N100" i="11" s="1"/>
  <c r="V94" i="11"/>
  <c r="V95" i="11" s="1"/>
  <c r="V100" i="11" s="1"/>
  <c r="AD94" i="11"/>
  <c r="AD95" i="11" s="1"/>
  <c r="AO94" i="11"/>
  <c r="AO95" i="11" s="1"/>
  <c r="AO100" i="11" s="1"/>
  <c r="BD94" i="11"/>
  <c r="BD95" i="11" s="1"/>
  <c r="BD99" i="11" s="1"/>
  <c r="BL94" i="11"/>
  <c r="BL95" i="11" s="1"/>
  <c r="BL100" i="11" s="1"/>
  <c r="G110" i="11"/>
  <c r="G111" i="11" s="1"/>
  <c r="G116" i="11" s="1"/>
  <c r="O110" i="11"/>
  <c r="O111" i="11" s="1"/>
  <c r="O115" i="11" s="1"/>
  <c r="W110" i="11"/>
  <c r="W111" i="11" s="1"/>
  <c r="W116" i="11" s="1"/>
  <c r="AE110" i="11"/>
  <c r="AE111" i="11" s="1"/>
  <c r="AE115" i="11" s="1"/>
  <c r="AW110" i="11"/>
  <c r="AW111" i="11" s="1"/>
  <c r="AW116" i="11" s="1"/>
  <c r="BE110" i="11"/>
  <c r="BE111" i="11" s="1"/>
  <c r="BE115" i="11" s="1"/>
  <c r="BM110" i="11"/>
  <c r="BM111" i="11" s="1"/>
  <c r="BM116" i="11" s="1"/>
  <c r="F110" i="11"/>
  <c r="F111" i="11" s="1"/>
  <c r="F115" i="11" s="1"/>
  <c r="N110" i="11"/>
  <c r="N111" i="11" s="1"/>
  <c r="N115" i="11" s="1"/>
  <c r="V110" i="11"/>
  <c r="V111" i="11" s="1"/>
  <c r="AD110" i="11"/>
  <c r="AD111" i="11" s="1"/>
  <c r="AD115" i="11" s="1"/>
  <c r="AO110" i="11"/>
  <c r="AO111" i="11" s="1"/>
  <c r="AO116" i="11" s="1"/>
  <c r="BD110" i="11"/>
  <c r="BD111" i="11" s="1"/>
  <c r="BD116" i="11" s="1"/>
  <c r="BL110" i="11"/>
  <c r="BL111" i="11" s="1"/>
  <c r="BL116" i="11" s="1"/>
  <c r="G78" i="11"/>
  <c r="G79" i="11" s="1"/>
  <c r="G84" i="11" s="1"/>
  <c r="O78" i="11"/>
  <c r="O79" i="11" s="1"/>
  <c r="O84" i="11" s="1"/>
  <c r="W78" i="11"/>
  <c r="W79" i="11" s="1"/>
  <c r="W83" i="11" s="1"/>
  <c r="AE78" i="11"/>
  <c r="AE79" i="11" s="1"/>
  <c r="AW78" i="11"/>
  <c r="AW79" i="11" s="1"/>
  <c r="AW83" i="11" s="1"/>
  <c r="BE78" i="11"/>
  <c r="BE79" i="11" s="1"/>
  <c r="BE83" i="11" s="1"/>
  <c r="BM78" i="11"/>
  <c r="BM79" i="11" s="1"/>
  <c r="BM84" i="11" s="1"/>
  <c r="F78" i="11"/>
  <c r="F79" i="11" s="1"/>
  <c r="F84" i="11" s="1"/>
  <c r="N78" i="11"/>
  <c r="N79" i="11" s="1"/>
  <c r="N84" i="11" s="1"/>
  <c r="V78" i="11"/>
  <c r="V79" i="11" s="1"/>
  <c r="V83" i="11" s="1"/>
  <c r="AD78" i="11"/>
  <c r="AD79" i="11" s="1"/>
  <c r="AD84" i="11" s="1"/>
  <c r="AO78" i="11"/>
  <c r="AO79" i="11" s="1"/>
  <c r="AO83" i="11" s="1"/>
  <c r="BD78" i="11"/>
  <c r="BD79" i="11" s="1"/>
  <c r="BD84" i="11" s="1"/>
  <c r="BL78" i="11"/>
  <c r="BL79" i="11" s="1"/>
  <c r="BL84" i="11" s="1"/>
  <c r="E78" i="11"/>
  <c r="E79" i="11" s="1"/>
  <c r="E83" i="11" s="1"/>
  <c r="M78" i="11"/>
  <c r="M79" i="11" s="1"/>
  <c r="M84" i="11" s="1"/>
  <c r="U78" i="11"/>
  <c r="U79" i="11" s="1"/>
  <c r="U84" i="11" s="1"/>
  <c r="AC78" i="11"/>
  <c r="AC79" i="11" s="1"/>
  <c r="AC84" i="11" s="1"/>
  <c r="AN78" i="11"/>
  <c r="AN79" i="11" s="1"/>
  <c r="AN84" i="11" s="1"/>
  <c r="BC78" i="11"/>
  <c r="BC79" i="11" s="1"/>
  <c r="BK78" i="11"/>
  <c r="BK79" i="11" s="1"/>
  <c r="BK84" i="11" s="1"/>
  <c r="AX48" i="11"/>
  <c r="AX49" i="11"/>
  <c r="Q66" i="11"/>
  <c r="N49" i="11"/>
  <c r="N48" i="11"/>
  <c r="AW48" i="11"/>
  <c r="AW49" i="11"/>
  <c r="M49" i="11"/>
  <c r="M48" i="11"/>
  <c r="U49" i="11"/>
  <c r="U48" i="11"/>
  <c r="AN49" i="11"/>
  <c r="AN48" i="11"/>
  <c r="BL49" i="11"/>
  <c r="BL48" i="11"/>
  <c r="AW67" i="11"/>
  <c r="AW66" i="11"/>
  <c r="I100" i="11"/>
  <c r="P100" i="11"/>
  <c r="X100" i="11"/>
  <c r="AX100" i="11"/>
  <c r="BF100" i="11"/>
  <c r="BF99" i="11"/>
  <c r="BN100" i="11"/>
  <c r="BN99" i="11"/>
  <c r="D49" i="11"/>
  <c r="D48" i="11"/>
  <c r="L48" i="11"/>
  <c r="L49" i="11"/>
  <c r="T49" i="11"/>
  <c r="T48" i="11"/>
  <c r="AB48" i="11"/>
  <c r="AB49" i="11"/>
  <c r="AM49" i="11"/>
  <c r="AM48" i="11"/>
  <c r="BC49" i="11"/>
  <c r="BC48" i="11"/>
  <c r="BK49" i="11"/>
  <c r="BK48" i="11"/>
  <c r="T84" i="11"/>
  <c r="AB83" i="11"/>
  <c r="AB84" i="11"/>
  <c r="AM83" i="11"/>
  <c r="E115" i="11"/>
  <c r="E116" i="11"/>
  <c r="M115" i="11"/>
  <c r="M116" i="11"/>
  <c r="U115" i="11"/>
  <c r="U116" i="11"/>
  <c r="AC115" i="11"/>
  <c r="AC116" i="11"/>
  <c r="AN115" i="11"/>
  <c r="AN116" i="11"/>
  <c r="BK115" i="11"/>
  <c r="BK116" i="11"/>
  <c r="D115" i="11"/>
  <c r="D116" i="11"/>
  <c r="L115" i="11"/>
  <c r="L116" i="11"/>
  <c r="T116" i="11"/>
  <c r="AB115" i="11"/>
  <c r="AB116" i="11"/>
  <c r="BR115" i="11"/>
  <c r="BR116" i="11"/>
  <c r="G48" i="11"/>
  <c r="G49" i="11"/>
  <c r="BR49" i="11"/>
  <c r="BR48" i="11"/>
  <c r="F67" i="11"/>
  <c r="F66" i="11"/>
  <c r="N67" i="11"/>
  <c r="N66" i="11"/>
  <c r="V67" i="11"/>
  <c r="V66" i="11"/>
  <c r="AD67" i="11"/>
  <c r="AD66" i="11"/>
  <c r="AO67" i="11"/>
  <c r="AO66" i="11"/>
  <c r="BD67" i="11"/>
  <c r="BL67" i="11"/>
  <c r="BL66" i="11"/>
  <c r="E67" i="11"/>
  <c r="M66" i="11"/>
  <c r="U66" i="11"/>
  <c r="U67" i="11"/>
  <c r="AC66" i="11"/>
  <c r="AN67" i="11"/>
  <c r="BC66" i="11"/>
  <c r="BK67" i="11"/>
  <c r="AA83" i="11"/>
  <c r="J84" i="11"/>
  <c r="BP84" i="11"/>
  <c r="F100" i="11"/>
  <c r="AD99" i="11"/>
  <c r="AD100" i="11"/>
  <c r="O49" i="11"/>
  <c r="O48" i="11"/>
  <c r="AL48" i="11"/>
  <c r="AL49" i="11"/>
  <c r="AK48" i="11"/>
  <c r="AK49" i="11"/>
  <c r="BQ48" i="11"/>
  <c r="BQ49" i="11"/>
  <c r="K116" i="11"/>
  <c r="S115" i="11"/>
  <c r="AL116" i="11"/>
  <c r="BA115" i="11"/>
  <c r="BI115" i="11"/>
  <c r="BI116" i="11"/>
  <c r="R115" i="11"/>
  <c r="R116" i="11"/>
  <c r="Z115" i="11"/>
  <c r="AK116" i="11"/>
  <c r="BP116" i="11"/>
  <c r="BN48" i="11"/>
  <c r="BN49" i="11"/>
  <c r="S48" i="11"/>
  <c r="S49" i="11"/>
  <c r="BJ49" i="11"/>
  <c r="BJ48" i="11"/>
  <c r="J48" i="11"/>
  <c r="J49" i="11"/>
  <c r="Z48" i="11"/>
  <c r="Z49" i="11"/>
  <c r="BA48" i="11"/>
  <c r="BA49" i="11"/>
  <c r="Q48" i="11"/>
  <c r="Q49" i="11"/>
  <c r="BH48" i="11"/>
  <c r="BH49" i="11"/>
  <c r="BR66" i="11"/>
  <c r="W48" i="11"/>
  <c r="W49" i="11"/>
  <c r="K48" i="11"/>
  <c r="K49" i="11"/>
  <c r="AA48" i="11"/>
  <c r="AA49" i="11"/>
  <c r="BB48" i="11"/>
  <c r="BB49" i="11"/>
  <c r="R48" i="11"/>
  <c r="R49" i="11"/>
  <c r="BI48" i="11"/>
  <c r="BI49" i="11"/>
  <c r="I48" i="11"/>
  <c r="I49" i="11"/>
  <c r="Y48" i="11"/>
  <c r="Y49" i="11"/>
  <c r="AJ48" i="11"/>
  <c r="AJ49" i="11"/>
  <c r="AZ48" i="11"/>
  <c r="AZ49" i="11"/>
  <c r="BP48" i="11"/>
  <c r="BP49" i="11"/>
  <c r="D66" i="11"/>
  <c r="BB67" i="11"/>
  <c r="BJ66" i="11"/>
  <c r="S67" i="11"/>
  <c r="BI67" i="11"/>
  <c r="BQ66" i="11"/>
  <c r="Q84" i="11"/>
  <c r="Q83" i="11"/>
  <c r="AY83" i="11"/>
  <c r="BG84" i="11"/>
  <c r="BO84" i="11"/>
  <c r="BO83" i="11"/>
  <c r="E99" i="11"/>
  <c r="E100" i="11"/>
  <c r="M99" i="11"/>
  <c r="M100" i="11"/>
  <c r="U99" i="11"/>
  <c r="U100" i="11"/>
  <c r="D99" i="11"/>
  <c r="D100" i="11"/>
  <c r="T99" i="11"/>
  <c r="T100" i="11"/>
  <c r="AM100" i="11"/>
  <c r="BB99" i="11"/>
  <c r="H48" i="11"/>
  <c r="H49" i="11"/>
  <c r="P48" i="11"/>
  <c r="P49" i="11"/>
  <c r="X48" i="11"/>
  <c r="X49" i="11"/>
  <c r="AY48" i="11"/>
  <c r="AY49" i="11"/>
  <c r="BG48" i="11"/>
  <c r="BG49" i="11"/>
  <c r="BO48" i="11"/>
  <c r="BO49" i="11"/>
  <c r="BF83" i="11"/>
  <c r="BN84" i="11"/>
  <c r="BN83" i="11"/>
  <c r="I116" i="11"/>
  <c r="I115" i="11"/>
  <c r="Q116" i="11"/>
  <c r="Q115" i="11"/>
  <c r="Y116" i="11"/>
  <c r="Y115" i="11"/>
  <c r="AY116" i="11"/>
  <c r="AY115" i="11"/>
  <c r="BG116" i="11"/>
  <c r="BG115" i="11"/>
  <c r="BO116" i="11"/>
  <c r="BO115" i="11"/>
  <c r="P116" i="11"/>
  <c r="P115" i="11"/>
  <c r="X116" i="11"/>
  <c r="X115" i="11"/>
  <c r="AX116" i="11"/>
  <c r="AX115" i="11"/>
  <c r="BF116" i="11"/>
  <c r="BF115" i="11"/>
  <c r="BN116" i="11"/>
  <c r="BN115" i="11"/>
  <c r="BF48" i="11"/>
  <c r="BF49" i="11"/>
  <c r="I67" i="11"/>
  <c r="BG66" i="11"/>
  <c r="BO67" i="11"/>
  <c r="G83" i="11"/>
  <c r="AE84" i="11"/>
  <c r="AE83" i="11"/>
  <c r="K100" i="11"/>
  <c r="BQ99" i="11"/>
  <c r="BQ100" i="11"/>
  <c r="J100" i="11"/>
  <c r="R100" i="11"/>
  <c r="Z99" i="11"/>
  <c r="AK100" i="11"/>
  <c r="AZ99" i="11"/>
  <c r="AZ100" i="11"/>
  <c r="BP99" i="11"/>
  <c r="V49" i="11"/>
  <c r="V48" i="11"/>
  <c r="AO49" i="11"/>
  <c r="AO48" i="11"/>
  <c r="BM48" i="11"/>
  <c r="BM49" i="11"/>
  <c r="BM115" i="11"/>
  <c r="N116" i="11"/>
  <c r="V115" i="11"/>
  <c r="V116" i="11"/>
  <c r="AD116" i="11"/>
  <c r="AO115" i="11"/>
  <c r="BD115" i="11"/>
  <c r="AE49" i="11"/>
  <c r="AE48" i="11"/>
  <c r="AZ67" i="11"/>
  <c r="F49" i="11"/>
  <c r="F48" i="11"/>
  <c r="AD49" i="11"/>
  <c r="AD48" i="11"/>
  <c r="BE49" i="11"/>
  <c r="BE48" i="11"/>
  <c r="E49" i="11"/>
  <c r="E48" i="11"/>
  <c r="AC49" i="11"/>
  <c r="AC48" i="11"/>
  <c r="BD49" i="11"/>
  <c r="BD48" i="11"/>
  <c r="AX66" i="11"/>
  <c r="W66" i="11"/>
  <c r="U83" i="11"/>
  <c r="BC83" i="11"/>
  <c r="BC84" i="11"/>
  <c r="Y100" i="11"/>
  <c r="Y99" i="11"/>
  <c r="X83" i="11"/>
  <c r="X82" i="11"/>
  <c r="L27" i="10"/>
  <c r="K27" i="10"/>
  <c r="J27" i="10"/>
  <c r="I27" i="10"/>
  <c r="H27" i="10"/>
  <c r="G27" i="10"/>
  <c r="F27" i="10"/>
  <c r="E27" i="10"/>
  <c r="D27" i="10"/>
  <c r="L27" i="9"/>
  <c r="K27" i="9"/>
  <c r="J27" i="9"/>
  <c r="I27" i="9"/>
  <c r="H27" i="9"/>
  <c r="G27" i="9"/>
  <c r="F27" i="9"/>
  <c r="E27" i="9"/>
  <c r="D27" i="9"/>
  <c r="BM100" i="11" l="1"/>
  <c r="AJ115" i="11"/>
  <c r="AW100" i="11"/>
  <c r="AL100" i="11"/>
  <c r="BP67" i="11"/>
  <c r="BJ116" i="11"/>
  <c r="AY67" i="11"/>
  <c r="AW115" i="11"/>
  <c r="AO84" i="11"/>
  <c r="L67" i="11"/>
  <c r="R83" i="11"/>
  <c r="BB116" i="11"/>
  <c r="BC116" i="11"/>
  <c r="W84" i="11"/>
  <c r="BA100" i="11"/>
  <c r="BE67" i="11"/>
  <c r="AM116" i="11"/>
  <c r="AY100" i="11"/>
  <c r="R67" i="11"/>
  <c r="G115" i="11"/>
  <c r="N83" i="11"/>
  <c r="J67" i="11"/>
  <c r="BK99" i="11"/>
  <c r="BO99" i="11"/>
  <c r="AA99" i="11"/>
  <c r="T66" i="11"/>
  <c r="BM83" i="11"/>
  <c r="BC100" i="11"/>
  <c r="AJ84" i="11"/>
  <c r="BL99" i="11"/>
  <c r="BQ83" i="11"/>
  <c r="Q99" i="11"/>
  <c r="O116" i="11"/>
  <c r="E84" i="11"/>
  <c r="BH83" i="11"/>
  <c r="AN99" i="11"/>
  <c r="AA115" i="11"/>
  <c r="BD100" i="11"/>
  <c r="BA83" i="11"/>
  <c r="D84" i="11"/>
  <c r="W99" i="11"/>
  <c r="BJ84" i="11"/>
  <c r="AK84" i="11"/>
  <c r="AC83" i="11"/>
  <c r="AG49" i="4"/>
  <c r="BE116" i="11"/>
  <c r="O83" i="11"/>
  <c r="BJ99" i="11"/>
  <c r="BH116" i="11"/>
  <c r="F83" i="11"/>
  <c r="V84" i="11"/>
  <c r="H66" i="11"/>
  <c r="AD83" i="11"/>
  <c r="H116" i="11"/>
  <c r="BR99" i="11"/>
  <c r="L99" i="11"/>
  <c r="AC99" i="11"/>
  <c r="AO99" i="11"/>
  <c r="BL115" i="11"/>
  <c r="AE100" i="11"/>
  <c r="H100" i="11"/>
  <c r="P66" i="11"/>
  <c r="Z66" i="11"/>
  <c r="AW84" i="11"/>
  <c r="BE100" i="11"/>
  <c r="S83" i="11"/>
  <c r="P83" i="11"/>
  <c r="AF49" i="4"/>
  <c r="AA67" i="11"/>
  <c r="BF66" i="11"/>
  <c r="AL66" i="11"/>
  <c r="AB66" i="11"/>
  <c r="G67" i="11"/>
  <c r="AJ66" i="11"/>
  <c r="BH66" i="11"/>
  <c r="G100" i="11"/>
  <c r="AJ100" i="11"/>
  <c r="F116" i="11"/>
  <c r="W115" i="11"/>
  <c r="BD83" i="11"/>
  <c r="AZ116" i="11"/>
  <c r="BQ115" i="11"/>
  <c r="Z83" i="11"/>
  <c r="BI83" i="11"/>
  <c r="BB83" i="11"/>
  <c r="L83" i="11"/>
  <c r="AN83" i="11"/>
  <c r="AE67" i="11"/>
  <c r="X67" i="11"/>
  <c r="Y66" i="11"/>
  <c r="AE116" i="11"/>
  <c r="BH99" i="11"/>
  <c r="AX84" i="11"/>
  <c r="BA66" i="11"/>
  <c r="K66" i="11"/>
  <c r="K83" i="11"/>
  <c r="BG100" i="11"/>
  <c r="BK83" i="11"/>
  <c r="BI99" i="11"/>
  <c r="S99" i="11"/>
  <c r="H84" i="11"/>
  <c r="AB99" i="11"/>
  <c r="N99" i="11"/>
  <c r="BM67" i="11"/>
  <c r="BN67" i="11"/>
  <c r="I84" i="11"/>
  <c r="BL83" i="11"/>
  <c r="BE84" i="11"/>
  <c r="AK66" i="11"/>
  <c r="AM66" i="11"/>
  <c r="J115" i="11"/>
  <c r="V99" i="11"/>
  <c r="O100" i="11"/>
  <c r="AZ83" i="11"/>
  <c r="AL83" i="11"/>
  <c r="M83" i="11"/>
  <c r="O67" i="11"/>
  <c r="Y84" i="11"/>
  <c r="BR83" i="11"/>
  <c r="BS49" i="11"/>
  <c r="BT49" i="11" s="1"/>
  <c r="BS48" i="11"/>
  <c r="BT48" i="11" s="1"/>
  <c r="BR63" i="4"/>
  <c r="BR64" i="4" s="1"/>
  <c r="BR55" i="4"/>
  <c r="BR56" i="4"/>
  <c r="BR57" i="4"/>
  <c r="BR58" i="4"/>
  <c r="BR59" i="4"/>
  <c r="BR80" i="4"/>
  <c r="BR81" i="4" s="1"/>
  <c r="BR71" i="4"/>
  <c r="BR72" i="4"/>
  <c r="BR73" i="4"/>
  <c r="BR74" i="4"/>
  <c r="BR75" i="4"/>
  <c r="BR76" i="4"/>
  <c r="BR96" i="4"/>
  <c r="BR97" i="4" s="1"/>
  <c r="BR88" i="4"/>
  <c r="BR89" i="4"/>
  <c r="BR90" i="4"/>
  <c r="BR91" i="4"/>
  <c r="BR92" i="4"/>
  <c r="BR104" i="4"/>
  <c r="BR105" i="4"/>
  <c r="BR106" i="4"/>
  <c r="BR107" i="4"/>
  <c r="BR108" i="4"/>
  <c r="BR112" i="4"/>
  <c r="BR113" i="4" s="1"/>
  <c r="BR46" i="4"/>
  <c r="BR31" i="4"/>
  <c r="BS115" i="11" l="1"/>
  <c r="BT115" i="11" s="1"/>
  <c r="BS67" i="11"/>
  <c r="BT67" i="11" s="1"/>
  <c r="BS116" i="11"/>
  <c r="BT116" i="11" s="1"/>
  <c r="BS84" i="11"/>
  <c r="BT84" i="11" s="1"/>
  <c r="BS83" i="11"/>
  <c r="BT83" i="11" s="1"/>
  <c r="BS66" i="11"/>
  <c r="BT66" i="11" s="1"/>
  <c r="BS99" i="11"/>
  <c r="BT99" i="11" s="1"/>
  <c r="BS100" i="11"/>
  <c r="BT100" i="11" s="1"/>
  <c r="BR93" i="4"/>
  <c r="BR94" i="4" s="1"/>
  <c r="BR98" i="4" s="1"/>
  <c r="BR32" i="4"/>
  <c r="BR60" i="4"/>
  <c r="BR61" i="4" s="1"/>
  <c r="BR66" i="4" s="1"/>
  <c r="BR77" i="4"/>
  <c r="BR78" i="4" s="1"/>
  <c r="BR83" i="4" s="1"/>
  <c r="BR109" i="4"/>
  <c r="BR110" i="4" s="1"/>
  <c r="BR115" i="4" s="1"/>
  <c r="W31" i="5"/>
  <c r="W32" i="5" s="1"/>
  <c r="X31" i="5"/>
  <c r="C14" i="4"/>
  <c r="K6" i="4"/>
  <c r="C14" i="5"/>
  <c r="BR48" i="4" l="1"/>
  <c r="BR33" i="5"/>
  <c r="BT51" i="11"/>
  <c r="BR65" i="4"/>
  <c r="BR99" i="4"/>
  <c r="BR49" i="4" s="1"/>
  <c r="BR114" i="4"/>
  <c r="BR47" i="4"/>
  <c r="BR82" i="4"/>
  <c r="I53" i="6"/>
  <c r="I46" i="6"/>
  <c r="I47" i="6"/>
  <c r="I48" i="6"/>
  <c r="E16" i="6"/>
  <c r="C17" i="1" s="1"/>
  <c r="E17" i="6"/>
  <c r="C18" i="1" s="1"/>
  <c r="E18" i="6"/>
  <c r="E46" i="6" s="1"/>
  <c r="E19" i="6"/>
  <c r="E47" i="6" s="1"/>
  <c r="E20" i="6"/>
  <c r="E48" i="6" s="1"/>
  <c r="E21" i="6"/>
  <c r="C19" i="1" s="1"/>
  <c r="E22" i="6"/>
  <c r="C20" i="1" s="1"/>
  <c r="E23" i="6"/>
  <c r="C21" i="1" s="1"/>
  <c r="E24" i="6"/>
  <c r="I24" i="6" s="1"/>
  <c r="I52" i="6" s="1"/>
  <c r="E25" i="6"/>
  <c r="E53" i="6" s="1"/>
  <c r="E9" i="6"/>
  <c r="C9" i="1" s="1"/>
  <c r="E10" i="6"/>
  <c r="C10" i="1" s="1"/>
  <c r="E11" i="6"/>
  <c r="C11" i="1" s="1"/>
  <c r="E12" i="6"/>
  <c r="C12" i="1" s="1"/>
  <c r="E13" i="6"/>
  <c r="C13" i="1" s="1"/>
  <c r="E14" i="6"/>
  <c r="I14" i="6" s="1"/>
  <c r="I42" i="6" s="1"/>
  <c r="E15" i="6"/>
  <c r="E43" i="6" s="1"/>
  <c r="E5" i="6"/>
  <c r="C6" i="1" s="1"/>
  <c r="E6" i="6"/>
  <c r="E7" i="6"/>
  <c r="E8" i="6"/>
  <c r="E4" i="6"/>
  <c r="B4" i="6" s="1"/>
  <c r="E3" i="6"/>
  <c r="B37" i="6" l="1"/>
  <c r="I10" i="6"/>
  <c r="I38" i="6" s="1"/>
  <c r="E38" i="6"/>
  <c r="B17" i="6"/>
  <c r="B39" i="6"/>
  <c r="B11" i="6"/>
  <c r="B47" i="6"/>
  <c r="B43" i="6"/>
  <c r="B15" i="6"/>
  <c r="I15" i="6"/>
  <c r="I43" i="6" s="1"/>
  <c r="B48" i="6"/>
  <c r="B45" i="6"/>
  <c r="B53" i="6"/>
  <c r="I4" i="6"/>
  <c r="I32" i="6" s="1"/>
  <c r="B51" i="6"/>
  <c r="B24" i="6"/>
  <c r="I17" i="6"/>
  <c r="I45" i="6" s="1"/>
  <c r="B13" i="6"/>
  <c r="B32" i="6"/>
  <c r="I12" i="6"/>
  <c r="I40" i="6" s="1"/>
  <c r="B12" i="6"/>
  <c r="I23" i="6"/>
  <c r="I51" i="6" s="1"/>
  <c r="B41" i="6"/>
  <c r="B52" i="6"/>
  <c r="B40" i="6"/>
  <c r="B22" i="6"/>
  <c r="E40" i="6"/>
  <c r="B9" i="6"/>
  <c r="I21" i="6"/>
  <c r="I49" i="6" s="1"/>
  <c r="B49" i="6"/>
  <c r="B21" i="6"/>
  <c r="E50" i="6"/>
  <c r="E51" i="6"/>
  <c r="B10" i="6"/>
  <c r="B23" i="6"/>
  <c r="B38" i="6"/>
  <c r="E52" i="6"/>
  <c r="I9" i="6"/>
  <c r="I37" i="6" s="1"/>
  <c r="I13" i="6"/>
  <c r="I41" i="6" s="1"/>
  <c r="I22" i="6"/>
  <c r="I50" i="6" s="1"/>
  <c r="E37" i="6"/>
  <c r="E41" i="6"/>
  <c r="E45" i="6"/>
  <c r="B46" i="6"/>
  <c r="B34" i="6"/>
  <c r="C8" i="1"/>
  <c r="E32" i="6"/>
  <c r="C5" i="1"/>
  <c r="B6" i="6"/>
  <c r="E34" i="6"/>
  <c r="I11" i="6"/>
  <c r="I39" i="6" s="1"/>
  <c r="E39" i="6"/>
  <c r="E49" i="6"/>
  <c r="B50" i="6"/>
  <c r="B14" i="6"/>
  <c r="B42" i="6"/>
  <c r="E42" i="6"/>
  <c r="C14" i="1"/>
  <c r="I5" i="6"/>
  <c r="I33" i="6" s="1"/>
  <c r="E33" i="6"/>
  <c r="B5" i="6"/>
  <c r="B33" i="6"/>
  <c r="E44" i="6"/>
  <c r="B44" i="6"/>
  <c r="I16" i="6"/>
  <c r="I44" i="6" s="1"/>
  <c r="B16" i="6"/>
  <c r="B3" i="6"/>
  <c r="A1" i="1"/>
  <c r="E31" i="6"/>
  <c r="I3" i="6"/>
  <c r="B31" i="6"/>
  <c r="I31" i="6"/>
  <c r="I6" i="6"/>
  <c r="I34" i="6" s="1"/>
  <c r="K64" i="5" l="1"/>
  <c r="K65" i="5" s="1"/>
  <c r="S64" i="5"/>
  <c r="S65" i="5" s="1"/>
  <c r="AA64" i="5"/>
  <c r="AA65" i="5" s="1"/>
  <c r="AN64" i="5"/>
  <c r="AN65" i="5" s="1"/>
  <c r="BA64" i="5"/>
  <c r="BA65" i="5" s="1"/>
  <c r="BI64" i="5"/>
  <c r="BI65" i="5" s="1"/>
  <c r="BO64" i="5"/>
  <c r="BO65" i="5" s="1"/>
  <c r="W31" i="4"/>
  <c r="X31" i="4"/>
  <c r="X33" i="5" s="1"/>
  <c r="W4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O105" i="5"/>
  <c r="AN105" i="5"/>
  <c r="AM105" i="5"/>
  <c r="AM110" i="5" s="1"/>
  <c r="AM111" i="5" s="1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V110" i="5" s="1"/>
  <c r="V111" i="5" s="1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O93" i="5"/>
  <c r="AN93" i="5"/>
  <c r="AM93" i="5"/>
  <c r="AL93" i="5"/>
  <c r="AK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O92" i="5"/>
  <c r="AN92" i="5"/>
  <c r="AM92" i="5"/>
  <c r="AL92" i="5"/>
  <c r="AK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O91" i="5"/>
  <c r="AN91" i="5"/>
  <c r="AM91" i="5"/>
  <c r="AL91" i="5"/>
  <c r="AK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O90" i="5"/>
  <c r="AN90" i="5"/>
  <c r="AM90" i="5"/>
  <c r="AL90" i="5"/>
  <c r="AK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O89" i="5"/>
  <c r="AN89" i="5"/>
  <c r="AM89" i="5"/>
  <c r="AL89" i="5"/>
  <c r="AK89" i="5"/>
  <c r="AJ89" i="5"/>
  <c r="AJ94" i="5" s="1"/>
  <c r="AJ95" i="5" s="1"/>
  <c r="AH89" i="5"/>
  <c r="AH94" i="5" s="1"/>
  <c r="AH95" i="5" s="1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P73" i="5"/>
  <c r="BO73" i="5"/>
  <c r="BO78" i="5" s="1"/>
  <c r="BO79" i="5" s="1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P72" i="5"/>
  <c r="BO72" i="5"/>
  <c r="BN72" i="5"/>
  <c r="BM72" i="5"/>
  <c r="BM78" i="5" s="1"/>
  <c r="BM79" i="5" s="1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X78" i="5" s="1"/>
  <c r="AX79" i="5" s="1"/>
  <c r="AW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Z78" i="5" s="1"/>
  <c r="Z79" i="5" s="1"/>
  <c r="Y72" i="5"/>
  <c r="X72" i="5"/>
  <c r="W72" i="5"/>
  <c r="V72" i="5"/>
  <c r="U72" i="5"/>
  <c r="T72" i="5"/>
  <c r="S72" i="5"/>
  <c r="R72" i="5"/>
  <c r="Q72" i="5"/>
  <c r="P72" i="5"/>
  <c r="O72" i="5"/>
  <c r="O78" i="5" s="1"/>
  <c r="O79" i="5" s="1"/>
  <c r="N72" i="5"/>
  <c r="M72" i="5"/>
  <c r="L72" i="5"/>
  <c r="K72" i="5"/>
  <c r="J72" i="5"/>
  <c r="I72" i="5"/>
  <c r="H72" i="5"/>
  <c r="G72" i="5"/>
  <c r="F72" i="5"/>
  <c r="E72" i="5"/>
  <c r="D72" i="5"/>
  <c r="BP78" i="5"/>
  <c r="BP79" i="5" s="1"/>
  <c r="BA78" i="5"/>
  <c r="BA79" i="5" s="1"/>
  <c r="BP64" i="5"/>
  <c r="BP65" i="5" s="1"/>
  <c r="BN64" i="5"/>
  <c r="BN65" i="5" s="1"/>
  <c r="BL64" i="5"/>
  <c r="BL65" i="5" s="1"/>
  <c r="BJ64" i="5"/>
  <c r="BJ65" i="5" s="1"/>
  <c r="BH64" i="5"/>
  <c r="BH65" i="5" s="1"/>
  <c r="BF64" i="5"/>
  <c r="BF65" i="5" s="1"/>
  <c r="BD64" i="5"/>
  <c r="BD65" i="5" s="1"/>
  <c r="BB64" i="5"/>
  <c r="BB65" i="5" s="1"/>
  <c r="AZ64" i="5"/>
  <c r="AZ65" i="5" s="1"/>
  <c r="AX64" i="5"/>
  <c r="AX65" i="5" s="1"/>
  <c r="AO64" i="5"/>
  <c r="AO65" i="5" s="1"/>
  <c r="AM64" i="5"/>
  <c r="AM65" i="5" s="1"/>
  <c r="AK64" i="5"/>
  <c r="AK65" i="5" s="1"/>
  <c r="AH64" i="5"/>
  <c r="AD64" i="5"/>
  <c r="AD65" i="5" s="1"/>
  <c r="AB64" i="5"/>
  <c r="AB65" i="5" s="1"/>
  <c r="Z64" i="5"/>
  <c r="Z65" i="5" s="1"/>
  <c r="X64" i="5"/>
  <c r="X65" i="5" s="1"/>
  <c r="V64" i="5"/>
  <c r="V65" i="5" s="1"/>
  <c r="T64" i="5"/>
  <c r="T65" i="5" s="1"/>
  <c r="R64" i="5"/>
  <c r="R65" i="5" s="1"/>
  <c r="P64" i="5"/>
  <c r="P65" i="5" s="1"/>
  <c r="N64" i="5"/>
  <c r="N65" i="5" s="1"/>
  <c r="L64" i="5"/>
  <c r="L65" i="5" s="1"/>
  <c r="J64" i="5"/>
  <c r="J65" i="5" s="1"/>
  <c r="H64" i="5"/>
  <c r="H65" i="5" s="1"/>
  <c r="F64" i="5"/>
  <c r="F65" i="5" s="1"/>
  <c r="D64" i="5"/>
  <c r="D65" i="5" s="1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R54" i="5"/>
  <c r="M54" i="5"/>
  <c r="L54" i="5"/>
  <c r="K54" i="5"/>
  <c r="J54" i="5"/>
  <c r="H54" i="5"/>
  <c r="G54" i="5"/>
  <c r="F54" i="5"/>
  <c r="E54" i="5"/>
  <c r="D54" i="5"/>
  <c r="BM64" i="5"/>
  <c r="BM65" i="5" s="1"/>
  <c r="BE64" i="5"/>
  <c r="BE65" i="5" s="1"/>
  <c r="AY64" i="5"/>
  <c r="AY65" i="5" s="1"/>
  <c r="AJ64" i="5"/>
  <c r="AJ65" i="5" s="1"/>
  <c r="W64" i="5"/>
  <c r="W65" i="5" s="1"/>
  <c r="O64" i="5"/>
  <c r="O65" i="5" s="1"/>
  <c r="G64" i="5"/>
  <c r="G65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1" i="5"/>
  <c r="C9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X54" i="5" s="1"/>
  <c r="AW7" i="5"/>
  <c r="AV7" i="5"/>
  <c r="AU7" i="5"/>
  <c r="AT7" i="5"/>
  <c r="AS7" i="5"/>
  <c r="AR7" i="5"/>
  <c r="AQ7" i="5"/>
  <c r="AP7" i="5"/>
  <c r="AO7" i="5"/>
  <c r="AN7" i="5"/>
  <c r="AN54" i="5" s="1"/>
  <c r="AM7" i="5"/>
  <c r="AM54" i="5" s="1"/>
  <c r="AL7" i="5"/>
  <c r="AL54" i="5" s="1"/>
  <c r="AK7" i="5"/>
  <c r="AK54" i="5" s="1"/>
  <c r="AJ7" i="5"/>
  <c r="AH7" i="5"/>
  <c r="AH7" i="13" s="1"/>
  <c r="AE7" i="5"/>
  <c r="AD7" i="5"/>
  <c r="AD54" i="5" s="1"/>
  <c r="AC7" i="5"/>
  <c r="AC54" i="5" s="1"/>
  <c r="AB7" i="5"/>
  <c r="AB54" i="5" s="1"/>
  <c r="AA7" i="5"/>
  <c r="AA54" i="5" s="1"/>
  <c r="Z7" i="5"/>
  <c r="Z54" i="5" s="1"/>
  <c r="Y7" i="5"/>
  <c r="Y54" i="5" s="1"/>
  <c r="X7" i="5"/>
  <c r="X54" i="5" s="1"/>
  <c r="W7" i="5"/>
  <c r="W54" i="5" s="1"/>
  <c r="V7" i="5"/>
  <c r="V54" i="5" s="1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Q96" i="4"/>
  <c r="BQ97" i="4" s="1"/>
  <c r="BM96" i="4"/>
  <c r="BM97" i="4" s="1"/>
  <c r="BI96" i="4"/>
  <c r="BI97" i="4" s="1"/>
  <c r="BE96" i="4"/>
  <c r="BE97" i="4" s="1"/>
  <c r="BA96" i="4"/>
  <c r="BA97" i="4" s="1"/>
  <c r="AW96" i="4"/>
  <c r="AW97" i="4" s="1"/>
  <c r="AS96" i="4"/>
  <c r="AS97" i="4" s="1"/>
  <c r="AO96" i="4"/>
  <c r="AO97" i="4" s="1"/>
  <c r="AK96" i="4"/>
  <c r="AK97" i="4" s="1"/>
  <c r="AD96" i="4"/>
  <c r="AD97" i="4" s="1"/>
  <c r="Z96" i="4"/>
  <c r="Z97" i="4" s="1"/>
  <c r="V96" i="4"/>
  <c r="V97" i="4" s="1"/>
  <c r="R96" i="4"/>
  <c r="R97" i="4" s="1"/>
  <c r="N96" i="4"/>
  <c r="N97" i="4" s="1"/>
  <c r="J96" i="4"/>
  <c r="J97" i="4" s="1"/>
  <c r="F96" i="4"/>
  <c r="F97" i="4" s="1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Q46" i="4"/>
  <c r="BO46" i="4"/>
  <c r="BM46" i="4"/>
  <c r="BK46" i="4"/>
  <c r="BI46" i="4"/>
  <c r="BG46" i="4"/>
  <c r="BE46" i="4"/>
  <c r="BC46" i="4"/>
  <c r="BA46" i="4"/>
  <c r="AY46" i="4"/>
  <c r="AW46" i="4"/>
  <c r="AU46" i="4"/>
  <c r="AS46" i="4"/>
  <c r="AQ46" i="4"/>
  <c r="AO46" i="4"/>
  <c r="AM46" i="4"/>
  <c r="AK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N63" i="4"/>
  <c r="BN64" i="4" s="1"/>
  <c r="BB63" i="4"/>
  <c r="BB64" i="4" s="1"/>
  <c r="AV80" i="4"/>
  <c r="AV81" i="4" s="1"/>
  <c r="AP63" i="4"/>
  <c r="AP64" i="4" s="1"/>
  <c r="AL63" i="4"/>
  <c r="AL64" i="4" s="1"/>
  <c r="AC80" i="4"/>
  <c r="AC81" i="4" s="1"/>
  <c r="Y80" i="4"/>
  <c r="Y81" i="4" s="1"/>
  <c r="U80" i="4"/>
  <c r="U81" i="4" s="1"/>
  <c r="O63" i="4"/>
  <c r="O64" i="4" s="1"/>
  <c r="K63" i="4"/>
  <c r="K64" i="4" s="1"/>
  <c r="G63" i="4"/>
  <c r="G64" i="4" s="1"/>
  <c r="BQ31" i="4"/>
  <c r="BQ32" i="4" s="1"/>
  <c r="BQ33" i="5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2" i="4"/>
  <c r="AE31" i="4"/>
  <c r="AE32" i="4" s="1"/>
  <c r="AD31" i="4"/>
  <c r="AD32" i="4" s="1"/>
  <c r="AC31" i="4"/>
  <c r="AC32" i="4" s="1"/>
  <c r="AB31" i="4"/>
  <c r="AB32" i="4" s="1"/>
  <c r="AA31" i="4"/>
  <c r="AA32" i="4" s="1"/>
  <c r="Z31" i="4"/>
  <c r="Z32" i="4" s="1"/>
  <c r="Y31" i="4"/>
  <c r="Y32" i="4" s="1"/>
  <c r="V31" i="4"/>
  <c r="V32" i="4" s="1"/>
  <c r="U31" i="4"/>
  <c r="T31" i="4"/>
  <c r="T32" i="4" s="1"/>
  <c r="S31" i="4"/>
  <c r="R31" i="4"/>
  <c r="R32" i="4" s="1"/>
  <c r="Q31" i="4"/>
  <c r="P31" i="4"/>
  <c r="P32" i="4" s="1"/>
  <c r="O31" i="4"/>
  <c r="N31" i="4"/>
  <c r="N32" i="4" s="1"/>
  <c r="M31" i="4"/>
  <c r="L31" i="4"/>
  <c r="L32" i="4" s="1"/>
  <c r="K31" i="4"/>
  <c r="J31" i="4"/>
  <c r="J32" i="4" s="1"/>
  <c r="I31" i="4"/>
  <c r="H31" i="4"/>
  <c r="H32" i="4" s="1"/>
  <c r="G31" i="4"/>
  <c r="F31" i="4"/>
  <c r="F32" i="4" s="1"/>
  <c r="E31" i="4"/>
  <c r="D31" i="4"/>
  <c r="D32" i="4" s="1"/>
  <c r="C26" i="4"/>
  <c r="C21" i="4"/>
  <c r="C9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K53" i="4" s="1"/>
  <c r="AJ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W94" i="5" l="1"/>
  <c r="AW95" i="5" s="1"/>
  <c r="AB94" i="5"/>
  <c r="AB95" i="5" s="1"/>
  <c r="O94" i="5"/>
  <c r="O95" i="5" s="1"/>
  <c r="AD78" i="5"/>
  <c r="AD79" i="5" s="1"/>
  <c r="BN78" i="5"/>
  <c r="BN79" i="5" s="1"/>
  <c r="N110" i="5"/>
  <c r="N111" i="5" s="1"/>
  <c r="AE94" i="5"/>
  <c r="AE95" i="5" s="1"/>
  <c r="AA110" i="5"/>
  <c r="AA111" i="5" s="1"/>
  <c r="BJ110" i="5"/>
  <c r="BJ111" i="5" s="1"/>
  <c r="T94" i="5"/>
  <c r="T95" i="5" s="1"/>
  <c r="W78" i="5"/>
  <c r="W79" i="5" s="1"/>
  <c r="BF78" i="5"/>
  <c r="BF79" i="5" s="1"/>
  <c r="F110" i="5"/>
  <c r="F111" i="5" s="1"/>
  <c r="W94" i="5"/>
  <c r="W95" i="5" s="1"/>
  <c r="S110" i="5"/>
  <c r="S111" i="5" s="1"/>
  <c r="BB110" i="5"/>
  <c r="BB111" i="5" s="1"/>
  <c r="AM94" i="5"/>
  <c r="AM95" i="5" s="1"/>
  <c r="BB94" i="5"/>
  <c r="BB95" i="5" s="1"/>
  <c r="BJ94" i="5"/>
  <c r="BJ95" i="5" s="1"/>
  <c r="AE33" i="5"/>
  <c r="AQ33" i="5"/>
  <c r="AY33" i="5"/>
  <c r="BG33" i="5"/>
  <c r="BO33" i="5"/>
  <c r="D33" i="5"/>
  <c r="L33" i="5"/>
  <c r="T33" i="5"/>
  <c r="AD33" i="5"/>
  <c r="AP33" i="5"/>
  <c r="AX33" i="5"/>
  <c r="BF33" i="5"/>
  <c r="BN33" i="5"/>
  <c r="AC33" i="5"/>
  <c r="AO33" i="5"/>
  <c r="AW33" i="5"/>
  <c r="BE33" i="5"/>
  <c r="BM33" i="5"/>
  <c r="J33" i="5"/>
  <c r="R33" i="5"/>
  <c r="AB33" i="5"/>
  <c r="AN33" i="5"/>
  <c r="AV33" i="5"/>
  <c r="BD33" i="5"/>
  <c r="BL33" i="5"/>
  <c r="AA33" i="5"/>
  <c r="AM33" i="5"/>
  <c r="AU33" i="5"/>
  <c r="BC33" i="5"/>
  <c r="BK33" i="5"/>
  <c r="H33" i="5"/>
  <c r="P33" i="5"/>
  <c r="Z33" i="5"/>
  <c r="AL33" i="5"/>
  <c r="AT33" i="5"/>
  <c r="BB33" i="5"/>
  <c r="BJ33" i="5"/>
  <c r="Y33" i="5"/>
  <c r="AK33" i="5"/>
  <c r="AS33" i="5"/>
  <c r="BA33" i="5"/>
  <c r="BI33" i="5"/>
  <c r="F33" i="5"/>
  <c r="N33" i="5"/>
  <c r="V33" i="5"/>
  <c r="AJ33" i="5"/>
  <c r="AR33" i="5"/>
  <c r="AZ33" i="5"/>
  <c r="BH33" i="5"/>
  <c r="BP33" i="5"/>
  <c r="AH54" i="13"/>
  <c r="AH87" i="13"/>
  <c r="AH103" i="13"/>
  <c r="AH70" i="13"/>
  <c r="Q61" i="5"/>
  <c r="Q62" i="5" s="1"/>
  <c r="Y61" i="5"/>
  <c r="Y62" i="5" s="1"/>
  <c r="AK61" i="5"/>
  <c r="AK62" i="5" s="1"/>
  <c r="AZ61" i="5"/>
  <c r="AZ62" i="5" s="1"/>
  <c r="AZ66" i="5" s="1"/>
  <c r="BH61" i="5"/>
  <c r="BH62" i="5" s="1"/>
  <c r="BP61" i="5"/>
  <c r="BP62" i="5" s="1"/>
  <c r="BP66" i="5" s="1"/>
  <c r="D78" i="5"/>
  <c r="D79" i="5" s="1"/>
  <c r="L78" i="5"/>
  <c r="L79" i="5" s="1"/>
  <c r="T78" i="5"/>
  <c r="T79" i="5" s="1"/>
  <c r="AB78" i="5"/>
  <c r="AB79" i="5" s="1"/>
  <c r="AN78" i="5"/>
  <c r="AN79" i="5" s="1"/>
  <c r="BC78" i="5"/>
  <c r="BC79" i="5" s="1"/>
  <c r="BK78" i="5"/>
  <c r="BK79" i="5" s="1"/>
  <c r="AC78" i="5"/>
  <c r="AC79" i="5" s="1"/>
  <c r="BL78" i="5"/>
  <c r="BL79" i="5" s="1"/>
  <c r="I94" i="5"/>
  <c r="I95" i="5" s="1"/>
  <c r="Q94" i="5"/>
  <c r="Q95" i="5" s="1"/>
  <c r="Y94" i="5"/>
  <c r="Y95" i="5" s="1"/>
  <c r="AY94" i="5"/>
  <c r="AY95" i="5" s="1"/>
  <c r="BG94" i="5"/>
  <c r="BG95" i="5" s="1"/>
  <c r="BO94" i="5"/>
  <c r="BO95" i="5" s="1"/>
  <c r="H110" i="5"/>
  <c r="H111" i="5" s="1"/>
  <c r="P110" i="5"/>
  <c r="P111" i="5" s="1"/>
  <c r="X110" i="5"/>
  <c r="X111" i="5" s="1"/>
  <c r="AJ110" i="5"/>
  <c r="AJ111" i="5" s="1"/>
  <c r="AY110" i="5"/>
  <c r="AY111" i="5" s="1"/>
  <c r="BG110" i="5"/>
  <c r="BG111" i="5" s="1"/>
  <c r="BO110" i="5"/>
  <c r="BO111" i="5" s="1"/>
  <c r="S78" i="5"/>
  <c r="S79" i="5" s="1"/>
  <c r="AA78" i="5"/>
  <c r="AA79" i="5" s="1"/>
  <c r="AM78" i="5"/>
  <c r="AM79" i="5" s="1"/>
  <c r="BB78" i="5"/>
  <c r="BB79" i="5" s="1"/>
  <c r="BJ78" i="5"/>
  <c r="BJ79" i="5" s="1"/>
  <c r="P94" i="5"/>
  <c r="P95" i="5" s="1"/>
  <c r="X94" i="5"/>
  <c r="X95" i="5" s="1"/>
  <c r="AX94" i="5"/>
  <c r="AX95" i="5" s="1"/>
  <c r="BF94" i="5"/>
  <c r="BF95" i="5" s="1"/>
  <c r="BN94" i="5"/>
  <c r="BN95" i="5" s="1"/>
  <c r="O110" i="5"/>
  <c r="O111" i="5" s="1"/>
  <c r="W110" i="5"/>
  <c r="W111" i="5" s="1"/>
  <c r="AE110" i="5"/>
  <c r="AE111" i="5" s="1"/>
  <c r="AX110" i="5"/>
  <c r="AX111" i="5" s="1"/>
  <c r="BF110" i="5"/>
  <c r="BF111" i="5" s="1"/>
  <c r="BN110" i="5"/>
  <c r="BN111" i="5" s="1"/>
  <c r="Y78" i="5"/>
  <c r="Y79" i="5" s="1"/>
  <c r="AZ78" i="5"/>
  <c r="AZ79" i="5" s="1"/>
  <c r="BH78" i="5"/>
  <c r="BH79" i="5" s="1"/>
  <c r="N94" i="5"/>
  <c r="N95" i="5" s="1"/>
  <c r="AD94" i="5"/>
  <c r="AD95" i="5" s="1"/>
  <c r="AO94" i="5"/>
  <c r="AO95" i="5" s="1"/>
  <c r="BL94" i="5"/>
  <c r="BL95" i="5" s="1"/>
  <c r="AO110" i="5"/>
  <c r="AO111" i="5" s="1"/>
  <c r="BD110" i="5"/>
  <c r="BD111" i="5" s="1"/>
  <c r="BL110" i="5"/>
  <c r="BL111" i="5" s="1"/>
  <c r="S61" i="5"/>
  <c r="S62" i="5" s="1"/>
  <c r="S67" i="5" s="1"/>
  <c r="AA61" i="5"/>
  <c r="AA62" i="5" s="1"/>
  <c r="AA67" i="5" s="1"/>
  <c r="AM61" i="5"/>
  <c r="AM62" i="5" s="1"/>
  <c r="AM67" i="5" s="1"/>
  <c r="BB61" i="5"/>
  <c r="BB62" i="5" s="1"/>
  <c r="BB67" i="5" s="1"/>
  <c r="AW102" i="4"/>
  <c r="AW86" i="4"/>
  <c r="AW53" i="4"/>
  <c r="AW69" i="4"/>
  <c r="AE53" i="4"/>
  <c r="AE86" i="4"/>
  <c r="AE102" i="4"/>
  <c r="AE69" i="4"/>
  <c r="AO69" i="4"/>
  <c r="AO86" i="4"/>
  <c r="AO53" i="4"/>
  <c r="AO102" i="4"/>
  <c r="AJ102" i="4"/>
  <c r="AJ69" i="4"/>
  <c r="AJ53" i="4"/>
  <c r="AJ86" i="4"/>
  <c r="AL78" i="5"/>
  <c r="AL79" i="5" s="1"/>
  <c r="BI78" i="5"/>
  <c r="BI79" i="5" s="1"/>
  <c r="BE94" i="5"/>
  <c r="BE95" i="5" s="1"/>
  <c r="BM94" i="5"/>
  <c r="BM95" i="5" s="1"/>
  <c r="AD110" i="5"/>
  <c r="AD111" i="5" s="1"/>
  <c r="AW110" i="5"/>
  <c r="AW111" i="5" s="1"/>
  <c r="BE110" i="5"/>
  <c r="BE111" i="5" s="1"/>
  <c r="BM110" i="5"/>
  <c r="BM111" i="5" s="1"/>
  <c r="BJ61" i="5"/>
  <c r="BJ62" i="5" s="1"/>
  <c r="BJ67" i="5" s="1"/>
  <c r="P78" i="5"/>
  <c r="P79" i="5" s="1"/>
  <c r="AJ78" i="5"/>
  <c r="AJ79" i="5" s="1"/>
  <c r="AY78" i="5"/>
  <c r="AY79" i="5" s="1"/>
  <c r="BG78" i="5"/>
  <c r="BG79" i="5" s="1"/>
  <c r="U94" i="5"/>
  <c r="U95" i="5" s="1"/>
  <c r="AC94" i="5"/>
  <c r="AC95" i="5" s="1"/>
  <c r="AN94" i="5"/>
  <c r="AN95" i="5" s="1"/>
  <c r="BC94" i="5"/>
  <c r="BC95" i="5" s="1"/>
  <c r="BK94" i="5"/>
  <c r="BK95" i="5" s="1"/>
  <c r="T110" i="5"/>
  <c r="T111" i="5" s="1"/>
  <c r="AB110" i="5"/>
  <c r="AB111" i="5" s="1"/>
  <c r="P61" i="5"/>
  <c r="P62" i="5" s="1"/>
  <c r="P66" i="5" s="1"/>
  <c r="X61" i="5"/>
  <c r="X62" i="5" s="1"/>
  <c r="AJ61" i="5"/>
  <c r="AJ62" i="5" s="1"/>
  <c r="AY61" i="5"/>
  <c r="AY62" i="5" s="1"/>
  <c r="BG61" i="5"/>
  <c r="BG62" i="5" s="1"/>
  <c r="BO61" i="5"/>
  <c r="BO62" i="5" s="1"/>
  <c r="BO66" i="5" s="1"/>
  <c r="N78" i="5"/>
  <c r="N79" i="5" s="1"/>
  <c r="V78" i="5"/>
  <c r="V79" i="5" s="1"/>
  <c r="AW78" i="5"/>
  <c r="AW79" i="5" s="1"/>
  <c r="S94" i="5"/>
  <c r="S95" i="5" s="1"/>
  <c r="AA94" i="5"/>
  <c r="AA95" i="5" s="1"/>
  <c r="AL94" i="5"/>
  <c r="AL95" i="5" s="1"/>
  <c r="BA94" i="5"/>
  <c r="BA95" i="5" s="1"/>
  <c r="BI94" i="5"/>
  <c r="BI95" i="5" s="1"/>
  <c r="R110" i="5"/>
  <c r="R111" i="5" s="1"/>
  <c r="Z110" i="5"/>
  <c r="Z111" i="5" s="1"/>
  <c r="AL110" i="5"/>
  <c r="AL111" i="5" s="1"/>
  <c r="BA110" i="5"/>
  <c r="BA111" i="5" s="1"/>
  <c r="BI110" i="5"/>
  <c r="BI111" i="5" s="1"/>
  <c r="W61" i="5"/>
  <c r="W62" i="5" s="1"/>
  <c r="W66" i="5" s="1"/>
  <c r="U78" i="5"/>
  <c r="U79" i="5" s="1"/>
  <c r="AO78" i="5"/>
  <c r="AO79" i="5" s="1"/>
  <c r="BD78" i="5"/>
  <c r="BD79" i="5" s="1"/>
  <c r="J94" i="5"/>
  <c r="J95" i="5" s="1"/>
  <c r="R94" i="5"/>
  <c r="R95" i="5" s="1"/>
  <c r="Z94" i="5"/>
  <c r="Z95" i="5" s="1"/>
  <c r="AK94" i="5"/>
  <c r="AK95" i="5" s="1"/>
  <c r="AZ94" i="5"/>
  <c r="AZ95" i="5" s="1"/>
  <c r="BH94" i="5"/>
  <c r="BH95" i="5" s="1"/>
  <c r="BP94" i="5"/>
  <c r="BP95" i="5" s="1"/>
  <c r="Q110" i="5"/>
  <c r="Q111" i="5" s="1"/>
  <c r="Y110" i="5"/>
  <c r="Y111" i="5" s="1"/>
  <c r="AK110" i="5"/>
  <c r="AK111" i="5" s="1"/>
  <c r="AZ110" i="5"/>
  <c r="AZ111" i="5" s="1"/>
  <c r="BH110" i="5"/>
  <c r="BH111" i="5" s="1"/>
  <c r="BP110" i="5"/>
  <c r="BP111" i="5" s="1"/>
  <c r="F61" i="5"/>
  <c r="F62" i="5" s="1"/>
  <c r="F67" i="5" s="1"/>
  <c r="N61" i="5"/>
  <c r="N62" i="5" s="1"/>
  <c r="N67" i="5" s="1"/>
  <c r="V61" i="5"/>
  <c r="V62" i="5" s="1"/>
  <c r="V66" i="5" s="1"/>
  <c r="AD61" i="5"/>
  <c r="AD62" i="5" s="1"/>
  <c r="AD67" i="5" s="1"/>
  <c r="AW61" i="5"/>
  <c r="AW62" i="5" s="1"/>
  <c r="BE61" i="5"/>
  <c r="BE62" i="5" s="1"/>
  <c r="BM61" i="5"/>
  <c r="BM62" i="5" s="1"/>
  <c r="BM67" i="5" s="1"/>
  <c r="U61" i="5"/>
  <c r="U62" i="5" s="1"/>
  <c r="AC61" i="5"/>
  <c r="AC62" i="5" s="1"/>
  <c r="AO61" i="5"/>
  <c r="AO62" i="5" s="1"/>
  <c r="AO66" i="5" s="1"/>
  <c r="BD61" i="5"/>
  <c r="BD62" i="5" s="1"/>
  <c r="BD66" i="5" s="1"/>
  <c r="BL61" i="5"/>
  <c r="BL62" i="5" s="1"/>
  <c r="BL67" i="5" s="1"/>
  <c r="D61" i="5"/>
  <c r="D62" i="5" s="1"/>
  <c r="D67" i="5" s="1"/>
  <c r="L61" i="5"/>
  <c r="L62" i="5" s="1"/>
  <c r="L67" i="5" s="1"/>
  <c r="T61" i="5"/>
  <c r="T62" i="5" s="1"/>
  <c r="T67" i="5" s="1"/>
  <c r="AB61" i="5"/>
  <c r="AB62" i="5" s="1"/>
  <c r="AB67" i="5" s="1"/>
  <c r="AN61" i="5"/>
  <c r="AN62" i="5" s="1"/>
  <c r="AN66" i="5" s="1"/>
  <c r="BC61" i="5"/>
  <c r="BC62" i="5" s="1"/>
  <c r="BK61" i="5"/>
  <c r="BK62" i="5" s="1"/>
  <c r="Z61" i="5"/>
  <c r="Z62" i="5" s="1"/>
  <c r="AL61" i="5"/>
  <c r="AL62" i="5" s="1"/>
  <c r="BA61" i="5"/>
  <c r="BA62" i="5" s="1"/>
  <c r="BA66" i="5" s="1"/>
  <c r="BI61" i="5"/>
  <c r="BI62" i="5" s="1"/>
  <c r="BI67" i="5" s="1"/>
  <c r="O61" i="5"/>
  <c r="O62" i="5" s="1"/>
  <c r="O66" i="5" s="1"/>
  <c r="AE61" i="5"/>
  <c r="AE62" i="5" s="1"/>
  <c r="AX61" i="5"/>
  <c r="AX62" i="5" s="1"/>
  <c r="AX67" i="5" s="1"/>
  <c r="BF61" i="5"/>
  <c r="BF62" i="5" s="1"/>
  <c r="BF66" i="5" s="1"/>
  <c r="BN61" i="5"/>
  <c r="BN62" i="5" s="1"/>
  <c r="AO54" i="5"/>
  <c r="AO103" i="5"/>
  <c r="AO87" i="5"/>
  <c r="AO70" i="5"/>
  <c r="AW54" i="5"/>
  <c r="AW103" i="5"/>
  <c r="AW87" i="5"/>
  <c r="AW70" i="5"/>
  <c r="AJ54" i="5"/>
  <c r="AJ103" i="5"/>
  <c r="AJ87" i="5"/>
  <c r="AJ70" i="5"/>
  <c r="AH54" i="5"/>
  <c r="AH87" i="5"/>
  <c r="AH70" i="5"/>
  <c r="AH7" i="4"/>
  <c r="AH103" i="5"/>
  <c r="AH7" i="11"/>
  <c r="AE54" i="5"/>
  <c r="AE103" i="5"/>
  <c r="AE87" i="5"/>
  <c r="AE70" i="5"/>
  <c r="E61" i="5"/>
  <c r="E62" i="5" s="1"/>
  <c r="M61" i="5"/>
  <c r="M62" i="5" s="1"/>
  <c r="K78" i="5"/>
  <c r="K79" i="5" s="1"/>
  <c r="H94" i="5"/>
  <c r="H95" i="5" s="1"/>
  <c r="G110" i="5"/>
  <c r="G111" i="5" s="1"/>
  <c r="G94" i="5"/>
  <c r="G95" i="5" s="1"/>
  <c r="K61" i="5"/>
  <c r="K62" i="5" s="1"/>
  <c r="K66" i="5" s="1"/>
  <c r="F94" i="5"/>
  <c r="F95" i="5" s="1"/>
  <c r="E110" i="5"/>
  <c r="E111" i="5" s="1"/>
  <c r="J61" i="5"/>
  <c r="J62" i="5" s="1"/>
  <c r="J66" i="5" s="1"/>
  <c r="E94" i="5"/>
  <c r="E95" i="5" s="1"/>
  <c r="M94" i="5"/>
  <c r="M95" i="5" s="1"/>
  <c r="D110" i="5"/>
  <c r="D111" i="5" s="1"/>
  <c r="L110" i="5"/>
  <c r="L111" i="5" s="1"/>
  <c r="I61" i="5"/>
  <c r="I62" i="5" s="1"/>
  <c r="G78" i="5"/>
  <c r="G79" i="5" s="1"/>
  <c r="D94" i="5"/>
  <c r="D95" i="5" s="1"/>
  <c r="L94" i="5"/>
  <c r="L95" i="5" s="1"/>
  <c r="K110" i="5"/>
  <c r="K111" i="5" s="1"/>
  <c r="H61" i="5"/>
  <c r="H62" i="5" s="1"/>
  <c r="H67" i="5" s="1"/>
  <c r="F78" i="5"/>
  <c r="F79" i="5" s="1"/>
  <c r="K94" i="5"/>
  <c r="K95" i="5" s="1"/>
  <c r="J110" i="5"/>
  <c r="J111" i="5" s="1"/>
  <c r="G61" i="5"/>
  <c r="G62" i="5" s="1"/>
  <c r="G67" i="5" s="1"/>
  <c r="E78" i="5"/>
  <c r="E79" i="5" s="1"/>
  <c r="M78" i="5"/>
  <c r="M79" i="5" s="1"/>
  <c r="I110" i="5"/>
  <c r="I111" i="5" s="1"/>
  <c r="AH65" i="5"/>
  <c r="AH66" i="5"/>
  <c r="AH67" i="5"/>
  <c r="X48" i="4"/>
  <c r="H78" i="5"/>
  <c r="H79" i="5" s="1"/>
  <c r="X78" i="5"/>
  <c r="AE78" i="5"/>
  <c r="AE79" i="5" s="1"/>
  <c r="BE78" i="5"/>
  <c r="BE79" i="5" s="1"/>
  <c r="U110" i="5"/>
  <c r="U111" i="5" s="1"/>
  <c r="V94" i="5"/>
  <c r="V95" i="5" s="1"/>
  <c r="BD94" i="5"/>
  <c r="BD95" i="5" s="1"/>
  <c r="AC110" i="5"/>
  <c r="AC111" i="5" s="1"/>
  <c r="M110" i="5"/>
  <c r="M111" i="5" s="1"/>
  <c r="AN110" i="5"/>
  <c r="AN111" i="5" s="1"/>
  <c r="BC110" i="5"/>
  <c r="BC111" i="5" s="1"/>
  <c r="BK110" i="5"/>
  <c r="BK111" i="5" s="1"/>
  <c r="BH77" i="4"/>
  <c r="BH78" i="4" s="1"/>
  <c r="AK78" i="5"/>
  <c r="AK79" i="5" s="1"/>
  <c r="E32" i="4"/>
  <c r="E48" i="4" s="1"/>
  <c r="M32" i="4"/>
  <c r="M48" i="4" s="1"/>
  <c r="U32" i="4"/>
  <c r="U48" i="4" s="1"/>
  <c r="S32" i="4"/>
  <c r="S47" i="4" s="1"/>
  <c r="F77" i="4"/>
  <c r="F78" i="4" s="1"/>
  <c r="N77" i="4"/>
  <c r="N78" i="4" s="1"/>
  <c r="V77" i="4"/>
  <c r="V78" i="4" s="1"/>
  <c r="BM77" i="4"/>
  <c r="BM78" i="4" s="1"/>
  <c r="I32" i="4"/>
  <c r="I48" i="4" s="1"/>
  <c r="Q32" i="4"/>
  <c r="Q48" i="4" s="1"/>
  <c r="L77" i="4"/>
  <c r="L78" i="4" s="1"/>
  <c r="AM77" i="4"/>
  <c r="AM78" i="4" s="1"/>
  <c r="AU77" i="4"/>
  <c r="AU78" i="4" s="1"/>
  <c r="BC77" i="4"/>
  <c r="BC78" i="4" s="1"/>
  <c r="K32" i="4"/>
  <c r="K47" i="4" s="1"/>
  <c r="G32" i="4"/>
  <c r="G47" i="4" s="1"/>
  <c r="O32" i="4"/>
  <c r="O47" i="4" s="1"/>
  <c r="W32" i="4"/>
  <c r="W33" i="5" s="1"/>
  <c r="R61" i="5"/>
  <c r="R62" i="5" s="1"/>
  <c r="R66" i="5" s="1"/>
  <c r="J78" i="5"/>
  <c r="J79" i="5" s="1"/>
  <c r="H77" i="4"/>
  <c r="H78" i="4" s="1"/>
  <c r="P77" i="4"/>
  <c r="P78" i="4" s="1"/>
  <c r="X77" i="4"/>
  <c r="X78" i="4" s="1"/>
  <c r="AQ77" i="4"/>
  <c r="AQ78" i="4" s="1"/>
  <c r="AY77" i="4"/>
  <c r="AY78" i="4" s="1"/>
  <c r="BG77" i="4"/>
  <c r="BG78" i="4" s="1"/>
  <c r="BO77" i="4"/>
  <c r="BO78" i="4" s="1"/>
  <c r="Q77" i="4"/>
  <c r="Q78" i="4" s="1"/>
  <c r="Y77" i="4"/>
  <c r="Y78" i="4" s="1"/>
  <c r="Y83" i="4" s="1"/>
  <c r="AR77" i="4"/>
  <c r="AR78" i="4" s="1"/>
  <c r="AZ77" i="4"/>
  <c r="AZ78" i="4" s="1"/>
  <c r="T77" i="4"/>
  <c r="T78" i="4" s="1"/>
  <c r="AB77" i="4"/>
  <c r="AB78" i="4" s="1"/>
  <c r="BK77" i="4"/>
  <c r="BK78" i="4" s="1"/>
  <c r="I77" i="4"/>
  <c r="I78" i="4" s="1"/>
  <c r="BP77" i="4"/>
  <c r="BP78" i="4" s="1"/>
  <c r="D77" i="4"/>
  <c r="D78" i="4" s="1"/>
  <c r="R78" i="5"/>
  <c r="R79" i="5" s="1"/>
  <c r="AD77" i="4"/>
  <c r="AD78" i="4" s="1"/>
  <c r="AO77" i="4"/>
  <c r="AO78" i="4" s="1"/>
  <c r="AW77" i="4"/>
  <c r="AW78" i="4" s="1"/>
  <c r="I78" i="5"/>
  <c r="I79" i="5" s="1"/>
  <c r="Q78" i="5"/>
  <c r="Q79" i="5" s="1"/>
  <c r="BE77" i="4"/>
  <c r="BE78" i="4" s="1"/>
  <c r="AJ77" i="4"/>
  <c r="AJ78" i="4" s="1"/>
  <c r="AJ60" i="4"/>
  <c r="AJ61" i="4" s="1"/>
  <c r="AR60" i="4"/>
  <c r="AR61" i="4" s="1"/>
  <c r="AZ60" i="4"/>
  <c r="AZ61" i="4" s="1"/>
  <c r="BH60" i="4"/>
  <c r="BH61" i="4" s="1"/>
  <c r="BP60" i="4"/>
  <c r="BP61" i="4" s="1"/>
  <c r="E77" i="4"/>
  <c r="E78" i="4" s="1"/>
  <c r="M77" i="4"/>
  <c r="M78" i="4" s="1"/>
  <c r="U77" i="4"/>
  <c r="U78" i="4" s="1"/>
  <c r="U82" i="4" s="1"/>
  <c r="AC77" i="4"/>
  <c r="AC78" i="4" s="1"/>
  <c r="AC82" i="4" s="1"/>
  <c r="AN77" i="4"/>
  <c r="AN78" i="4" s="1"/>
  <c r="AV77" i="4"/>
  <c r="AV78" i="4" s="1"/>
  <c r="AV82" i="4" s="1"/>
  <c r="BD77" i="4"/>
  <c r="BD78" i="4" s="1"/>
  <c r="BL77" i="4"/>
  <c r="BL78" i="4" s="1"/>
  <c r="AN60" i="4"/>
  <c r="AN61" i="4" s="1"/>
  <c r="AV60" i="4"/>
  <c r="AV61" i="4" s="1"/>
  <c r="BD60" i="4"/>
  <c r="BD61" i="4" s="1"/>
  <c r="BL60" i="4"/>
  <c r="BL61" i="4" s="1"/>
  <c r="J77" i="4"/>
  <c r="J78" i="4" s="1"/>
  <c r="R77" i="4"/>
  <c r="R78" i="4" s="1"/>
  <c r="Z77" i="4"/>
  <c r="Z78" i="4" s="1"/>
  <c r="AK77" i="4"/>
  <c r="AK78" i="4" s="1"/>
  <c r="AS77" i="4"/>
  <c r="AS78" i="4" s="1"/>
  <c r="BA77" i="4"/>
  <c r="BA78" i="4" s="1"/>
  <c r="BI77" i="4"/>
  <c r="BI78" i="4" s="1"/>
  <c r="BQ77" i="4"/>
  <c r="BQ78" i="4" s="1"/>
  <c r="E109" i="4"/>
  <c r="E110" i="4" s="1"/>
  <c r="G109" i="4"/>
  <c r="G110" i="4" s="1"/>
  <c r="I109" i="4"/>
  <c r="I110" i="4" s="1"/>
  <c r="K109" i="4"/>
  <c r="K110" i="4" s="1"/>
  <c r="M109" i="4"/>
  <c r="M110" i="4" s="1"/>
  <c r="O109" i="4"/>
  <c r="O110" i="4" s="1"/>
  <c r="Q109" i="4"/>
  <c r="Q110" i="4" s="1"/>
  <c r="S109" i="4"/>
  <c r="S110" i="4" s="1"/>
  <c r="U109" i="4"/>
  <c r="U110" i="4" s="1"/>
  <c r="W109" i="4"/>
  <c r="W110" i="4" s="1"/>
  <c r="Y109" i="4"/>
  <c r="Y110" i="4" s="1"/>
  <c r="AA109" i="4"/>
  <c r="AA110" i="4" s="1"/>
  <c r="AC109" i="4"/>
  <c r="AC110" i="4" s="1"/>
  <c r="AE109" i="4"/>
  <c r="AE110" i="4" s="1"/>
  <c r="AJ109" i="4"/>
  <c r="AJ110" i="4" s="1"/>
  <c r="AL109" i="4"/>
  <c r="AL110" i="4" s="1"/>
  <c r="AN109" i="4"/>
  <c r="AN110" i="4" s="1"/>
  <c r="AP109" i="4"/>
  <c r="AP110" i="4" s="1"/>
  <c r="AR109" i="4"/>
  <c r="AR110" i="4" s="1"/>
  <c r="AT109" i="4"/>
  <c r="AT110" i="4" s="1"/>
  <c r="AV109" i="4"/>
  <c r="AV110" i="4" s="1"/>
  <c r="AX109" i="4"/>
  <c r="AX110" i="4" s="1"/>
  <c r="AZ109" i="4"/>
  <c r="AZ110" i="4" s="1"/>
  <c r="BB109" i="4"/>
  <c r="BB110" i="4" s="1"/>
  <c r="BD109" i="4"/>
  <c r="BD110" i="4" s="1"/>
  <c r="BF109" i="4"/>
  <c r="BF110" i="4" s="1"/>
  <c r="BH109" i="4"/>
  <c r="BH110" i="4" s="1"/>
  <c r="BJ109" i="4"/>
  <c r="BJ110" i="4" s="1"/>
  <c r="BL109" i="4"/>
  <c r="BL110" i="4" s="1"/>
  <c r="BN109" i="4"/>
  <c r="BN110" i="4" s="1"/>
  <c r="BP109" i="4"/>
  <c r="BP110" i="4" s="1"/>
  <c r="D60" i="4"/>
  <c r="D61" i="4" s="1"/>
  <c r="F60" i="4"/>
  <c r="F61" i="4" s="1"/>
  <c r="H60" i="4"/>
  <c r="H61" i="4" s="1"/>
  <c r="J60" i="4"/>
  <c r="J61" i="4" s="1"/>
  <c r="L60" i="4"/>
  <c r="L61" i="4" s="1"/>
  <c r="N60" i="4"/>
  <c r="N61" i="4" s="1"/>
  <c r="P60" i="4"/>
  <c r="P61" i="4" s="1"/>
  <c r="R60" i="4"/>
  <c r="R61" i="4" s="1"/>
  <c r="T60" i="4"/>
  <c r="T61" i="4" s="1"/>
  <c r="V60" i="4"/>
  <c r="V61" i="4" s="1"/>
  <c r="X60" i="4"/>
  <c r="X61" i="4" s="1"/>
  <c r="Z60" i="4"/>
  <c r="Z61" i="4" s="1"/>
  <c r="AB60" i="4"/>
  <c r="AB61" i="4" s="1"/>
  <c r="AD60" i="4"/>
  <c r="AD61" i="4" s="1"/>
  <c r="AK60" i="4"/>
  <c r="AK61" i="4" s="1"/>
  <c r="AM60" i="4"/>
  <c r="AM61" i="4" s="1"/>
  <c r="AO60" i="4"/>
  <c r="AO61" i="4" s="1"/>
  <c r="AQ60" i="4"/>
  <c r="AQ61" i="4" s="1"/>
  <c r="AS60" i="4"/>
  <c r="AS61" i="4" s="1"/>
  <c r="AU60" i="4"/>
  <c r="AU61" i="4" s="1"/>
  <c r="AW60" i="4"/>
  <c r="AW61" i="4" s="1"/>
  <c r="AY60" i="4"/>
  <c r="AY61" i="4" s="1"/>
  <c r="BA60" i="4"/>
  <c r="BA61" i="4" s="1"/>
  <c r="BC60" i="4"/>
  <c r="BC61" i="4" s="1"/>
  <c r="BE60" i="4"/>
  <c r="BE61" i="4" s="1"/>
  <c r="BG60" i="4"/>
  <c r="BG61" i="4" s="1"/>
  <c r="BI60" i="4"/>
  <c r="BI61" i="4" s="1"/>
  <c r="BK60" i="4"/>
  <c r="BK61" i="4" s="1"/>
  <c r="BM60" i="4"/>
  <c r="BM61" i="4" s="1"/>
  <c r="BO60" i="4"/>
  <c r="BO61" i="4" s="1"/>
  <c r="BQ60" i="4"/>
  <c r="BQ61" i="4" s="1"/>
  <c r="E60" i="4"/>
  <c r="E61" i="4" s="1"/>
  <c r="G60" i="4"/>
  <c r="G61" i="4" s="1"/>
  <c r="G65" i="4" s="1"/>
  <c r="I60" i="4"/>
  <c r="I61" i="4" s="1"/>
  <c r="K60" i="4"/>
  <c r="K61" i="4" s="1"/>
  <c r="K65" i="4" s="1"/>
  <c r="M60" i="4"/>
  <c r="M61" i="4" s="1"/>
  <c r="O60" i="4"/>
  <c r="O61" i="4" s="1"/>
  <c r="O66" i="4" s="1"/>
  <c r="Q60" i="4"/>
  <c r="Q61" i="4" s="1"/>
  <c r="S60" i="4"/>
  <c r="S61" i="4" s="1"/>
  <c r="U60" i="4"/>
  <c r="U61" i="4" s="1"/>
  <c r="W60" i="4"/>
  <c r="W61" i="4" s="1"/>
  <c r="Y60" i="4"/>
  <c r="Y61" i="4" s="1"/>
  <c r="AA60" i="4"/>
  <c r="AA61" i="4" s="1"/>
  <c r="AC60" i="4"/>
  <c r="AC61" i="4" s="1"/>
  <c r="AE60" i="4"/>
  <c r="AE61" i="4" s="1"/>
  <c r="AL60" i="4"/>
  <c r="AL61" i="4" s="1"/>
  <c r="AL65" i="4" s="1"/>
  <c r="AP60" i="4"/>
  <c r="AP61" i="4" s="1"/>
  <c r="AP66" i="4" s="1"/>
  <c r="AT60" i="4"/>
  <c r="AT61" i="4" s="1"/>
  <c r="AX60" i="4"/>
  <c r="AX61" i="4" s="1"/>
  <c r="BB60" i="4"/>
  <c r="BB61" i="4" s="1"/>
  <c r="BB66" i="4" s="1"/>
  <c r="BF60" i="4"/>
  <c r="BF61" i="4" s="1"/>
  <c r="BJ60" i="4"/>
  <c r="BJ61" i="4" s="1"/>
  <c r="BN60" i="4"/>
  <c r="BN61" i="4" s="1"/>
  <c r="BN66" i="4" s="1"/>
  <c r="G77" i="4"/>
  <c r="G78" i="4" s="1"/>
  <c r="K77" i="4"/>
  <c r="K78" i="4" s="1"/>
  <c r="O77" i="4"/>
  <c r="O78" i="4" s="1"/>
  <c r="S77" i="4"/>
  <c r="S78" i="4" s="1"/>
  <c r="W77" i="4"/>
  <c r="W78" i="4" s="1"/>
  <c r="AA77" i="4"/>
  <c r="AA78" i="4" s="1"/>
  <c r="AE77" i="4"/>
  <c r="AE78" i="4" s="1"/>
  <c r="AL77" i="4"/>
  <c r="AL78" i="4" s="1"/>
  <c r="AP77" i="4"/>
  <c r="AP78" i="4" s="1"/>
  <c r="AT77" i="4"/>
  <c r="AT78" i="4" s="1"/>
  <c r="AX77" i="4"/>
  <c r="AX78" i="4" s="1"/>
  <c r="BB77" i="4"/>
  <c r="BB78" i="4" s="1"/>
  <c r="BF77" i="4"/>
  <c r="BF78" i="4" s="1"/>
  <c r="BJ77" i="4"/>
  <c r="BJ78" i="4" s="1"/>
  <c r="BN77" i="4"/>
  <c r="BN78" i="4" s="1"/>
  <c r="D93" i="4"/>
  <c r="D94" i="4" s="1"/>
  <c r="F93" i="4"/>
  <c r="F94" i="4" s="1"/>
  <c r="F98" i="4" s="1"/>
  <c r="H93" i="4"/>
  <c r="H94" i="4" s="1"/>
  <c r="J93" i="4"/>
  <c r="J94" i="4" s="1"/>
  <c r="J98" i="4" s="1"/>
  <c r="L93" i="4"/>
  <c r="L94" i="4" s="1"/>
  <c r="N93" i="4"/>
  <c r="N94" i="4" s="1"/>
  <c r="N99" i="4" s="1"/>
  <c r="P93" i="4"/>
  <c r="P94" i="4" s="1"/>
  <c r="R93" i="4"/>
  <c r="R94" i="4" s="1"/>
  <c r="R99" i="4" s="1"/>
  <c r="T93" i="4"/>
  <c r="T94" i="4" s="1"/>
  <c r="V93" i="4"/>
  <c r="V94" i="4" s="1"/>
  <c r="V98" i="4" s="1"/>
  <c r="X93" i="4"/>
  <c r="Z93" i="4"/>
  <c r="Z94" i="4" s="1"/>
  <c r="Z99" i="4" s="1"/>
  <c r="AB93" i="4"/>
  <c r="AB94" i="4" s="1"/>
  <c r="AD93" i="4"/>
  <c r="AD94" i="4" s="1"/>
  <c r="AD99" i="4" s="1"/>
  <c r="AK93" i="4"/>
  <c r="AK94" i="4" s="1"/>
  <c r="AK98" i="4" s="1"/>
  <c r="AM93" i="4"/>
  <c r="AM94" i="4" s="1"/>
  <c r="AO93" i="4"/>
  <c r="AO94" i="4" s="1"/>
  <c r="AO98" i="4" s="1"/>
  <c r="AQ93" i="4"/>
  <c r="AQ94" i="4" s="1"/>
  <c r="AS93" i="4"/>
  <c r="AS94" i="4" s="1"/>
  <c r="AS98" i="4" s="1"/>
  <c r="AU93" i="4"/>
  <c r="AU94" i="4" s="1"/>
  <c r="AW93" i="4"/>
  <c r="AW94" i="4" s="1"/>
  <c r="AW99" i="4" s="1"/>
  <c r="AY93" i="4"/>
  <c r="AY94" i="4" s="1"/>
  <c r="BA93" i="4"/>
  <c r="BA94" i="4" s="1"/>
  <c r="BA98" i="4" s="1"/>
  <c r="BC93" i="4"/>
  <c r="BC94" i="4" s="1"/>
  <c r="BE93" i="4"/>
  <c r="BE94" i="4" s="1"/>
  <c r="BE99" i="4" s="1"/>
  <c r="BG93" i="4"/>
  <c r="BG94" i="4" s="1"/>
  <c r="BI93" i="4"/>
  <c r="BI94" i="4" s="1"/>
  <c r="BI98" i="4" s="1"/>
  <c r="BK93" i="4"/>
  <c r="BK94" i="4" s="1"/>
  <c r="BM93" i="4"/>
  <c r="BM94" i="4" s="1"/>
  <c r="BM98" i="4" s="1"/>
  <c r="BO93" i="4"/>
  <c r="BO94" i="4" s="1"/>
  <c r="BQ93" i="4"/>
  <c r="BQ94" i="4" s="1"/>
  <c r="BQ98" i="4" s="1"/>
  <c r="E93" i="4"/>
  <c r="E94" i="4" s="1"/>
  <c r="G93" i="4"/>
  <c r="G94" i="4" s="1"/>
  <c r="I93" i="4"/>
  <c r="I94" i="4" s="1"/>
  <c r="K93" i="4"/>
  <c r="K94" i="4" s="1"/>
  <c r="M93" i="4"/>
  <c r="M94" i="4" s="1"/>
  <c r="O93" i="4"/>
  <c r="O94" i="4" s="1"/>
  <c r="Q93" i="4"/>
  <c r="Q94" i="4" s="1"/>
  <c r="S93" i="4"/>
  <c r="S94" i="4" s="1"/>
  <c r="U93" i="4"/>
  <c r="U94" i="4" s="1"/>
  <c r="W93" i="4"/>
  <c r="W94" i="4" s="1"/>
  <c r="Y93" i="4"/>
  <c r="Y94" i="4" s="1"/>
  <c r="AA93" i="4"/>
  <c r="AA94" i="4" s="1"/>
  <c r="AC93" i="4"/>
  <c r="AC94" i="4" s="1"/>
  <c r="AE93" i="4"/>
  <c r="AE94" i="4" s="1"/>
  <c r="AJ93" i="4"/>
  <c r="AJ94" i="4" s="1"/>
  <c r="AL93" i="4"/>
  <c r="AL94" i="4" s="1"/>
  <c r="AN93" i="4"/>
  <c r="AN94" i="4" s="1"/>
  <c r="AP93" i="4"/>
  <c r="AP94" i="4" s="1"/>
  <c r="AR93" i="4"/>
  <c r="AR94" i="4" s="1"/>
  <c r="AT93" i="4"/>
  <c r="AT94" i="4" s="1"/>
  <c r="AV93" i="4"/>
  <c r="AV94" i="4" s="1"/>
  <c r="AX93" i="4"/>
  <c r="AX94" i="4" s="1"/>
  <c r="AZ93" i="4"/>
  <c r="AZ94" i="4" s="1"/>
  <c r="BB93" i="4"/>
  <c r="BB94" i="4" s="1"/>
  <c r="BD93" i="4"/>
  <c r="BD94" i="4" s="1"/>
  <c r="BF93" i="4"/>
  <c r="BF94" i="4" s="1"/>
  <c r="BH93" i="4"/>
  <c r="BH94" i="4" s="1"/>
  <c r="BJ93" i="4"/>
  <c r="BJ94" i="4" s="1"/>
  <c r="BL93" i="4"/>
  <c r="BL94" i="4" s="1"/>
  <c r="BN93" i="4"/>
  <c r="BN94" i="4" s="1"/>
  <c r="BP93" i="4"/>
  <c r="BP94" i="4" s="1"/>
  <c r="D109" i="4"/>
  <c r="D110" i="4" s="1"/>
  <c r="F109" i="4"/>
  <c r="F110" i="4" s="1"/>
  <c r="H109" i="4"/>
  <c r="H110" i="4" s="1"/>
  <c r="J109" i="4"/>
  <c r="J110" i="4" s="1"/>
  <c r="L109" i="4"/>
  <c r="L110" i="4" s="1"/>
  <c r="N109" i="4"/>
  <c r="N110" i="4" s="1"/>
  <c r="P109" i="4"/>
  <c r="P110" i="4" s="1"/>
  <c r="R109" i="4"/>
  <c r="R110" i="4" s="1"/>
  <c r="T109" i="4"/>
  <c r="T110" i="4" s="1"/>
  <c r="V109" i="4"/>
  <c r="V110" i="4" s="1"/>
  <c r="X109" i="4"/>
  <c r="X110" i="4" s="1"/>
  <c r="Z109" i="4"/>
  <c r="Z110" i="4" s="1"/>
  <c r="AB109" i="4"/>
  <c r="AB110" i="4" s="1"/>
  <c r="AD109" i="4"/>
  <c r="AD110" i="4" s="1"/>
  <c r="AK109" i="4"/>
  <c r="AK110" i="4" s="1"/>
  <c r="AM109" i="4"/>
  <c r="AM110" i="4" s="1"/>
  <c r="AO109" i="4"/>
  <c r="AO110" i="4" s="1"/>
  <c r="AQ109" i="4"/>
  <c r="AQ110" i="4" s="1"/>
  <c r="AS109" i="4"/>
  <c r="AS110" i="4" s="1"/>
  <c r="AU109" i="4"/>
  <c r="AU110" i="4" s="1"/>
  <c r="AW109" i="4"/>
  <c r="AW110" i="4" s="1"/>
  <c r="AY109" i="4"/>
  <c r="AY110" i="4" s="1"/>
  <c r="BA109" i="4"/>
  <c r="BA110" i="4" s="1"/>
  <c r="BC109" i="4"/>
  <c r="BC110" i="4" s="1"/>
  <c r="BE109" i="4"/>
  <c r="BE110" i="4" s="1"/>
  <c r="BG109" i="4"/>
  <c r="BG110" i="4" s="1"/>
  <c r="BI109" i="4"/>
  <c r="BI110" i="4" s="1"/>
  <c r="BK109" i="4"/>
  <c r="BK110" i="4" s="1"/>
  <c r="BM109" i="4"/>
  <c r="BM110" i="4" s="1"/>
  <c r="BO109" i="4"/>
  <c r="BO110" i="4" s="1"/>
  <c r="BQ109" i="4"/>
  <c r="BQ110" i="4" s="1"/>
  <c r="I49" i="5"/>
  <c r="M49" i="5"/>
  <c r="Q49" i="5"/>
  <c r="U49" i="5"/>
  <c r="G49" i="5"/>
  <c r="K49" i="5"/>
  <c r="O49" i="5"/>
  <c r="S49" i="5"/>
  <c r="E49" i="5"/>
  <c r="D49" i="5"/>
  <c r="D48" i="5"/>
  <c r="F49" i="5"/>
  <c r="F48" i="5"/>
  <c r="H49" i="5"/>
  <c r="H48" i="5"/>
  <c r="J49" i="5"/>
  <c r="J48" i="5"/>
  <c r="L49" i="5"/>
  <c r="L48" i="5"/>
  <c r="N49" i="5"/>
  <c r="N48" i="5"/>
  <c r="P49" i="5"/>
  <c r="P48" i="5"/>
  <c r="R49" i="5"/>
  <c r="R48" i="5"/>
  <c r="T49" i="5"/>
  <c r="T48" i="5"/>
  <c r="V49" i="5"/>
  <c r="V48" i="5"/>
  <c r="Z49" i="5"/>
  <c r="Z48" i="5"/>
  <c r="AB49" i="5"/>
  <c r="AB48" i="5"/>
  <c r="AD49" i="5"/>
  <c r="AD48" i="5"/>
  <c r="AK49" i="5"/>
  <c r="AK48" i="5"/>
  <c r="AM49" i="5"/>
  <c r="AM48" i="5"/>
  <c r="AO49" i="5"/>
  <c r="AO48" i="5"/>
  <c r="AW49" i="5"/>
  <c r="AW48" i="5"/>
  <c r="AY49" i="5"/>
  <c r="AY48" i="5"/>
  <c r="BA49" i="5"/>
  <c r="BA48" i="5"/>
  <c r="BC49" i="5"/>
  <c r="BC48" i="5"/>
  <c r="BE49" i="5"/>
  <c r="BE48" i="5"/>
  <c r="BG49" i="5"/>
  <c r="BG48" i="5"/>
  <c r="BI49" i="5"/>
  <c r="BI48" i="5"/>
  <c r="BK49" i="5"/>
  <c r="BK48" i="5"/>
  <c r="BM49" i="5"/>
  <c r="BM48" i="5"/>
  <c r="BO49" i="5"/>
  <c r="BO48" i="5"/>
  <c r="H66" i="5"/>
  <c r="L66" i="5"/>
  <c r="X67" i="5"/>
  <c r="X66" i="5"/>
  <c r="Z66" i="5"/>
  <c r="Z67" i="5"/>
  <c r="AB66" i="5"/>
  <c r="AD66" i="5"/>
  <c r="AK66" i="5"/>
  <c r="AK67" i="5"/>
  <c r="AM66" i="5"/>
  <c r="AX66" i="5"/>
  <c r="AZ67" i="5"/>
  <c r="BF67" i="5"/>
  <c r="BH66" i="5"/>
  <c r="BH67" i="5"/>
  <c r="BL66" i="5"/>
  <c r="BN67" i="5"/>
  <c r="BN66" i="5"/>
  <c r="BP67" i="5"/>
  <c r="Y49" i="5"/>
  <c r="Y48" i="5"/>
  <c r="AA49" i="5"/>
  <c r="AA48" i="5"/>
  <c r="AC49" i="5"/>
  <c r="AC48" i="5"/>
  <c r="AE49" i="5"/>
  <c r="AE48" i="5"/>
  <c r="AJ49" i="5"/>
  <c r="AJ48" i="5"/>
  <c r="AL49" i="5"/>
  <c r="AL48" i="5"/>
  <c r="AN49" i="5"/>
  <c r="AN48" i="5"/>
  <c r="AX49" i="5"/>
  <c r="AX48" i="5"/>
  <c r="AZ49" i="5"/>
  <c r="AZ48" i="5"/>
  <c r="BB49" i="5"/>
  <c r="BB48" i="5"/>
  <c r="BD49" i="5"/>
  <c r="BD48" i="5"/>
  <c r="BF49" i="5"/>
  <c r="BF48" i="5"/>
  <c r="BH49" i="5"/>
  <c r="BH48" i="5"/>
  <c r="BJ49" i="5"/>
  <c r="BJ48" i="5"/>
  <c r="BL49" i="5"/>
  <c r="BL48" i="5"/>
  <c r="BN49" i="5"/>
  <c r="BN48" i="5"/>
  <c r="BP49" i="5"/>
  <c r="BP48" i="5"/>
  <c r="S66" i="5"/>
  <c r="W67" i="5"/>
  <c r="AJ67" i="5"/>
  <c r="AJ66" i="5"/>
  <c r="AN67" i="5"/>
  <c r="AY67" i="5"/>
  <c r="AY66" i="5"/>
  <c r="BE67" i="5"/>
  <c r="BE66" i="5"/>
  <c r="BM66" i="5"/>
  <c r="BO67" i="5"/>
  <c r="E113" i="5"/>
  <c r="E114" i="5" s="1"/>
  <c r="E97" i="5"/>
  <c r="E98" i="5" s="1"/>
  <c r="E81" i="5"/>
  <c r="E82" i="5" s="1"/>
  <c r="I113" i="5"/>
  <c r="I114" i="5" s="1"/>
  <c r="I97" i="5"/>
  <c r="I98" i="5" s="1"/>
  <c r="I81" i="5"/>
  <c r="I82" i="5" s="1"/>
  <c r="M113" i="5"/>
  <c r="M114" i="5" s="1"/>
  <c r="M97" i="5"/>
  <c r="M98" i="5" s="1"/>
  <c r="M81" i="5"/>
  <c r="M82" i="5" s="1"/>
  <c r="Q113" i="5"/>
  <c r="Q114" i="5" s="1"/>
  <c r="Q97" i="5"/>
  <c r="Q98" i="5" s="1"/>
  <c r="Q81" i="5"/>
  <c r="Q82" i="5" s="1"/>
  <c r="U113" i="5"/>
  <c r="U114" i="5" s="1"/>
  <c r="U97" i="5"/>
  <c r="U98" i="5" s="1"/>
  <c r="U81" i="5"/>
  <c r="U82" i="5" s="1"/>
  <c r="Y113" i="5"/>
  <c r="Y114" i="5" s="1"/>
  <c r="Y97" i="5"/>
  <c r="Y98" i="5" s="1"/>
  <c r="Y81" i="5"/>
  <c r="Y82" i="5" s="1"/>
  <c r="AC113" i="5"/>
  <c r="AC114" i="5" s="1"/>
  <c r="AC97" i="5"/>
  <c r="AC98" i="5" s="1"/>
  <c r="AC81" i="5"/>
  <c r="AC82" i="5" s="1"/>
  <c r="AE113" i="5"/>
  <c r="AE114" i="5" s="1"/>
  <c r="AE97" i="5"/>
  <c r="AE98" i="5" s="1"/>
  <c r="AE81" i="5"/>
  <c r="AE82" i="5" s="1"/>
  <c r="AL113" i="5"/>
  <c r="AL114" i="5" s="1"/>
  <c r="AL97" i="5"/>
  <c r="AL98" i="5" s="1"/>
  <c r="AL81" i="5"/>
  <c r="AL82" i="5" s="1"/>
  <c r="AW113" i="5"/>
  <c r="AW114" i="5" s="1"/>
  <c r="AW97" i="5"/>
  <c r="AW98" i="5" s="1"/>
  <c r="AW81" i="5"/>
  <c r="AW82" i="5" s="1"/>
  <c r="BC113" i="5"/>
  <c r="BC114" i="5" s="1"/>
  <c r="BC97" i="5"/>
  <c r="BC98" i="5" s="1"/>
  <c r="BC81" i="5"/>
  <c r="BC82" i="5" s="1"/>
  <c r="BG113" i="5"/>
  <c r="BG114" i="5" s="1"/>
  <c r="BG97" i="5"/>
  <c r="BG98" i="5" s="1"/>
  <c r="BG81" i="5"/>
  <c r="BG82" i="5" s="1"/>
  <c r="BK113" i="5"/>
  <c r="BK114" i="5" s="1"/>
  <c r="BK97" i="5"/>
  <c r="BK98" i="5" s="1"/>
  <c r="BK81" i="5"/>
  <c r="BK82" i="5" s="1"/>
  <c r="D113" i="5"/>
  <c r="D114" i="5" s="1"/>
  <c r="D97" i="5"/>
  <c r="D98" i="5" s="1"/>
  <c r="D81" i="5"/>
  <c r="D82" i="5" s="1"/>
  <c r="F113" i="5"/>
  <c r="F114" i="5" s="1"/>
  <c r="F97" i="5"/>
  <c r="F98" i="5" s="1"/>
  <c r="F81" i="5"/>
  <c r="F82" i="5" s="1"/>
  <c r="H113" i="5"/>
  <c r="H114" i="5" s="1"/>
  <c r="H97" i="5"/>
  <c r="H98" i="5" s="1"/>
  <c r="H81" i="5"/>
  <c r="H82" i="5" s="1"/>
  <c r="J113" i="5"/>
  <c r="J114" i="5" s="1"/>
  <c r="J97" i="5"/>
  <c r="J98" i="5" s="1"/>
  <c r="J81" i="5"/>
  <c r="J82" i="5" s="1"/>
  <c r="L113" i="5"/>
  <c r="L114" i="5" s="1"/>
  <c r="L97" i="5"/>
  <c r="L98" i="5" s="1"/>
  <c r="L81" i="5"/>
  <c r="L82" i="5" s="1"/>
  <c r="N113" i="5"/>
  <c r="N114" i="5" s="1"/>
  <c r="N97" i="5"/>
  <c r="N98" i="5" s="1"/>
  <c r="N81" i="5"/>
  <c r="N82" i="5" s="1"/>
  <c r="P113" i="5"/>
  <c r="P114" i="5" s="1"/>
  <c r="P97" i="5"/>
  <c r="P98" i="5" s="1"/>
  <c r="P81" i="5"/>
  <c r="P82" i="5" s="1"/>
  <c r="R113" i="5"/>
  <c r="R114" i="5" s="1"/>
  <c r="R97" i="5"/>
  <c r="R98" i="5" s="1"/>
  <c r="R81" i="5"/>
  <c r="R82" i="5" s="1"/>
  <c r="T113" i="5"/>
  <c r="T114" i="5" s="1"/>
  <c r="T97" i="5"/>
  <c r="T98" i="5" s="1"/>
  <c r="T81" i="5"/>
  <c r="T82" i="5" s="1"/>
  <c r="V113" i="5"/>
  <c r="V114" i="5" s="1"/>
  <c r="V97" i="5"/>
  <c r="V98" i="5" s="1"/>
  <c r="V81" i="5"/>
  <c r="V82" i="5" s="1"/>
  <c r="X113" i="5"/>
  <c r="X114" i="5" s="1"/>
  <c r="X97" i="5"/>
  <c r="X81" i="5"/>
  <c r="Z113" i="5"/>
  <c r="Z114" i="5" s="1"/>
  <c r="Z97" i="5"/>
  <c r="Z98" i="5" s="1"/>
  <c r="Z81" i="5"/>
  <c r="Z82" i="5" s="1"/>
  <c r="AB113" i="5"/>
  <c r="AB114" i="5" s="1"/>
  <c r="AB97" i="5"/>
  <c r="AB98" i="5" s="1"/>
  <c r="AB81" i="5"/>
  <c r="AB82" i="5" s="1"/>
  <c r="AD113" i="5"/>
  <c r="AD114" i="5" s="1"/>
  <c r="AD97" i="5"/>
  <c r="AD98" i="5" s="1"/>
  <c r="AD81" i="5"/>
  <c r="AD82" i="5" s="1"/>
  <c r="AH113" i="5"/>
  <c r="AH97" i="5"/>
  <c r="AH81" i="5"/>
  <c r="AK113" i="5"/>
  <c r="AK114" i="5" s="1"/>
  <c r="AK97" i="5"/>
  <c r="AK98" i="5" s="1"/>
  <c r="AK81" i="5"/>
  <c r="AK82" i="5" s="1"/>
  <c r="AM113" i="5"/>
  <c r="AM114" i="5" s="1"/>
  <c r="AM97" i="5"/>
  <c r="AM98" i="5" s="1"/>
  <c r="AM81" i="5"/>
  <c r="AM82" i="5" s="1"/>
  <c r="AO113" i="5"/>
  <c r="AO114" i="5" s="1"/>
  <c r="AO97" i="5"/>
  <c r="AO98" i="5" s="1"/>
  <c r="AO81" i="5"/>
  <c r="AO82" i="5" s="1"/>
  <c r="AX113" i="5"/>
  <c r="AX114" i="5" s="1"/>
  <c r="AX97" i="5"/>
  <c r="AX98" i="5" s="1"/>
  <c r="AX81" i="5"/>
  <c r="AX82" i="5" s="1"/>
  <c r="AZ113" i="5"/>
  <c r="AZ114" i="5" s="1"/>
  <c r="AZ97" i="5"/>
  <c r="AZ98" i="5" s="1"/>
  <c r="AZ81" i="5"/>
  <c r="AZ82" i="5" s="1"/>
  <c r="BB113" i="5"/>
  <c r="BB114" i="5" s="1"/>
  <c r="BB97" i="5"/>
  <c r="BB98" i="5" s="1"/>
  <c r="BB81" i="5"/>
  <c r="BB82" i="5" s="1"/>
  <c r="BD113" i="5"/>
  <c r="BD114" i="5" s="1"/>
  <c r="BD97" i="5"/>
  <c r="BD98" i="5" s="1"/>
  <c r="BD81" i="5"/>
  <c r="BD82" i="5" s="1"/>
  <c r="BF113" i="5"/>
  <c r="BF114" i="5" s="1"/>
  <c r="BF97" i="5"/>
  <c r="BF98" i="5" s="1"/>
  <c r="BF81" i="5"/>
  <c r="BF82" i="5" s="1"/>
  <c r="BH113" i="5"/>
  <c r="BH114" i="5" s="1"/>
  <c r="BH97" i="5"/>
  <c r="BH98" i="5" s="1"/>
  <c r="BH81" i="5"/>
  <c r="BH82" i="5" s="1"/>
  <c r="BJ113" i="5"/>
  <c r="BJ114" i="5" s="1"/>
  <c r="BJ97" i="5"/>
  <c r="BJ98" i="5" s="1"/>
  <c r="BJ81" i="5"/>
  <c r="BJ82" i="5" s="1"/>
  <c r="BL113" i="5"/>
  <c r="BL114" i="5" s="1"/>
  <c r="BL97" i="5"/>
  <c r="BL98" i="5" s="1"/>
  <c r="BL81" i="5"/>
  <c r="BL82" i="5" s="1"/>
  <c r="BN113" i="5"/>
  <c r="BN114" i="5" s="1"/>
  <c r="BN97" i="5"/>
  <c r="BN98" i="5" s="1"/>
  <c r="BN81" i="5"/>
  <c r="BN82" i="5" s="1"/>
  <c r="BP113" i="5"/>
  <c r="BP114" i="5" s="1"/>
  <c r="BP97" i="5"/>
  <c r="BP98" i="5" s="1"/>
  <c r="BP81" i="5"/>
  <c r="BP82" i="5" s="1"/>
  <c r="G47" i="5"/>
  <c r="I47" i="5"/>
  <c r="M47" i="5"/>
  <c r="Q47" i="5"/>
  <c r="S47" i="5"/>
  <c r="W47" i="5"/>
  <c r="AA47" i="5"/>
  <c r="AE47" i="5"/>
  <c r="AL47" i="5"/>
  <c r="AW47" i="5"/>
  <c r="BE47" i="5"/>
  <c r="D47" i="5"/>
  <c r="F47" i="5"/>
  <c r="H47" i="5"/>
  <c r="J47" i="5"/>
  <c r="L47" i="5"/>
  <c r="N47" i="5"/>
  <c r="P47" i="5"/>
  <c r="R47" i="5"/>
  <c r="T47" i="5"/>
  <c r="V47" i="5"/>
  <c r="X47" i="5"/>
  <c r="Z47" i="5"/>
  <c r="AB47" i="5"/>
  <c r="AD47" i="5"/>
  <c r="AK47" i="5"/>
  <c r="AM47" i="5"/>
  <c r="AO47" i="5"/>
  <c r="AX47" i="5"/>
  <c r="AZ47" i="5"/>
  <c r="BB47" i="5"/>
  <c r="BD47" i="5"/>
  <c r="BF47" i="5"/>
  <c r="BH47" i="5"/>
  <c r="BJ47" i="5"/>
  <c r="BL47" i="5"/>
  <c r="BN47" i="5"/>
  <c r="BP47" i="5"/>
  <c r="X48" i="5"/>
  <c r="X49" i="5"/>
  <c r="E64" i="5"/>
  <c r="E65" i="5" s="1"/>
  <c r="I64" i="5"/>
  <c r="I65" i="5" s="1"/>
  <c r="M64" i="5"/>
  <c r="M65" i="5" s="1"/>
  <c r="Q64" i="5"/>
  <c r="Q65" i="5" s="1"/>
  <c r="U64" i="5"/>
  <c r="U65" i="5" s="1"/>
  <c r="Y64" i="5"/>
  <c r="Y65" i="5" s="1"/>
  <c r="AC64" i="5"/>
  <c r="AC65" i="5" s="1"/>
  <c r="AE64" i="5"/>
  <c r="AE65" i="5" s="1"/>
  <c r="AL64" i="5"/>
  <c r="AL65" i="5" s="1"/>
  <c r="AW64" i="5"/>
  <c r="AW65" i="5" s="1"/>
  <c r="BC64" i="5"/>
  <c r="BC65" i="5" s="1"/>
  <c r="BG64" i="5"/>
  <c r="BG65" i="5" s="1"/>
  <c r="BK64" i="5"/>
  <c r="BK65" i="5" s="1"/>
  <c r="G113" i="5"/>
  <c r="G114" i="5" s="1"/>
  <c r="G97" i="5"/>
  <c r="G98" i="5" s="1"/>
  <c r="G81" i="5"/>
  <c r="G82" i="5" s="1"/>
  <c r="K113" i="5"/>
  <c r="K114" i="5" s="1"/>
  <c r="K97" i="5"/>
  <c r="K98" i="5" s="1"/>
  <c r="K81" i="5"/>
  <c r="K82" i="5" s="1"/>
  <c r="O113" i="5"/>
  <c r="O114" i="5" s="1"/>
  <c r="O97" i="5"/>
  <c r="O98" i="5" s="1"/>
  <c r="O81" i="5"/>
  <c r="O82" i="5" s="1"/>
  <c r="S113" i="5"/>
  <c r="S114" i="5" s="1"/>
  <c r="S97" i="5"/>
  <c r="S98" i="5" s="1"/>
  <c r="S81" i="5"/>
  <c r="S82" i="5" s="1"/>
  <c r="W113" i="5"/>
  <c r="W114" i="5" s="1"/>
  <c r="W97" i="5"/>
  <c r="W98" i="5" s="1"/>
  <c r="W81" i="5"/>
  <c r="W82" i="5" s="1"/>
  <c r="AA113" i="5"/>
  <c r="AA114" i="5" s="1"/>
  <c r="AA97" i="5"/>
  <c r="AA98" i="5" s="1"/>
  <c r="AA81" i="5"/>
  <c r="AA82" i="5" s="1"/>
  <c r="AJ113" i="5"/>
  <c r="AJ114" i="5" s="1"/>
  <c r="AJ97" i="5"/>
  <c r="AJ98" i="5" s="1"/>
  <c r="AJ81" i="5"/>
  <c r="AJ82" i="5" s="1"/>
  <c r="AN113" i="5"/>
  <c r="AN114" i="5" s="1"/>
  <c r="AN97" i="5"/>
  <c r="AN98" i="5" s="1"/>
  <c r="AN81" i="5"/>
  <c r="AN82" i="5" s="1"/>
  <c r="AY113" i="5"/>
  <c r="AY114" i="5" s="1"/>
  <c r="AY97" i="5"/>
  <c r="AY98" i="5" s="1"/>
  <c r="AY81" i="5"/>
  <c r="AY82" i="5" s="1"/>
  <c r="BA113" i="5"/>
  <c r="BA114" i="5" s="1"/>
  <c r="BA97" i="5"/>
  <c r="BA98" i="5" s="1"/>
  <c r="BA81" i="5"/>
  <c r="BA82" i="5" s="1"/>
  <c r="BE113" i="5"/>
  <c r="BE114" i="5" s="1"/>
  <c r="BE97" i="5"/>
  <c r="BE98" i="5" s="1"/>
  <c r="BE81" i="5"/>
  <c r="BE82" i="5" s="1"/>
  <c r="BI113" i="5"/>
  <c r="BI114" i="5" s="1"/>
  <c r="BI97" i="5"/>
  <c r="BI98" i="5" s="1"/>
  <c r="BI81" i="5"/>
  <c r="BI82" i="5" s="1"/>
  <c r="BM113" i="5"/>
  <c r="BM114" i="5" s="1"/>
  <c r="BM97" i="5"/>
  <c r="BM98" i="5" s="1"/>
  <c r="BM81" i="5"/>
  <c r="BM82" i="5" s="1"/>
  <c r="BO113" i="5"/>
  <c r="BO114" i="5" s="1"/>
  <c r="BO97" i="5"/>
  <c r="BO98" i="5" s="1"/>
  <c r="BO81" i="5"/>
  <c r="BO82" i="5" s="1"/>
  <c r="E47" i="5"/>
  <c r="K47" i="5"/>
  <c r="O47" i="5"/>
  <c r="U47" i="5"/>
  <c r="Y47" i="5"/>
  <c r="AC47" i="5"/>
  <c r="AJ47" i="5"/>
  <c r="AN47" i="5"/>
  <c r="AY47" i="5"/>
  <c r="BA47" i="5"/>
  <c r="BC47" i="5"/>
  <c r="BG47" i="5"/>
  <c r="BI47" i="5"/>
  <c r="BK47" i="5"/>
  <c r="BM47" i="5"/>
  <c r="BO47" i="5"/>
  <c r="E48" i="5"/>
  <c r="G48" i="5"/>
  <c r="I48" i="5"/>
  <c r="K48" i="5"/>
  <c r="M48" i="5"/>
  <c r="O48" i="5"/>
  <c r="Q48" i="5"/>
  <c r="S48" i="5"/>
  <c r="U48" i="5"/>
  <c r="W48" i="5"/>
  <c r="D47" i="4"/>
  <c r="D48" i="4"/>
  <c r="H48" i="4"/>
  <c r="H47" i="4"/>
  <c r="L47" i="4"/>
  <c r="L48" i="4"/>
  <c r="P47" i="4"/>
  <c r="P48" i="4"/>
  <c r="T47" i="4"/>
  <c r="T48" i="4"/>
  <c r="Z47" i="4"/>
  <c r="Z48" i="4"/>
  <c r="AD47" i="4"/>
  <c r="AD48" i="4"/>
  <c r="AK47" i="4"/>
  <c r="AK48" i="4"/>
  <c r="AO47" i="4"/>
  <c r="AO48" i="4"/>
  <c r="AS48" i="4"/>
  <c r="AS47" i="4"/>
  <c r="AY47" i="4"/>
  <c r="AY48" i="4"/>
  <c r="BC47" i="4"/>
  <c r="BC48" i="4"/>
  <c r="BG47" i="4"/>
  <c r="BG48" i="4"/>
  <c r="BK47" i="4"/>
  <c r="BK48" i="4"/>
  <c r="BO47" i="4"/>
  <c r="BO48" i="4"/>
  <c r="F47" i="4"/>
  <c r="F48" i="4"/>
  <c r="J47" i="4"/>
  <c r="J48" i="4"/>
  <c r="N48" i="4"/>
  <c r="N47" i="4"/>
  <c r="R47" i="4"/>
  <c r="R48" i="4"/>
  <c r="V47" i="4"/>
  <c r="V48" i="4"/>
  <c r="AB48" i="4"/>
  <c r="AB47" i="4"/>
  <c r="AM48" i="4"/>
  <c r="AM47" i="4"/>
  <c r="AQ47" i="4"/>
  <c r="AQ48" i="4"/>
  <c r="AU47" i="4"/>
  <c r="AU48" i="4"/>
  <c r="AW48" i="4"/>
  <c r="AW47" i="4"/>
  <c r="BA48" i="4"/>
  <c r="BA47" i="4"/>
  <c r="BE48" i="4"/>
  <c r="BE47" i="4"/>
  <c r="BI48" i="4"/>
  <c r="BI47" i="4"/>
  <c r="BM48" i="4"/>
  <c r="BM47" i="4"/>
  <c r="BQ48" i="4"/>
  <c r="BQ47" i="4"/>
  <c r="Y48" i="4"/>
  <c r="Y47" i="4"/>
  <c r="AA48" i="4"/>
  <c r="AA47" i="4"/>
  <c r="AC47" i="4"/>
  <c r="AC48" i="4"/>
  <c r="AE48" i="4"/>
  <c r="AE47" i="4"/>
  <c r="AJ47" i="4"/>
  <c r="AJ48" i="4"/>
  <c r="AL48" i="4"/>
  <c r="AL47" i="4"/>
  <c r="AN47" i="4"/>
  <c r="AN48" i="4"/>
  <c r="AP48" i="4"/>
  <c r="AP47" i="4"/>
  <c r="AR47" i="4"/>
  <c r="AR48" i="4"/>
  <c r="AT48" i="4"/>
  <c r="AT47" i="4"/>
  <c r="AV47" i="4"/>
  <c r="AV48" i="4"/>
  <c r="AX48" i="4"/>
  <c r="AX47" i="4"/>
  <c r="AZ47" i="4"/>
  <c r="AZ48" i="4"/>
  <c r="BB48" i="4"/>
  <c r="BB47" i="4"/>
  <c r="BD47" i="4"/>
  <c r="BD48" i="4"/>
  <c r="BF48" i="4"/>
  <c r="BF47" i="4"/>
  <c r="BH47" i="4"/>
  <c r="BH48" i="4"/>
  <c r="BJ48" i="4"/>
  <c r="BJ47" i="4"/>
  <c r="BL47" i="4"/>
  <c r="BL48" i="4"/>
  <c r="BN48" i="4"/>
  <c r="BN47" i="4"/>
  <c r="BP48" i="4"/>
  <c r="BP47" i="4"/>
  <c r="E112" i="4"/>
  <c r="E113" i="4" s="1"/>
  <c r="E96" i="4"/>
  <c r="E97" i="4" s="1"/>
  <c r="I112" i="4"/>
  <c r="I113" i="4" s="1"/>
  <c r="I96" i="4"/>
  <c r="I97" i="4" s="1"/>
  <c r="M112" i="4"/>
  <c r="M113" i="4" s="1"/>
  <c r="M96" i="4"/>
  <c r="M97" i="4" s="1"/>
  <c r="Q112" i="4"/>
  <c r="Q113" i="4" s="1"/>
  <c r="Q96" i="4"/>
  <c r="Q97" i="4" s="1"/>
  <c r="S112" i="4"/>
  <c r="S113" i="4" s="1"/>
  <c r="S96" i="4"/>
  <c r="S97" i="4" s="1"/>
  <c r="W112" i="4"/>
  <c r="W113" i="4" s="1"/>
  <c r="W96" i="4"/>
  <c r="W97" i="4" s="1"/>
  <c r="AA112" i="4"/>
  <c r="AA113" i="4" s="1"/>
  <c r="AA96" i="4"/>
  <c r="AA97" i="4" s="1"/>
  <c r="AE112" i="4"/>
  <c r="AE113" i="4" s="1"/>
  <c r="AE96" i="4"/>
  <c r="AE97" i="4" s="1"/>
  <c r="AJ112" i="4"/>
  <c r="AJ113" i="4" s="1"/>
  <c r="AJ96" i="4"/>
  <c r="AJ97" i="4" s="1"/>
  <c r="AN112" i="4"/>
  <c r="AN113" i="4" s="1"/>
  <c r="AN96" i="4"/>
  <c r="AN97" i="4" s="1"/>
  <c r="AR112" i="4"/>
  <c r="AR113" i="4" s="1"/>
  <c r="AR96" i="4"/>
  <c r="AR97" i="4" s="1"/>
  <c r="AT112" i="4"/>
  <c r="AT113" i="4" s="1"/>
  <c r="AT96" i="4"/>
  <c r="AT97" i="4" s="1"/>
  <c r="AX112" i="4"/>
  <c r="AX113" i="4" s="1"/>
  <c r="AX96" i="4"/>
  <c r="AX97" i="4" s="1"/>
  <c r="AZ112" i="4"/>
  <c r="AZ113" i="4" s="1"/>
  <c r="AZ96" i="4"/>
  <c r="AZ97" i="4" s="1"/>
  <c r="BD112" i="4"/>
  <c r="BD113" i="4" s="1"/>
  <c r="BD96" i="4"/>
  <c r="BD97" i="4" s="1"/>
  <c r="BF112" i="4"/>
  <c r="BF113" i="4" s="1"/>
  <c r="BF96" i="4"/>
  <c r="BF97" i="4" s="1"/>
  <c r="BH112" i="4"/>
  <c r="BH113" i="4" s="1"/>
  <c r="BH96" i="4"/>
  <c r="BH97" i="4" s="1"/>
  <c r="BJ112" i="4"/>
  <c r="BJ113" i="4" s="1"/>
  <c r="BJ96" i="4"/>
  <c r="BJ97" i="4" s="1"/>
  <c r="BL112" i="4"/>
  <c r="BL113" i="4" s="1"/>
  <c r="BL96" i="4"/>
  <c r="BL97" i="4" s="1"/>
  <c r="BP112" i="4"/>
  <c r="BP113" i="4" s="1"/>
  <c r="BP96" i="4"/>
  <c r="BP97" i="4" s="1"/>
  <c r="D112" i="4"/>
  <c r="D113" i="4" s="1"/>
  <c r="D80" i="4"/>
  <c r="D81" i="4" s="1"/>
  <c r="D63" i="4"/>
  <c r="D64" i="4" s="1"/>
  <c r="F112" i="4"/>
  <c r="F113" i="4" s="1"/>
  <c r="F80" i="4"/>
  <c r="F81" i="4" s="1"/>
  <c r="F63" i="4"/>
  <c r="F64" i="4" s="1"/>
  <c r="H112" i="4"/>
  <c r="H113" i="4" s="1"/>
  <c r="H80" i="4"/>
  <c r="H81" i="4" s="1"/>
  <c r="H63" i="4"/>
  <c r="H64" i="4" s="1"/>
  <c r="J112" i="4"/>
  <c r="J113" i="4" s="1"/>
  <c r="J80" i="4"/>
  <c r="J81" i="4" s="1"/>
  <c r="J63" i="4"/>
  <c r="J64" i="4" s="1"/>
  <c r="L112" i="4"/>
  <c r="L113" i="4" s="1"/>
  <c r="L80" i="4"/>
  <c r="L81" i="4" s="1"/>
  <c r="L63" i="4"/>
  <c r="L64" i="4" s="1"/>
  <c r="N112" i="4"/>
  <c r="N113" i="4" s="1"/>
  <c r="N80" i="4"/>
  <c r="N81" i="4" s="1"/>
  <c r="N63" i="4"/>
  <c r="N64" i="4" s="1"/>
  <c r="P112" i="4"/>
  <c r="P113" i="4" s="1"/>
  <c r="P80" i="4"/>
  <c r="P81" i="4" s="1"/>
  <c r="P63" i="4"/>
  <c r="P64" i="4" s="1"/>
  <c r="R112" i="4"/>
  <c r="R113" i="4" s="1"/>
  <c r="R80" i="4"/>
  <c r="R81" i="4" s="1"/>
  <c r="R63" i="4"/>
  <c r="R64" i="4" s="1"/>
  <c r="T112" i="4"/>
  <c r="T113" i="4" s="1"/>
  <c r="T80" i="4"/>
  <c r="T81" i="4" s="1"/>
  <c r="T63" i="4"/>
  <c r="T64" i="4" s="1"/>
  <c r="V112" i="4"/>
  <c r="V113" i="4" s="1"/>
  <c r="V80" i="4"/>
  <c r="V81" i="4" s="1"/>
  <c r="V63" i="4"/>
  <c r="V64" i="4" s="1"/>
  <c r="X112" i="4"/>
  <c r="X113" i="4" s="1"/>
  <c r="X80" i="4"/>
  <c r="X81" i="4" s="1"/>
  <c r="X63" i="4"/>
  <c r="X64" i="4" s="1"/>
  <c r="Z112" i="4"/>
  <c r="Z113" i="4" s="1"/>
  <c r="Z80" i="4"/>
  <c r="Z81" i="4" s="1"/>
  <c r="Z63" i="4"/>
  <c r="Z64" i="4" s="1"/>
  <c r="AB112" i="4"/>
  <c r="AB113" i="4" s="1"/>
  <c r="AB80" i="4"/>
  <c r="AB81" i="4" s="1"/>
  <c r="AB63" i="4"/>
  <c r="AB64" i="4" s="1"/>
  <c r="AD112" i="4"/>
  <c r="AD113" i="4" s="1"/>
  <c r="AD80" i="4"/>
  <c r="AD81" i="4" s="1"/>
  <c r="AD63" i="4"/>
  <c r="AD64" i="4" s="1"/>
  <c r="AH112" i="4"/>
  <c r="AH80" i="4"/>
  <c r="AH63" i="4"/>
  <c r="AK112" i="4"/>
  <c r="AK113" i="4" s="1"/>
  <c r="AK80" i="4"/>
  <c r="AK81" i="4" s="1"/>
  <c r="AK63" i="4"/>
  <c r="AK64" i="4" s="1"/>
  <c r="AM112" i="4"/>
  <c r="AM113" i="4" s="1"/>
  <c r="AM80" i="4"/>
  <c r="AM81" i="4" s="1"/>
  <c r="AM63" i="4"/>
  <c r="AM64" i="4" s="1"/>
  <c r="AO112" i="4"/>
  <c r="AO113" i="4" s="1"/>
  <c r="AO80" i="4"/>
  <c r="AO81" i="4" s="1"/>
  <c r="AO63" i="4"/>
  <c r="AO64" i="4" s="1"/>
  <c r="AQ112" i="4"/>
  <c r="AQ113" i="4" s="1"/>
  <c r="AQ80" i="4"/>
  <c r="AQ81" i="4" s="1"/>
  <c r="AQ63" i="4"/>
  <c r="AQ64" i="4" s="1"/>
  <c r="AS112" i="4"/>
  <c r="AS113" i="4" s="1"/>
  <c r="AS80" i="4"/>
  <c r="AS81" i="4" s="1"/>
  <c r="AS63" i="4"/>
  <c r="AS64" i="4" s="1"/>
  <c r="AU112" i="4"/>
  <c r="AU113" i="4" s="1"/>
  <c r="AU80" i="4"/>
  <c r="AU81" i="4" s="1"/>
  <c r="AU63" i="4"/>
  <c r="AU64" i="4" s="1"/>
  <c r="AW112" i="4"/>
  <c r="AW113" i="4" s="1"/>
  <c r="AW80" i="4"/>
  <c r="AW81" i="4" s="1"/>
  <c r="AW63" i="4"/>
  <c r="AW64" i="4" s="1"/>
  <c r="AY112" i="4"/>
  <c r="AY113" i="4" s="1"/>
  <c r="AY80" i="4"/>
  <c r="AY81" i="4" s="1"/>
  <c r="AY63" i="4"/>
  <c r="AY64" i="4" s="1"/>
  <c r="BA112" i="4"/>
  <c r="BA113" i="4" s="1"/>
  <c r="BA80" i="4"/>
  <c r="BA81" i="4" s="1"/>
  <c r="BA63" i="4"/>
  <c r="BA64" i="4" s="1"/>
  <c r="BC112" i="4"/>
  <c r="BC113" i="4" s="1"/>
  <c r="BC80" i="4"/>
  <c r="BC81" i="4" s="1"/>
  <c r="BC63" i="4"/>
  <c r="BC64" i="4" s="1"/>
  <c r="BE112" i="4"/>
  <c r="BE113" i="4" s="1"/>
  <c r="BE80" i="4"/>
  <c r="BE81" i="4" s="1"/>
  <c r="BE63" i="4"/>
  <c r="BE64" i="4" s="1"/>
  <c r="BG112" i="4"/>
  <c r="BG113" i="4" s="1"/>
  <c r="BG80" i="4"/>
  <c r="BG81" i="4" s="1"/>
  <c r="BG63" i="4"/>
  <c r="BG64" i="4" s="1"/>
  <c r="BI112" i="4"/>
  <c r="BI113" i="4" s="1"/>
  <c r="BI80" i="4"/>
  <c r="BI81" i="4" s="1"/>
  <c r="BI63" i="4"/>
  <c r="BI64" i="4" s="1"/>
  <c r="BK112" i="4"/>
  <c r="BK113" i="4" s="1"/>
  <c r="BK80" i="4"/>
  <c r="BK81" i="4" s="1"/>
  <c r="BK63" i="4"/>
  <c r="BK64" i="4" s="1"/>
  <c r="BM112" i="4"/>
  <c r="BM113" i="4" s="1"/>
  <c r="BM80" i="4"/>
  <c r="BM81" i="4" s="1"/>
  <c r="BM63" i="4"/>
  <c r="BM64" i="4" s="1"/>
  <c r="BO112" i="4"/>
  <c r="BO113" i="4" s="1"/>
  <c r="BO80" i="4"/>
  <c r="BO81" i="4" s="1"/>
  <c r="BO63" i="4"/>
  <c r="BO64" i="4" s="1"/>
  <c r="BQ112" i="4"/>
  <c r="BQ113" i="4" s="1"/>
  <c r="BQ80" i="4"/>
  <c r="BQ81" i="4" s="1"/>
  <c r="BQ63" i="4"/>
  <c r="BQ64" i="4" s="1"/>
  <c r="I47" i="4"/>
  <c r="I63" i="4"/>
  <c r="I64" i="4" s="1"/>
  <c r="Q63" i="4"/>
  <c r="Q64" i="4" s="1"/>
  <c r="Y63" i="4"/>
  <c r="Y64" i="4" s="1"/>
  <c r="AJ63" i="4"/>
  <c r="AJ64" i="4" s="1"/>
  <c r="AR63" i="4"/>
  <c r="AR64" i="4" s="1"/>
  <c r="AZ63" i="4"/>
  <c r="AZ64" i="4" s="1"/>
  <c r="BH63" i="4"/>
  <c r="BH64" i="4" s="1"/>
  <c r="BP63" i="4"/>
  <c r="BP64" i="4" s="1"/>
  <c r="G80" i="4"/>
  <c r="G81" i="4" s="1"/>
  <c r="O80" i="4"/>
  <c r="O81" i="4" s="1"/>
  <c r="W80" i="4"/>
  <c r="W81" i="4" s="1"/>
  <c r="AE80" i="4"/>
  <c r="AE81" i="4" s="1"/>
  <c r="AP80" i="4"/>
  <c r="AP81" i="4" s="1"/>
  <c r="AX80" i="4"/>
  <c r="AX81" i="4" s="1"/>
  <c r="BF80" i="4"/>
  <c r="BF81" i="4" s="1"/>
  <c r="BN80" i="4"/>
  <c r="BN81" i="4" s="1"/>
  <c r="Y82" i="4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X47" i="4"/>
  <c r="K48" i="4"/>
  <c r="O48" i="4"/>
  <c r="S63" i="4"/>
  <c r="S64" i="4" s="1"/>
  <c r="W63" i="4"/>
  <c r="W64" i="4" s="1"/>
  <c r="AA63" i="4"/>
  <c r="AA64" i="4" s="1"/>
  <c r="AE63" i="4"/>
  <c r="AE64" i="4" s="1"/>
  <c r="AT63" i="4"/>
  <c r="AT64" i="4" s="1"/>
  <c r="AX63" i="4"/>
  <c r="AX64" i="4" s="1"/>
  <c r="BF63" i="4"/>
  <c r="BF64" i="4" s="1"/>
  <c r="BJ63" i="4"/>
  <c r="BJ64" i="4" s="1"/>
  <c r="E80" i="4"/>
  <c r="E81" i="4" s="1"/>
  <c r="I80" i="4"/>
  <c r="I81" i="4" s="1"/>
  <c r="M80" i="4"/>
  <c r="M81" i="4" s="1"/>
  <c r="Q80" i="4"/>
  <c r="Q81" i="4" s="1"/>
  <c r="AJ80" i="4"/>
  <c r="AJ81" i="4" s="1"/>
  <c r="AN80" i="4"/>
  <c r="AN81" i="4" s="1"/>
  <c r="AR80" i="4"/>
  <c r="AR81" i="4" s="1"/>
  <c r="AZ80" i="4"/>
  <c r="AZ81" i="4" s="1"/>
  <c r="BD80" i="4"/>
  <c r="BD81" i="4" s="1"/>
  <c r="BH80" i="4"/>
  <c r="BH81" i="4" s="1"/>
  <c r="BL80" i="4"/>
  <c r="BL81" i="4" s="1"/>
  <c r="BP80" i="4"/>
  <c r="BP81" i="4" s="1"/>
  <c r="D96" i="4"/>
  <c r="D97" i="4" s="1"/>
  <c r="H96" i="4"/>
  <c r="H97" i="4" s="1"/>
  <c r="L96" i="4"/>
  <c r="L97" i="4" s="1"/>
  <c r="P96" i="4"/>
  <c r="P97" i="4" s="1"/>
  <c r="T96" i="4"/>
  <c r="T97" i="4" s="1"/>
  <c r="X96" i="4"/>
  <c r="AB96" i="4"/>
  <c r="AB97" i="4" s="1"/>
  <c r="AH96" i="4"/>
  <c r="AM96" i="4"/>
  <c r="AM97" i="4" s="1"/>
  <c r="AQ96" i="4"/>
  <c r="AQ97" i="4" s="1"/>
  <c r="AU96" i="4"/>
  <c r="AU97" i="4" s="1"/>
  <c r="AY96" i="4"/>
  <c r="AY97" i="4" s="1"/>
  <c r="BC96" i="4"/>
  <c r="BC97" i="4" s="1"/>
  <c r="BG96" i="4"/>
  <c r="BG97" i="4" s="1"/>
  <c r="BK96" i="4"/>
  <c r="BK97" i="4" s="1"/>
  <c r="BO96" i="4"/>
  <c r="BO97" i="4" s="1"/>
  <c r="G112" i="4"/>
  <c r="G113" i="4" s="1"/>
  <c r="G96" i="4"/>
  <c r="G97" i="4" s="1"/>
  <c r="K112" i="4"/>
  <c r="K113" i="4" s="1"/>
  <c r="K96" i="4"/>
  <c r="K97" i="4" s="1"/>
  <c r="O112" i="4"/>
  <c r="O113" i="4" s="1"/>
  <c r="O96" i="4"/>
  <c r="O97" i="4" s="1"/>
  <c r="U112" i="4"/>
  <c r="U113" i="4" s="1"/>
  <c r="U96" i="4"/>
  <c r="U97" i="4" s="1"/>
  <c r="Y112" i="4"/>
  <c r="Y113" i="4" s="1"/>
  <c r="Y96" i="4"/>
  <c r="Y97" i="4" s="1"/>
  <c r="AC112" i="4"/>
  <c r="AC113" i="4" s="1"/>
  <c r="AC96" i="4"/>
  <c r="AC97" i="4" s="1"/>
  <c r="AL112" i="4"/>
  <c r="AL113" i="4" s="1"/>
  <c r="AL96" i="4"/>
  <c r="AL97" i="4" s="1"/>
  <c r="AP112" i="4"/>
  <c r="AP113" i="4" s="1"/>
  <c r="AP96" i="4"/>
  <c r="AP97" i="4" s="1"/>
  <c r="AV112" i="4"/>
  <c r="AV113" i="4" s="1"/>
  <c r="AV96" i="4"/>
  <c r="AV97" i="4" s="1"/>
  <c r="BB112" i="4"/>
  <c r="BB113" i="4" s="1"/>
  <c r="BB96" i="4"/>
  <c r="BB97" i="4" s="1"/>
  <c r="BN112" i="4"/>
  <c r="BN113" i="4" s="1"/>
  <c r="BN96" i="4"/>
  <c r="BN97" i="4" s="1"/>
  <c r="E63" i="4"/>
  <c r="E64" i="4" s="1"/>
  <c r="M63" i="4"/>
  <c r="M64" i="4" s="1"/>
  <c r="U63" i="4"/>
  <c r="U64" i="4" s="1"/>
  <c r="AC63" i="4"/>
  <c r="AC64" i="4" s="1"/>
  <c r="AN63" i="4"/>
  <c r="AN64" i="4" s="1"/>
  <c r="AV63" i="4"/>
  <c r="AV64" i="4" s="1"/>
  <c r="BD63" i="4"/>
  <c r="BD64" i="4" s="1"/>
  <c r="BL63" i="4"/>
  <c r="BL64" i="4" s="1"/>
  <c r="K80" i="4"/>
  <c r="K81" i="4" s="1"/>
  <c r="S80" i="4"/>
  <c r="S81" i="4" s="1"/>
  <c r="AA80" i="4"/>
  <c r="AA81" i="4" s="1"/>
  <c r="AL80" i="4"/>
  <c r="AL81" i="4" s="1"/>
  <c r="AT80" i="4"/>
  <c r="AT81" i="4" s="1"/>
  <c r="BB80" i="4"/>
  <c r="BB81" i="4" s="1"/>
  <c r="BJ80" i="4"/>
  <c r="BJ81" i="4" s="1"/>
  <c r="D66" i="5" l="1"/>
  <c r="F66" i="5"/>
  <c r="BE98" i="4"/>
  <c r="E47" i="4"/>
  <c r="AA66" i="5"/>
  <c r="BB66" i="5"/>
  <c r="T66" i="5"/>
  <c r="BJ66" i="5"/>
  <c r="AO67" i="5"/>
  <c r="J67" i="5"/>
  <c r="O67" i="5"/>
  <c r="S33" i="5"/>
  <c r="BM99" i="4"/>
  <c r="K33" i="5"/>
  <c r="E33" i="5"/>
  <c r="M33" i="5"/>
  <c r="U33" i="5"/>
  <c r="G33" i="5"/>
  <c r="O33" i="5"/>
  <c r="I33" i="5"/>
  <c r="Q33" i="5"/>
  <c r="BS49" i="5"/>
  <c r="BT49" i="5" s="1"/>
  <c r="BS48" i="5"/>
  <c r="BT48" i="5" s="1"/>
  <c r="N66" i="5"/>
  <c r="BI66" i="5"/>
  <c r="P67" i="5"/>
  <c r="V67" i="5"/>
  <c r="K67" i="5"/>
  <c r="AV83" i="4"/>
  <c r="Q47" i="4"/>
  <c r="BA67" i="5"/>
  <c r="G66" i="5"/>
  <c r="BD67" i="5"/>
  <c r="AH102" i="4"/>
  <c r="AH69" i="4"/>
  <c r="AH53" i="4"/>
  <c r="AH86" i="4"/>
  <c r="AH103" i="11"/>
  <c r="AH87" i="11"/>
  <c r="AH70" i="11"/>
  <c r="AH54" i="11"/>
  <c r="G48" i="4"/>
  <c r="AH116" i="5"/>
  <c r="AH115" i="5"/>
  <c r="AH114" i="5"/>
  <c r="AH98" i="5"/>
  <c r="AH99" i="5"/>
  <c r="AH100" i="5"/>
  <c r="AH82" i="5"/>
  <c r="AH83" i="5"/>
  <c r="AH84" i="5"/>
  <c r="AH113" i="4"/>
  <c r="AH115" i="4"/>
  <c r="AH114" i="4"/>
  <c r="AH81" i="4"/>
  <c r="AH82" i="4"/>
  <c r="AH83" i="4"/>
  <c r="BA99" i="4"/>
  <c r="U47" i="4"/>
  <c r="BB65" i="4"/>
  <c r="AH97" i="4"/>
  <c r="AH99" i="4"/>
  <c r="AH98" i="4"/>
  <c r="AH64" i="4"/>
  <c r="AH66" i="4"/>
  <c r="AH65" i="4"/>
  <c r="F99" i="4"/>
  <c r="AP65" i="4"/>
  <c r="W47" i="4"/>
  <c r="AU114" i="4"/>
  <c r="V115" i="4"/>
  <c r="BM114" i="4"/>
  <c r="V99" i="4"/>
  <c r="AO99" i="4"/>
  <c r="AL66" i="4"/>
  <c r="J115" i="5"/>
  <c r="S48" i="4"/>
  <c r="V100" i="5"/>
  <c r="AW116" i="5"/>
  <c r="BN65" i="4"/>
  <c r="AK99" i="4"/>
  <c r="R98" i="4"/>
  <c r="BQ99" i="4"/>
  <c r="O65" i="4"/>
  <c r="V83" i="5"/>
  <c r="V83" i="4"/>
  <c r="K66" i="4"/>
  <c r="AZ82" i="4"/>
  <c r="M47" i="4"/>
  <c r="J99" i="4"/>
  <c r="W48" i="4"/>
  <c r="Y116" i="5"/>
  <c r="AU115" i="4"/>
  <c r="BJ99" i="5"/>
  <c r="BM115" i="4"/>
  <c r="AW114" i="4"/>
  <c r="R115" i="5"/>
  <c r="M99" i="5"/>
  <c r="BH115" i="5"/>
  <c r="BC99" i="5"/>
  <c r="BC98" i="4"/>
  <c r="X116" i="5"/>
  <c r="BN116" i="5"/>
  <c r="AM100" i="5"/>
  <c r="AL116" i="5"/>
  <c r="AB114" i="4"/>
  <c r="F83" i="4"/>
  <c r="AO83" i="4"/>
  <c r="AB83" i="5"/>
  <c r="Q84" i="5"/>
  <c r="T99" i="5"/>
  <c r="Z115" i="5"/>
  <c r="I116" i="5"/>
  <c r="AO83" i="5"/>
  <c r="BG83" i="5"/>
  <c r="AK115" i="5"/>
  <c r="S116" i="5"/>
  <c r="BD83" i="5"/>
  <c r="AB100" i="5"/>
  <c r="AC99" i="5"/>
  <c r="BB99" i="5"/>
  <c r="AM115" i="4"/>
  <c r="AV115" i="4"/>
  <c r="AT115" i="4"/>
  <c r="BM99" i="5"/>
  <c r="BL82" i="4"/>
  <c r="BF115" i="4"/>
  <c r="AK115" i="4"/>
  <c r="R67" i="5"/>
  <c r="BQ115" i="4"/>
  <c r="AQ114" i="4"/>
  <c r="AM98" i="4"/>
  <c r="AT114" i="4"/>
  <c r="AE114" i="4"/>
  <c r="BA115" i="4"/>
  <c r="AW115" i="4"/>
  <c r="AD115" i="4"/>
  <c r="N115" i="4"/>
  <c r="BA114" i="4"/>
  <c r="BP114" i="4"/>
  <c r="Y115" i="4"/>
  <c r="AD98" i="4"/>
  <c r="BE83" i="4"/>
  <c r="BC84" i="5"/>
  <c r="BK115" i="4"/>
  <c r="AB115" i="4"/>
  <c r="L115" i="4"/>
  <c r="BB115" i="4"/>
  <c r="M82" i="4"/>
  <c r="AE115" i="4"/>
  <c r="R115" i="4"/>
  <c r="BF114" i="4"/>
  <c r="G115" i="4"/>
  <c r="N98" i="4"/>
  <c r="BP115" i="4"/>
  <c r="AZ115" i="4"/>
  <c r="Q114" i="4"/>
  <c r="R114" i="4"/>
  <c r="AW98" i="4"/>
  <c r="U83" i="4"/>
  <c r="L114" i="4"/>
  <c r="AD114" i="4"/>
  <c r="Q115" i="4"/>
  <c r="Z98" i="4"/>
  <c r="N114" i="4"/>
  <c r="BI99" i="4"/>
  <c r="AS99" i="4"/>
  <c r="G66" i="4"/>
  <c r="AC83" i="4"/>
  <c r="BK114" i="4"/>
  <c r="D115" i="4"/>
  <c r="D114" i="4"/>
  <c r="D100" i="5"/>
  <c r="BI115" i="4"/>
  <c r="AS114" i="4"/>
  <c r="AN114" i="4"/>
  <c r="AP115" i="4"/>
  <c r="BQ114" i="4"/>
  <c r="AK114" i="4"/>
  <c r="BO99" i="4"/>
  <c r="I115" i="4"/>
  <c r="BC114" i="4"/>
  <c r="AN83" i="4"/>
  <c r="BC115" i="4"/>
  <c r="W115" i="4"/>
  <c r="BE115" i="4"/>
  <c r="T114" i="4"/>
  <c r="BJ115" i="4"/>
  <c r="W114" i="4"/>
  <c r="T115" i="4"/>
  <c r="BJ114" i="4"/>
  <c r="AW82" i="4"/>
  <c r="V114" i="4"/>
  <c r="AX115" i="4"/>
  <c r="AM114" i="4"/>
  <c r="X114" i="4"/>
  <c r="AY99" i="4"/>
  <c r="AZ114" i="4"/>
  <c r="AN115" i="4"/>
  <c r="I114" i="4"/>
  <c r="AS115" i="4"/>
  <c r="J82" i="4"/>
  <c r="BL114" i="4"/>
  <c r="Z114" i="4"/>
  <c r="P114" i="4"/>
  <c r="F114" i="4"/>
  <c r="AB99" i="4"/>
  <c r="R82" i="4"/>
  <c r="BN115" i="4"/>
  <c r="AR115" i="4"/>
  <c r="AA114" i="4"/>
  <c r="M114" i="4"/>
  <c r="BE114" i="4"/>
  <c r="Z115" i="4"/>
  <c r="H114" i="4"/>
  <c r="AK82" i="4"/>
  <c r="BD114" i="4"/>
  <c r="AR114" i="4"/>
  <c r="BO114" i="4"/>
  <c r="BC99" i="4"/>
  <c r="J114" i="4"/>
  <c r="AO114" i="4"/>
  <c r="J115" i="4"/>
  <c r="BA82" i="4"/>
  <c r="AJ114" i="4"/>
  <c r="S115" i="4"/>
  <c r="E115" i="4"/>
  <c r="AS82" i="4"/>
  <c r="BG114" i="4"/>
  <c r="BI114" i="4"/>
  <c r="AY114" i="4"/>
  <c r="AO115" i="4"/>
  <c r="BH114" i="4"/>
  <c r="AL115" i="4"/>
  <c r="S114" i="4"/>
  <c r="M115" i="4"/>
  <c r="M84" i="5"/>
  <c r="BB83" i="5"/>
  <c r="AO100" i="5"/>
  <c r="AE99" i="5"/>
  <c r="P83" i="5"/>
  <c r="H116" i="5"/>
  <c r="P99" i="5"/>
  <c r="F84" i="5"/>
  <c r="AX116" i="5"/>
  <c r="BG116" i="5"/>
  <c r="H83" i="5"/>
  <c r="BI116" i="5"/>
  <c r="AL100" i="5"/>
  <c r="AE115" i="5"/>
  <c r="BD100" i="5"/>
  <c r="F100" i="5"/>
  <c r="BE116" i="5"/>
  <c r="G99" i="5"/>
  <c r="BP115" i="5"/>
  <c r="AZ116" i="5"/>
  <c r="V115" i="5"/>
  <c r="AJ116" i="5"/>
  <c r="I115" i="5"/>
  <c r="BI99" i="5"/>
  <c r="U100" i="5"/>
  <c r="BL84" i="5"/>
  <c r="AD84" i="5"/>
  <c r="J84" i="5"/>
  <c r="AB99" i="5"/>
  <c r="L100" i="5"/>
  <c r="Q83" i="5"/>
  <c r="AJ115" i="5"/>
  <c r="K116" i="5"/>
  <c r="BK99" i="5"/>
  <c r="U99" i="5"/>
  <c r="BL83" i="5"/>
  <c r="AD83" i="5"/>
  <c r="N84" i="5"/>
  <c r="BF100" i="5"/>
  <c r="L99" i="5"/>
  <c r="AE84" i="5"/>
  <c r="S99" i="5"/>
  <c r="AZ115" i="5"/>
  <c r="BH116" i="5"/>
  <c r="Z116" i="5"/>
  <c r="F116" i="5"/>
  <c r="Q115" i="5"/>
  <c r="AC100" i="5"/>
  <c r="BP84" i="5"/>
  <c r="AO84" i="5"/>
  <c r="N83" i="5"/>
  <c r="BJ100" i="5"/>
  <c r="P100" i="5"/>
  <c r="AE83" i="5"/>
  <c r="BL115" i="5"/>
  <c r="AK116" i="5"/>
  <c r="J116" i="5"/>
  <c r="AW115" i="5"/>
  <c r="W115" i="5"/>
  <c r="M100" i="5"/>
  <c r="AZ84" i="5"/>
  <c r="V84" i="5"/>
  <c r="AM99" i="5"/>
  <c r="T100" i="5"/>
  <c r="BG84" i="5"/>
  <c r="BP116" i="5"/>
  <c r="AO115" i="5"/>
  <c r="R116" i="5"/>
  <c r="Y115" i="5"/>
  <c r="G115" i="5"/>
  <c r="BC100" i="5"/>
  <c r="S100" i="5"/>
  <c r="BD84" i="5"/>
  <c r="Z84" i="5"/>
  <c r="F83" i="5"/>
  <c r="BB100" i="5"/>
  <c r="D99" i="5"/>
  <c r="N116" i="5"/>
  <c r="BO116" i="5"/>
  <c r="AY116" i="5"/>
  <c r="AA116" i="5"/>
  <c r="BO99" i="5"/>
  <c r="AA100" i="5"/>
  <c r="BH83" i="5"/>
  <c r="AK84" i="5"/>
  <c r="R83" i="5"/>
  <c r="AW83" i="5"/>
  <c r="I83" i="5"/>
  <c r="BD116" i="5"/>
  <c r="N115" i="5"/>
  <c r="AY115" i="5"/>
  <c r="AE116" i="5"/>
  <c r="Q116" i="5"/>
  <c r="AA99" i="5"/>
  <c r="AD100" i="5"/>
  <c r="N100" i="5"/>
  <c r="BE99" i="5"/>
  <c r="O99" i="5"/>
  <c r="BL116" i="5"/>
  <c r="AO116" i="5"/>
  <c r="V116" i="5"/>
  <c r="F115" i="5"/>
  <c r="BG115" i="5"/>
  <c r="W116" i="5"/>
  <c r="G116" i="5"/>
  <c r="BK100" i="5"/>
  <c r="BP83" i="5"/>
  <c r="AZ83" i="5"/>
  <c r="Z83" i="5"/>
  <c r="J83" i="5"/>
  <c r="BF99" i="5"/>
  <c r="Y83" i="5"/>
  <c r="BM116" i="5"/>
  <c r="BA100" i="5"/>
  <c r="K100" i="5"/>
  <c r="BM115" i="5"/>
  <c r="BO100" i="5"/>
  <c r="BA99" i="5"/>
  <c r="W99" i="5"/>
  <c r="K99" i="5"/>
  <c r="AX100" i="5"/>
  <c r="AW84" i="5"/>
  <c r="I84" i="5"/>
  <c r="AM99" i="4"/>
  <c r="BI82" i="4"/>
  <c r="BL115" i="4"/>
  <c r="BD115" i="4"/>
  <c r="AJ115" i="4"/>
  <c r="U115" i="4"/>
  <c r="K115" i="4"/>
  <c r="AQ99" i="4"/>
  <c r="BQ82" i="4"/>
  <c r="BH83" i="4"/>
  <c r="O115" i="4"/>
  <c r="BO115" i="4"/>
  <c r="BG115" i="4"/>
  <c r="AY115" i="4"/>
  <c r="AQ115" i="4"/>
  <c r="X115" i="4"/>
  <c r="P115" i="4"/>
  <c r="H115" i="4"/>
  <c r="BG99" i="4"/>
  <c r="AR82" i="4"/>
  <c r="Z82" i="4"/>
  <c r="BH115" i="4"/>
  <c r="AX114" i="4"/>
  <c r="AA115" i="4"/>
  <c r="E114" i="4"/>
  <c r="F115" i="4"/>
  <c r="E83" i="4"/>
  <c r="AC115" i="4"/>
  <c r="N82" i="4"/>
  <c r="AN99" i="5"/>
  <c r="AU99" i="4"/>
  <c r="AD82" i="4"/>
  <c r="BA116" i="5"/>
  <c r="AW99" i="5"/>
  <c r="R84" i="5"/>
  <c r="BM82" i="4"/>
  <c r="AD116" i="5"/>
  <c r="P116" i="5"/>
  <c r="BE115" i="5"/>
  <c r="E100" i="5"/>
  <c r="AK83" i="5"/>
  <c r="H100" i="5"/>
  <c r="AD115" i="5"/>
  <c r="E99" i="5"/>
  <c r="BH84" i="5"/>
  <c r="AM83" i="5"/>
  <c r="H99" i="5"/>
  <c r="Y84" i="5"/>
  <c r="E82" i="4"/>
  <c r="BP83" i="4"/>
  <c r="BD115" i="5"/>
  <c r="O116" i="5"/>
  <c r="AL99" i="5"/>
  <c r="BJ83" i="5"/>
  <c r="BN100" i="5"/>
  <c r="AX99" i="5"/>
  <c r="AC84" i="5"/>
  <c r="N83" i="4"/>
  <c r="BF116" i="5"/>
  <c r="O115" i="5"/>
  <c r="BI100" i="5"/>
  <c r="AN100" i="5"/>
  <c r="BN99" i="5"/>
  <c r="AZ83" i="4"/>
  <c r="Q83" i="4"/>
  <c r="BL98" i="4"/>
  <c r="BF98" i="4"/>
  <c r="AZ98" i="4"/>
  <c r="AN98" i="4"/>
  <c r="Q98" i="4"/>
  <c r="I99" i="4"/>
  <c r="Q82" i="4"/>
  <c r="BP98" i="4"/>
  <c r="BJ98" i="4"/>
  <c r="BD98" i="4"/>
  <c r="AR98" i="4"/>
  <c r="AJ98" i="4"/>
  <c r="M98" i="4"/>
  <c r="E99" i="4"/>
  <c r="BL100" i="5"/>
  <c r="BJ116" i="5"/>
  <c r="BB116" i="5"/>
  <c r="AM116" i="5"/>
  <c r="AB116" i="5"/>
  <c r="T116" i="5"/>
  <c r="L116" i="5"/>
  <c r="D116" i="5"/>
  <c r="BK116" i="5"/>
  <c r="BC116" i="5"/>
  <c r="AN116" i="5"/>
  <c r="AC116" i="5"/>
  <c r="U116" i="5"/>
  <c r="M116" i="5"/>
  <c r="E116" i="5"/>
  <c r="BG99" i="5"/>
  <c r="AY99" i="5"/>
  <c r="AJ99" i="5"/>
  <c r="Y99" i="5"/>
  <c r="Q99" i="5"/>
  <c r="I99" i="5"/>
  <c r="BN83" i="5"/>
  <c r="BF83" i="5"/>
  <c r="AX83" i="5"/>
  <c r="T83" i="5"/>
  <c r="L83" i="5"/>
  <c r="D83" i="5"/>
  <c r="BP100" i="5"/>
  <c r="BH100" i="5"/>
  <c r="AZ100" i="5"/>
  <c r="AK100" i="5"/>
  <c r="Z100" i="5"/>
  <c r="R100" i="5"/>
  <c r="J100" i="5"/>
  <c r="BK84" i="5"/>
  <c r="AL84" i="5"/>
  <c r="U84" i="5"/>
  <c r="BN115" i="5"/>
  <c r="BJ115" i="5"/>
  <c r="BF115" i="5"/>
  <c r="BB115" i="5"/>
  <c r="AX115" i="5"/>
  <c r="AM115" i="5"/>
  <c r="AB115" i="5"/>
  <c r="X115" i="5"/>
  <c r="T115" i="5"/>
  <c r="P115" i="5"/>
  <c r="L115" i="5"/>
  <c r="H115" i="5"/>
  <c r="D115" i="5"/>
  <c r="BO115" i="5"/>
  <c r="BK115" i="5"/>
  <c r="BI115" i="5"/>
  <c r="BC115" i="5"/>
  <c r="BA115" i="5"/>
  <c r="AN115" i="5"/>
  <c r="AL115" i="5"/>
  <c r="AC115" i="5"/>
  <c r="AA115" i="5"/>
  <c r="U115" i="5"/>
  <c r="S115" i="5"/>
  <c r="M115" i="5"/>
  <c r="K115" i="5"/>
  <c r="E115" i="5"/>
  <c r="BM100" i="5"/>
  <c r="BG100" i="5"/>
  <c r="BE100" i="5"/>
  <c r="AY100" i="5"/>
  <c r="AW100" i="5"/>
  <c r="AJ100" i="5"/>
  <c r="AE100" i="5"/>
  <c r="Y100" i="5"/>
  <c r="W100" i="5"/>
  <c r="Q100" i="5"/>
  <c r="O100" i="5"/>
  <c r="I100" i="5"/>
  <c r="G100" i="5"/>
  <c r="BN84" i="5"/>
  <c r="BJ84" i="5"/>
  <c r="BF84" i="5"/>
  <c r="BB84" i="5"/>
  <c r="AX84" i="5"/>
  <c r="AM84" i="5"/>
  <c r="AB84" i="5"/>
  <c r="T84" i="5"/>
  <c r="P84" i="5"/>
  <c r="L84" i="5"/>
  <c r="H84" i="5"/>
  <c r="D84" i="5"/>
  <c r="BP99" i="5"/>
  <c r="BL99" i="5"/>
  <c r="BH99" i="5"/>
  <c r="BD99" i="5"/>
  <c r="AZ99" i="5"/>
  <c r="AO99" i="5"/>
  <c r="AK99" i="5"/>
  <c r="AD99" i="5"/>
  <c r="Z99" i="5"/>
  <c r="V99" i="5"/>
  <c r="R99" i="5"/>
  <c r="N99" i="5"/>
  <c r="J99" i="5"/>
  <c r="F99" i="5"/>
  <c r="BK83" i="5"/>
  <c r="BC83" i="5"/>
  <c r="AL83" i="5"/>
  <c r="AC83" i="5"/>
  <c r="U83" i="5"/>
  <c r="M83" i="5"/>
  <c r="X100" i="5"/>
  <c r="X99" i="5"/>
  <c r="X98" i="5"/>
  <c r="BO83" i="5"/>
  <c r="BM83" i="5"/>
  <c r="BI83" i="5"/>
  <c r="BE83" i="5"/>
  <c r="BA83" i="5"/>
  <c r="AY83" i="5"/>
  <c r="AN83" i="5"/>
  <c r="AJ83" i="5"/>
  <c r="AA83" i="5"/>
  <c r="W83" i="5"/>
  <c r="S83" i="5"/>
  <c r="O83" i="5"/>
  <c r="K83" i="5"/>
  <c r="BK66" i="5"/>
  <c r="BG66" i="5"/>
  <c r="BC66" i="5"/>
  <c r="AW66" i="5"/>
  <c r="AL66" i="5"/>
  <c r="AE66" i="5"/>
  <c r="AC66" i="5"/>
  <c r="Y66" i="5"/>
  <c r="U66" i="5"/>
  <c r="Q66" i="5"/>
  <c r="M66" i="5"/>
  <c r="I66" i="5"/>
  <c r="E66" i="5"/>
  <c r="G84" i="5"/>
  <c r="E84" i="5"/>
  <c r="X84" i="5"/>
  <c r="X83" i="5"/>
  <c r="X82" i="5"/>
  <c r="BO84" i="5"/>
  <c r="BM84" i="5"/>
  <c r="BI84" i="5"/>
  <c r="BE84" i="5"/>
  <c r="BA84" i="5"/>
  <c r="AY84" i="5"/>
  <c r="AN84" i="5"/>
  <c r="AJ84" i="5"/>
  <c r="AA84" i="5"/>
  <c r="W84" i="5"/>
  <c r="S84" i="5"/>
  <c r="O84" i="5"/>
  <c r="K84" i="5"/>
  <c r="BK67" i="5"/>
  <c r="BG67" i="5"/>
  <c r="BC67" i="5"/>
  <c r="AW67" i="5"/>
  <c r="AL67" i="5"/>
  <c r="AE67" i="5"/>
  <c r="AC67" i="5"/>
  <c r="Y67" i="5"/>
  <c r="U67" i="5"/>
  <c r="Q67" i="5"/>
  <c r="M67" i="5"/>
  <c r="I67" i="5"/>
  <c r="E67" i="5"/>
  <c r="G83" i="5"/>
  <c r="E83" i="5"/>
  <c r="X99" i="4"/>
  <c r="X97" i="4"/>
  <c r="X98" i="4"/>
  <c r="BK98" i="4"/>
  <c r="AU98" i="4"/>
  <c r="AB98" i="4"/>
  <c r="M83" i="4"/>
  <c r="BN114" i="4"/>
  <c r="BB114" i="4"/>
  <c r="AV114" i="4"/>
  <c r="AP114" i="4"/>
  <c r="AL114" i="4"/>
  <c r="AC114" i="4"/>
  <c r="Y114" i="4"/>
  <c r="U114" i="4"/>
  <c r="O114" i="4"/>
  <c r="K114" i="4"/>
  <c r="G114" i="4"/>
  <c r="BM83" i="4"/>
  <c r="AW83" i="4"/>
  <c r="AD83" i="4"/>
  <c r="BD82" i="4"/>
  <c r="I82" i="4"/>
  <c r="BE82" i="4"/>
  <c r="AO82" i="4"/>
  <c r="V82" i="4"/>
  <c r="F82" i="4"/>
  <c r="BD83" i="4"/>
  <c r="AR83" i="4"/>
  <c r="I83" i="4"/>
  <c r="BG98" i="4"/>
  <c r="BA83" i="4"/>
  <c r="R83" i="4"/>
  <c r="BH82" i="4"/>
  <c r="BP66" i="4"/>
  <c r="BL66" i="4"/>
  <c r="BH66" i="4"/>
  <c r="BD66" i="4"/>
  <c r="AZ66" i="4"/>
  <c r="AV66" i="4"/>
  <c r="AR66" i="4"/>
  <c r="AN66" i="4"/>
  <c r="AJ66" i="4"/>
  <c r="BP99" i="4"/>
  <c r="BL99" i="4"/>
  <c r="BJ99" i="4"/>
  <c r="BF99" i="4"/>
  <c r="BD99" i="4"/>
  <c r="AZ99" i="4"/>
  <c r="AV99" i="4"/>
  <c r="AR99" i="4"/>
  <c r="AN99" i="4"/>
  <c r="AJ99" i="4"/>
  <c r="AC99" i="4"/>
  <c r="Y99" i="4"/>
  <c r="U99" i="4"/>
  <c r="Q99" i="4"/>
  <c r="M99" i="4"/>
  <c r="I98" i="4"/>
  <c r="E98" i="4"/>
  <c r="P99" i="4"/>
  <c r="BN83" i="4"/>
  <c r="BF83" i="4"/>
  <c r="AX83" i="4"/>
  <c r="AP83" i="4"/>
  <c r="AE83" i="4"/>
  <c r="W83" i="4"/>
  <c r="O83" i="4"/>
  <c r="G83" i="4"/>
  <c r="BG82" i="4"/>
  <c r="AY82" i="4"/>
  <c r="AQ82" i="4"/>
  <c r="X82" i="4"/>
  <c r="P82" i="4"/>
  <c r="H82" i="4"/>
  <c r="BJ66" i="4"/>
  <c r="AT66" i="4"/>
  <c r="AE66" i="4"/>
  <c r="AA66" i="4"/>
  <c r="W66" i="4"/>
  <c r="S66" i="4"/>
  <c r="BQ65" i="4"/>
  <c r="BM65" i="4"/>
  <c r="BI65" i="4"/>
  <c r="BE65" i="4"/>
  <c r="BA65" i="4"/>
  <c r="AW65" i="4"/>
  <c r="AS65" i="4"/>
  <c r="AO65" i="4"/>
  <c r="AK65" i="4"/>
  <c r="AD65" i="4"/>
  <c r="Z65" i="4"/>
  <c r="V65" i="4"/>
  <c r="R65" i="4"/>
  <c r="N65" i="4"/>
  <c r="J65" i="4"/>
  <c r="F65" i="4"/>
  <c r="AQ98" i="4"/>
  <c r="AS83" i="4"/>
  <c r="BP82" i="4"/>
  <c r="BN99" i="4"/>
  <c r="BH99" i="4"/>
  <c r="BB99" i="4"/>
  <c r="AX99" i="4"/>
  <c r="AT99" i="4"/>
  <c r="AP99" i="4"/>
  <c r="AL99" i="4"/>
  <c r="AE99" i="4"/>
  <c r="AA99" i="4"/>
  <c r="W99" i="4"/>
  <c r="S99" i="4"/>
  <c r="O99" i="4"/>
  <c r="K99" i="4"/>
  <c r="G98" i="4"/>
  <c r="T99" i="4"/>
  <c r="L99" i="4"/>
  <c r="H99" i="4"/>
  <c r="D99" i="4"/>
  <c r="BJ83" i="4"/>
  <c r="BB83" i="4"/>
  <c r="AT83" i="4"/>
  <c r="AL83" i="4"/>
  <c r="AA83" i="4"/>
  <c r="S83" i="4"/>
  <c r="K83" i="4"/>
  <c r="BO82" i="4"/>
  <c r="BK82" i="4"/>
  <c r="BC82" i="4"/>
  <c r="AU82" i="4"/>
  <c r="AM82" i="4"/>
  <c r="AB82" i="4"/>
  <c r="T82" i="4"/>
  <c r="L82" i="4"/>
  <c r="D82" i="4"/>
  <c r="BF66" i="4"/>
  <c r="AX66" i="4"/>
  <c r="AC66" i="4"/>
  <c r="Y66" i="4"/>
  <c r="U66" i="4"/>
  <c r="Q66" i="4"/>
  <c r="M66" i="4"/>
  <c r="I66" i="4"/>
  <c r="E66" i="4"/>
  <c r="BO65" i="4"/>
  <c r="BK65" i="4"/>
  <c r="BG65" i="4"/>
  <c r="BC65" i="4"/>
  <c r="AY65" i="4"/>
  <c r="AU65" i="4"/>
  <c r="AQ65" i="4"/>
  <c r="AM65" i="4"/>
  <c r="AB65" i="4"/>
  <c r="X65" i="4"/>
  <c r="T65" i="4"/>
  <c r="P65" i="4"/>
  <c r="L65" i="4"/>
  <c r="H65" i="4"/>
  <c r="D65" i="4"/>
  <c r="BK99" i="4"/>
  <c r="AJ82" i="4"/>
  <c r="BL83" i="4"/>
  <c r="AJ83" i="4"/>
  <c r="AN82" i="4"/>
  <c r="AY98" i="4"/>
  <c r="BQ83" i="4"/>
  <c r="AK83" i="4"/>
  <c r="J83" i="4"/>
  <c r="BP65" i="4"/>
  <c r="BL65" i="4"/>
  <c r="BH65" i="4"/>
  <c r="BD65" i="4"/>
  <c r="AZ65" i="4"/>
  <c r="AV65" i="4"/>
  <c r="AR65" i="4"/>
  <c r="AN65" i="4"/>
  <c r="AJ65" i="4"/>
  <c r="AV98" i="4"/>
  <c r="AC98" i="4"/>
  <c r="Y98" i="4"/>
  <c r="U98" i="4"/>
  <c r="P98" i="4"/>
  <c r="BN82" i="4"/>
  <c r="BF82" i="4"/>
  <c r="AX82" i="4"/>
  <c r="AP82" i="4"/>
  <c r="AE82" i="4"/>
  <c r="W82" i="4"/>
  <c r="O82" i="4"/>
  <c r="G82" i="4"/>
  <c r="BG83" i="4"/>
  <c r="AY83" i="4"/>
  <c r="AQ83" i="4"/>
  <c r="X83" i="4"/>
  <c r="P83" i="4"/>
  <c r="H83" i="4"/>
  <c r="BJ65" i="4"/>
  <c r="AT65" i="4"/>
  <c r="AE65" i="4"/>
  <c r="AA65" i="4"/>
  <c r="W65" i="4"/>
  <c r="S65" i="4"/>
  <c r="BQ66" i="4"/>
  <c r="BM66" i="4"/>
  <c r="BI66" i="4"/>
  <c r="BE66" i="4"/>
  <c r="BA66" i="4"/>
  <c r="AW66" i="4"/>
  <c r="AS66" i="4"/>
  <c r="AO66" i="4"/>
  <c r="AK66" i="4"/>
  <c r="AD66" i="4"/>
  <c r="Z66" i="4"/>
  <c r="V66" i="4"/>
  <c r="R66" i="4"/>
  <c r="N66" i="4"/>
  <c r="J66" i="4"/>
  <c r="F66" i="4"/>
  <c r="BO98" i="4"/>
  <c r="BI83" i="4"/>
  <c r="Z83" i="4"/>
  <c r="BN98" i="4"/>
  <c r="BH98" i="4"/>
  <c r="BB98" i="4"/>
  <c r="AX98" i="4"/>
  <c r="AT98" i="4"/>
  <c r="AP98" i="4"/>
  <c r="AL98" i="4"/>
  <c r="AE98" i="4"/>
  <c r="AA98" i="4"/>
  <c r="W98" i="4"/>
  <c r="S98" i="4"/>
  <c r="O98" i="4"/>
  <c r="K98" i="4"/>
  <c r="G99" i="4"/>
  <c r="T98" i="4"/>
  <c r="L98" i="4"/>
  <c r="H98" i="4"/>
  <c r="D98" i="4"/>
  <c r="BJ82" i="4"/>
  <c r="BB82" i="4"/>
  <c r="AT82" i="4"/>
  <c r="AL82" i="4"/>
  <c r="AA82" i="4"/>
  <c r="S82" i="4"/>
  <c r="K82" i="4"/>
  <c r="BO83" i="4"/>
  <c r="BK83" i="4"/>
  <c r="BC83" i="4"/>
  <c r="AU83" i="4"/>
  <c r="AM83" i="4"/>
  <c r="AB83" i="4"/>
  <c r="T83" i="4"/>
  <c r="L83" i="4"/>
  <c r="D83" i="4"/>
  <c r="BF65" i="4"/>
  <c r="AX65" i="4"/>
  <c r="AC65" i="4"/>
  <c r="Y65" i="4"/>
  <c r="U65" i="4"/>
  <c r="Q65" i="4"/>
  <c r="M65" i="4"/>
  <c r="I65" i="4"/>
  <c r="E65" i="4"/>
  <c r="BO66" i="4"/>
  <c r="BK66" i="4"/>
  <c r="BG66" i="4"/>
  <c r="BC66" i="4"/>
  <c r="AY66" i="4"/>
  <c r="AU66" i="4"/>
  <c r="AQ66" i="4"/>
  <c r="AM66" i="4"/>
  <c r="AB66" i="4"/>
  <c r="X66" i="4"/>
  <c r="T66" i="4"/>
  <c r="P66" i="4"/>
  <c r="L66" i="4"/>
  <c r="H66" i="4"/>
  <c r="D66" i="4"/>
  <c r="BS33" i="5" l="1"/>
  <c r="BS67" i="5"/>
  <c r="BT67" i="5" s="1"/>
  <c r="G4" i="6" s="1"/>
  <c r="BS66" i="5"/>
  <c r="BT66" i="5" s="1"/>
  <c r="BS100" i="5"/>
  <c r="BT100" i="5" s="1"/>
  <c r="G16" i="6" s="1"/>
  <c r="BS116" i="5"/>
  <c r="BT116" i="5" s="1"/>
  <c r="G21" i="6" s="1"/>
  <c r="C49" i="6" s="1"/>
  <c r="BS84" i="5"/>
  <c r="BT84" i="5" s="1"/>
  <c r="G9" i="6" s="1"/>
  <c r="BS115" i="5"/>
  <c r="BT115" i="5" s="1"/>
  <c r="BS83" i="5"/>
  <c r="BS99" i="5"/>
  <c r="BT99" i="5" s="1"/>
  <c r="BS47" i="4"/>
  <c r="BT47" i="4" s="1"/>
  <c r="AH49" i="4"/>
  <c r="BS48" i="4"/>
  <c r="BT48" i="4" s="1"/>
  <c r="V49" i="4"/>
  <c r="N49" i="4"/>
  <c r="AW49" i="4"/>
  <c r="L49" i="4"/>
  <c r="AU49" i="4"/>
  <c r="BE49" i="4"/>
  <c r="U49" i="4"/>
  <c r="BO49" i="4"/>
  <c r="J49" i="4"/>
  <c r="BS115" i="4"/>
  <c r="BT115" i="4" s="1"/>
  <c r="F21" i="6" s="1"/>
  <c r="C21" i="6" s="1"/>
  <c r="F49" i="4"/>
  <c r="AO49" i="4"/>
  <c r="P49" i="4"/>
  <c r="AY49" i="4"/>
  <c r="G49" i="4"/>
  <c r="K49" i="4"/>
  <c r="BN49" i="4"/>
  <c r="AD49" i="4"/>
  <c r="BM49" i="4"/>
  <c r="BS114" i="4"/>
  <c r="BT114" i="4" s="1"/>
  <c r="E49" i="4"/>
  <c r="R49" i="4"/>
  <c r="AP49" i="4"/>
  <c r="AB49" i="4"/>
  <c r="M49" i="4"/>
  <c r="BQ49" i="4"/>
  <c r="BF49" i="4"/>
  <c r="AC49" i="4"/>
  <c r="Y49" i="4"/>
  <c r="H49" i="4"/>
  <c r="X49" i="4"/>
  <c r="AQ49" i="4"/>
  <c r="BG49" i="4"/>
  <c r="BS83" i="4"/>
  <c r="BT83" i="4" s="1"/>
  <c r="F9" i="6" s="1"/>
  <c r="AK49" i="4"/>
  <c r="AS49" i="4"/>
  <c r="BA49" i="4"/>
  <c r="I49" i="4"/>
  <c r="Q49" i="4"/>
  <c r="BS98" i="4"/>
  <c r="BT98" i="4" s="1"/>
  <c r="AL49" i="4"/>
  <c r="BB49" i="4"/>
  <c r="BI49" i="4"/>
  <c r="AA49" i="4"/>
  <c r="O49" i="4"/>
  <c r="BT83" i="5"/>
  <c r="BS66" i="4"/>
  <c r="BT66" i="4" s="1"/>
  <c r="F4" i="6" s="1"/>
  <c r="D49" i="4"/>
  <c r="T49" i="4"/>
  <c r="AM49" i="4"/>
  <c r="BC49" i="4"/>
  <c r="BK49" i="4"/>
  <c r="BS65" i="4"/>
  <c r="BT65" i="4" s="1"/>
  <c r="AX49" i="4"/>
  <c r="W49" i="4"/>
  <c r="AE49" i="4"/>
  <c r="AT49" i="4"/>
  <c r="BJ49" i="4"/>
  <c r="AJ49" i="4"/>
  <c r="AR49" i="4"/>
  <c r="AZ49" i="4"/>
  <c r="BH49" i="4"/>
  <c r="BP49" i="4"/>
  <c r="Z49" i="4"/>
  <c r="BS82" i="4"/>
  <c r="BT82" i="4" s="1"/>
  <c r="BS99" i="4"/>
  <c r="BT99" i="4" s="1"/>
  <c r="F16" i="6" s="1"/>
  <c r="S49" i="4"/>
  <c r="AN49" i="4"/>
  <c r="AV49" i="4"/>
  <c r="BD49" i="4"/>
  <c r="BL49" i="4"/>
  <c r="F49" i="6" l="1"/>
  <c r="J49" i="6" s="1"/>
  <c r="R3" i="6"/>
  <c r="G49" i="6"/>
  <c r="S3" i="6"/>
  <c r="J21" i="6"/>
  <c r="M3" i="6"/>
  <c r="C32" i="6"/>
  <c r="J4" i="6"/>
  <c r="G32" i="6"/>
  <c r="BT51" i="5"/>
  <c r="F44" i="6"/>
  <c r="J44" i="6" s="1"/>
  <c r="P3" i="6"/>
  <c r="C16" i="6"/>
  <c r="F37" i="6"/>
  <c r="J37" i="6" s="1"/>
  <c r="N3" i="6"/>
  <c r="C9" i="6"/>
  <c r="F32" i="6"/>
  <c r="L3" i="6"/>
  <c r="C4" i="6"/>
  <c r="F26" i="6"/>
  <c r="Q3" i="6"/>
  <c r="G44" i="6"/>
  <c r="J16" i="6"/>
  <c r="C44" i="6"/>
  <c r="G37" i="6"/>
  <c r="O3" i="6"/>
  <c r="J9" i="6"/>
  <c r="G26" i="6"/>
  <c r="C37" i="6"/>
  <c r="BT50" i="4"/>
  <c r="J26" i="6" l="1"/>
  <c r="C54" i="6"/>
  <c r="G54" i="6"/>
  <c r="U3" i="6"/>
  <c r="T3" i="6"/>
  <c r="F54" i="6"/>
  <c r="J32" i="6"/>
  <c r="J54" i="6" s="1"/>
  <c r="C26" i="6"/>
</calcChain>
</file>

<file path=xl/sharedStrings.xml><?xml version="1.0" encoding="utf-8"?>
<sst xmlns="http://schemas.openxmlformats.org/spreadsheetml/2006/main" count="1027" uniqueCount="141">
  <si>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</si>
  <si>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</si>
  <si>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</si>
  <si>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</si>
  <si>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</si>
  <si>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</si>
  <si>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</si>
  <si>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</si>
  <si>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пшенная молочная</t>
  </si>
  <si>
    <t>Бутерброд с маслом и сыром</t>
  </si>
  <si>
    <t>Какао с молоком</t>
  </si>
  <si>
    <t>Обед</t>
  </si>
  <si>
    <t>Рассольник ленинградский</t>
  </si>
  <si>
    <t>Рулет мясной</t>
  </si>
  <si>
    <t>Картофельное пюре</t>
  </si>
  <si>
    <t>Хлеб пшеничный</t>
  </si>
  <si>
    <t>Хлеб ржано- пшеничный</t>
  </si>
  <si>
    <t>Сок</t>
  </si>
  <si>
    <t>Полдник</t>
  </si>
  <si>
    <t>Молоко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</si>
  <si>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</si>
  <si>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</si>
  <si>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</si>
  <si>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</si>
  <si>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</si>
  <si>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</si>
  <si>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</si>
  <si>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</si>
  <si>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</si>
  <si>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</si>
  <si>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</si>
  <si>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</si>
  <si>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12.03.2019</t>
  </si>
  <si>
    <t>человек (1,5 - 3 года)</t>
  </si>
  <si>
    <t>Хлеб пшен</t>
  </si>
  <si>
    <t>Хлеб ржано-пшенич</t>
  </si>
  <si>
    <t>Сахар</t>
  </si>
  <si>
    <t>Чай</t>
  </si>
  <si>
    <t>Какао</t>
  </si>
  <si>
    <t>Молоко свежее</t>
  </si>
  <si>
    <t>Слив. масло</t>
  </si>
  <si>
    <t>Сметана</t>
  </si>
  <si>
    <t>Творог</t>
  </si>
  <si>
    <t>Молоко сгущенное</t>
  </si>
  <si>
    <t>Сыр</t>
  </si>
  <si>
    <t>Огурцы консервированные</t>
  </si>
  <si>
    <t>Яйцо</t>
  </si>
  <si>
    <t>Мука</t>
  </si>
  <si>
    <t>Пряник</t>
  </si>
  <si>
    <t>Крупа перловая</t>
  </si>
  <si>
    <t>Крупа пшено</t>
  </si>
  <si>
    <t>Крупа рисовая</t>
  </si>
  <si>
    <t>Филе куриное</t>
  </si>
  <si>
    <t>Фарш говяжий</t>
  </si>
  <si>
    <t>Картофель</t>
  </si>
  <si>
    <t>Морковь</t>
  </si>
  <si>
    <t>Лук</t>
  </si>
  <si>
    <t>Свекла</t>
  </si>
  <si>
    <t>Раст. масло</t>
  </si>
  <si>
    <t>Соль</t>
  </si>
  <si>
    <t>Сырники с молоком сгущенным</t>
  </si>
  <si>
    <t>Хлеб ржано-пшеничный</t>
  </si>
  <si>
    <t>К выдаче, ГРАММ (на всех)</t>
  </si>
  <si>
    <t xml:space="preserve">человек (3-7 лет) на 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</si>
  <si>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</si>
  <si>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</si>
  <si>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</si>
  <si>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</si>
  <si>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</si>
  <si>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</si>
  <si>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</si>
  <si>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</si>
  <si>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</si>
  <si>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</si>
  <si>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</si>
  <si>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</si>
  <si>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</si>
  <si>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</si>
  <si>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</si>
  <si>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</si>
  <si>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</si>
  <si>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</si>
  <si>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</si>
  <si>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</si>
  <si>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</si>
  <si>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</si>
  <si>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Чай с лимоном</t>
  </si>
  <si>
    <t xml:space="preserve">Бутерброд с маслом 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</si>
  <si>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</si>
  <si>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Каша молочная  кукурузная</t>
  </si>
  <si>
    <t xml:space="preserve">Утверждаю     </t>
  </si>
  <si>
    <t xml:space="preserve">Ташаринский детский сад "Лесовичок"  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</si>
  <si>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</si>
  <si>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</si>
  <si>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</si>
  <si>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</si>
  <si>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</si>
  <si>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</si>
  <si>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</si>
  <si>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</si>
  <si>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</si>
  <si>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</si>
  <si>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</si>
  <si>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</si>
  <si>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</si>
  <si>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</si>
  <si>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3    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</si>
  <si>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</si>
  <si>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</si>
  <si>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</si>
  <si>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</si>
  <si>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</si>
  <si>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</si>
  <si>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>15.97</t>
  </si>
  <si>
    <t>Меню      на</t>
  </si>
  <si>
    <t>112/6/3,5</t>
  </si>
  <si>
    <t>150/7,5/4,5</t>
  </si>
  <si>
    <t>22,5/4</t>
  </si>
  <si>
    <t>15/3</t>
  </si>
  <si>
    <t xml:space="preserve">человек (1,5 - 2 года) на </t>
  </si>
  <si>
    <t xml:space="preserve">                                                              </t>
  </si>
  <si>
    <t>Меню- требование</t>
  </si>
  <si>
    <t>180/12/5</t>
  </si>
  <si>
    <t>200, 264</t>
  </si>
  <si>
    <t>150/9/4</t>
  </si>
  <si>
    <t xml:space="preserve">Сок </t>
  </si>
  <si>
    <t>Апельсин</t>
  </si>
  <si>
    <t>Банан</t>
  </si>
  <si>
    <t>Яблоко</t>
  </si>
  <si>
    <t>30/5/14</t>
  </si>
  <si>
    <t>20/4/9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</si>
  <si>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</si>
  <si>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</si>
  <si>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</si>
  <si>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</si>
  <si>
    <t>Повар                                                   Т.В. Доголева</t>
  </si>
  <si>
    <t xml:space="preserve">Утверждаю                И.О. Заведующего  МК ДОУ Ташаринский детский сад "Лесовичок"   </t>
  </si>
  <si>
    <t xml:space="preserve">                                                                                                                          О.Ю. Волосникова</t>
  </si>
  <si>
    <t xml:space="preserve">И.О. Заведующего МК ДОУ     </t>
  </si>
  <si>
    <t xml:space="preserve">   _________________    О.Ю. Волосникова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</si>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</sst>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  <font>
      <sz val="13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Fill="1" applyBorder="1"/>
    <xf numFmtId="0" fontId="0" fillId="0" borderId="2" xfId="0" applyFill="1" applyBorder="1"/>
    <xf numFmtId="0" fontId="5" fillId="0" borderId="2" xfId="0" applyFont="1" applyBorder="1"/>
    <xf numFmtId="13" fontId="0" fillId="0" borderId="2" xfId="0" applyNumberFormat="1" applyFill="1" applyBorder="1"/>
    <xf numFmtId="0" fontId="5" fillId="0" borderId="2" xfId="0" applyFont="1" applyFill="1" applyBorder="1" applyAlignment="1">
      <alignment wrapText="1"/>
    </xf>
    <xf numFmtId="0" fontId="0" fillId="4" borderId="2" xfId="0" applyFill="1" applyBorder="1"/>
    <xf numFmtId="0" fontId="0" fillId="0" borderId="2" xfId="0" applyNumberFormat="1" applyFill="1" applyBorder="1"/>
    <xf numFmtId="0" fontId="0" fillId="0" borderId="0" xfId="0" applyFill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2" xfId="0" applyFont="1" applyFill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7" borderId="2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NumberFormat="1" applyBorder="1" applyAlignment="1">
      <alignment wrapText="1"/>
    </xf>
    <xf numFmtId="0" fontId="0" fillId="4" borderId="0" xfId="0" applyFill="1"/>
    <xf numFmtId="0" fontId="2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6" fillId="4" borderId="2" xfId="0" applyFont="1" applyFill="1" applyBorder="1"/>
    <xf numFmtId="164" fontId="6" fillId="4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14" fontId="0" fillId="0" borderId="0" xfId="0" applyNumberFormat="1"/>
    <xf numFmtId="0" fontId="9" fillId="0" borderId="0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1" fillId="0" borderId="2" xfId="0" applyNumberFormat="1" applyFont="1" applyBorder="1"/>
    <xf numFmtId="165" fontId="13" fillId="4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right"/>
    </xf>
    <xf numFmtId="0" fontId="10" fillId="4" borderId="2" xfId="0" applyFont="1" applyFill="1" applyBorder="1" applyAlignment="1">
      <alignment horizontal="right"/>
    </xf>
    <xf numFmtId="165" fontId="13" fillId="4" borderId="8" xfId="0" applyNumberFormat="1" applyFont="1" applyFill="1" applyBorder="1" applyAlignment="1"/>
    <xf numFmtId="14" fontId="2" fillId="2" borderId="8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right"/>
    </xf>
    <xf numFmtId="165" fontId="13" fillId="4" borderId="0" xfId="0" applyNumberFormat="1" applyFont="1" applyFill="1" applyBorder="1" applyAlignment="1">
      <alignment horizontal="right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65" fontId="14" fillId="4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/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5" fillId="0" borderId="0" xfId="0" applyFont="1" applyAlignment="1">
      <alignment horizontal="right"/>
    </xf>
    <xf numFmtId="14" fontId="11" fillId="0" borderId="9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5" borderId="2" xfId="0" applyFont="1" applyFill="1" applyBorder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4" borderId="0" xfId="0" applyFill="1" applyBorder="1"/>
    <xf numFmtId="0" fontId="6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164" fontId="6" fillId="4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3" fillId="5" borderId="2" xfId="0" applyFont="1" applyFill="1" applyBorder="1"/>
    <xf numFmtId="0" fontId="0" fillId="9" borderId="0" xfId="0" applyFill="1"/>
    <xf numFmtId="0" fontId="5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0" fillId="9" borderId="2" xfId="0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164" fontId="8" fillId="9" borderId="0" xfId="0" applyNumberFormat="1" applyFont="1" applyFill="1"/>
    <xf numFmtId="4" fontId="6" fillId="9" borderId="2" xfId="0" applyNumberFormat="1" applyFont="1" applyFill="1" applyBorder="1"/>
    <xf numFmtId="4" fontId="0" fillId="9" borderId="0" xfId="0" applyNumberFormat="1" applyFill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2" fontId="0" fillId="0" borderId="2" xfId="0" applyNumberFormat="1" applyBorder="1"/>
    <xf numFmtId="164" fontId="0" fillId="0" borderId="2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6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9" fillId="0" borderId="7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0" fillId="4" borderId="8" xfId="0" applyFont="1" applyFill="1" applyBorder="1" applyAlignment="1">
      <alignment horizontal="right"/>
    </xf>
    <xf numFmtId="0" fontId="10" fillId="4" borderId="5" xfId="0" applyFont="1" applyFill="1" applyBorder="1" applyAlignment="1">
      <alignment horizontal="right"/>
    </xf>
    <xf numFmtId="165" fontId="12" fillId="0" borderId="10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165" fontId="12" fillId="0" borderId="10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0" fontId="5" fillId="0" borderId="0" xfId="0" applyFont="1" applyAlignment="1">
      <alignment horizontal="right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11" fillId="0" borderId="9" xfId="0" applyNumberFormat="1" applyFont="1" applyBorder="1" applyAlignment="1">
      <alignment horizontal="center" vertical="top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52;&#1072;&#1088;&#1090;\&#1054;&#1073;&#1097;&#1077;&#1077;%20&#8212;%20&#1082;&#1086;&#1087;&#1080;&#1103;\&#1050;&#1072;&#1083;&#1100;&#1082;&#1091;&#1083;&#1103;&#1094;&#1080;&#1103;%20&#1073;&#1083;&#1102;&#1076;%20&#1092;&#1077;&#1074;&#1088;&#1072;&#1083;&#1100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1-3 года (день 1 )"/>
      <sheetName val="2021 3-7 лет (день 1)"/>
      <sheetName val="02.02.2021 1,5-2 года (день (2)"/>
      <sheetName val="02.02.2021 3-7 лет (день 2)"/>
      <sheetName val="03.02.2021 1,5-2 года (день 3)"/>
      <sheetName val="03.02.2021 3-7лет (день 3)"/>
      <sheetName val="04.02.2021 1,5-3 года (день (4)"/>
      <sheetName val="04.02.2021 3-7 лет (день 4) "/>
      <sheetName val="08.02.2021 1,5-2 года (день 5)"/>
      <sheetName val="08.02.2021 3-7 лет (день 5)"/>
      <sheetName val="09.02.2021 1,5-3 года (день 6)"/>
      <sheetName val="09.02.2021 3-7 лет (день 6) "/>
      <sheetName val="10.02.2021 1,5-2 года (день 7)"/>
      <sheetName val="10.02.2021 3-7 лет (день 7)"/>
      <sheetName val="11.02.2021 1,5-2 года (день 8)"/>
      <sheetName val="11.02.2021 3-7 лет (день 8) "/>
      <sheetName val="15.02.2021 1,5-2 года (день 9)"/>
      <sheetName val="15.02.2021 3-7 лет (день 9) "/>
      <sheetName val="16.02.2021 1,5-2 года (день 10)"/>
      <sheetName val="16.02.2021 3-7 лет (день 10)"/>
      <sheetName val="17.02.2021 1-3 года (день 1)"/>
      <sheetName val="17.02.2021 3-7 лет (день 1)"/>
      <sheetName val="19.02.2021 1,5-2 года (день 2)"/>
      <sheetName val="19.02.2021 3-7 лет (день 2)"/>
      <sheetName val="20.02.2021 3-7лет (день 3)"/>
      <sheetName val="24.02.2021 1,5-3 года (день 5)"/>
      <sheetName val="24.02.2021 3-7 лет (день 5) "/>
      <sheetName val="25.02.2021 1,5-2 года (день 5)"/>
      <sheetName val="25.02.2021 3-7 лет (день 5)"/>
      <sheetName val="26.02.02.2021 1,5-2 года (день "/>
      <sheetName val="26.02.2021 3-7 лет (день 6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5"/>
  <sheetViews>
    <sheetView topLeftCell="D1" zoomScale="75" zoomScaleNormal="75" workbookViewId="0">
      <selection activeCell="D32" sqref="D32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554687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3" width="10.6640625" style="73" hidden="1" customWidth="1"/>
    <col min="34" max="34" width="10.6640625" customWidth="1"/>
    <col min="35" max="35" width="10.6640625" style="73" hidden="1" customWidth="1"/>
    <col min="36" max="36" width="10.6640625" hidden="1" customWidth="1"/>
    <col min="37" max="37" width="10.6640625" customWidth="1"/>
    <col min="38" max="40" width="10.6640625" hidden="1" customWidth="1"/>
    <col min="41" max="41" width="10.6640625" customWidth="1"/>
    <col min="42" max="48" width="9.109375" hidden="1" customWidth="1"/>
    <col min="49" max="49" width="9.5546875" customWidth="1"/>
    <col min="50" max="50" width="9.10937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5" width="10.6640625" customWidth="1"/>
    <col min="56" max="56" width="10.6640625" hidden="1" customWidth="1"/>
    <col min="57" max="58" width="10.6640625" customWidth="1"/>
    <col min="59" max="61" width="10.6640625" hidden="1" customWidth="1"/>
    <col min="65" max="65" width="9.109375" hidden="1" customWidth="1"/>
    <col min="66" max="66" width="0" hidden="1" customWidth="1"/>
    <col min="67" max="67" width="9.109375" hidden="1" customWidth="1"/>
    <col min="70" max="70" width="8.88671875" style="108"/>
    <col min="72" max="72" width="9.88671875" customWidth="1"/>
  </cols>
  <sheetData>
    <row r="1" spans="1:72" s="73" customFormat="1" x14ac:dyDescent="0.3">
      <c r="A1" s="92" t="s">
        <v>136</v>
      </c>
      <c r="B1" s="92"/>
      <c r="C1" s="92"/>
      <c r="D1" s="92"/>
      <c r="E1" s="92"/>
      <c r="F1" s="92"/>
      <c r="BR1" s="108"/>
    </row>
    <row r="2" spans="1:72" s="73" customFormat="1" x14ac:dyDescent="0.3">
      <c r="A2" s="92" t="s">
        <v>137</v>
      </c>
      <c r="B2" s="92"/>
      <c r="C2" s="92"/>
      <c r="D2" s="92"/>
      <c r="E2" s="92"/>
      <c r="BR2" s="108"/>
    </row>
    <row r="3" spans="1:72" s="73" customFormat="1" hidden="1" x14ac:dyDescent="0.3">
      <c r="A3" s="92" t="s">
        <v>120</v>
      </c>
      <c r="B3" s="92"/>
      <c r="C3" s="92"/>
      <c r="D3" s="92"/>
      <c r="E3" s="92"/>
      <c r="K3" s="73" t="s">
        <v>0</v>
      </c>
      <c r="BR3" s="108"/>
    </row>
    <row r="4" spans="1:72" s="73" customFormat="1" x14ac:dyDescent="0.3">
      <c r="K4" s="73" t="s">
        <v>121</v>
      </c>
      <c r="BR4" s="108"/>
    </row>
    <row r="6" spans="1:72" x14ac:dyDescent="0.3">
      <c r="C6" t="s">
        <v>1</v>
      </c>
      <c r="E6" s="1">
        <v>4</v>
      </c>
      <c r="F6" s="73" t="s">
        <v>119</v>
      </c>
      <c r="K6" s="52">
        <f>' 3-7лет (день 3)'!K6</f>
        <v>45747</v>
      </c>
    </row>
    <row r="7" spans="1:72" ht="15" customHeight="1" x14ac:dyDescent="0.3">
      <c r="A7" s="131"/>
      <c r="B7" s="2" t="s">
        <v>2</v>
      </c>
      <c r="C7" s="126" t="s">
        <v>3</v>
      </c>
      <c r="D7" s="126" t="str">
        <f>[1]Цены!A1</f>
        <v>Хлеб пшеничный</v>
      </c>
      <c r="E7" s="126" t="str">
        <f>[1]Цены!B1</f>
        <v>Хлеб ржано-пшеничный</v>
      </c>
      <c r="F7" s="126" t="str">
        <f>[1]Цены!C1</f>
        <v>Сахар</v>
      </c>
      <c r="G7" s="126" t="str">
        <f>[1]Цены!D1</f>
        <v>Чай</v>
      </c>
      <c r="H7" s="126" t="str">
        <f>[1]Цены!E1</f>
        <v>Какао</v>
      </c>
      <c r="I7" s="126" t="str">
        <f>[1]Цены!F1</f>
        <v>Кофейный напиток</v>
      </c>
      <c r="J7" s="126" t="str">
        <f>[1]Цены!G1</f>
        <v>Молоко 2,5%</v>
      </c>
      <c r="K7" s="126" t="str">
        <f>[1]Цены!H1</f>
        <v>Масло сливочное</v>
      </c>
      <c r="L7" s="126" t="str">
        <f>[1]Цены!I1</f>
        <v>Сметана 15%</v>
      </c>
      <c r="M7" s="126" t="str">
        <f>[1]Цены!J1</f>
        <v>Молоко сухое</v>
      </c>
      <c r="N7" s="126" t="str">
        <f>[1]Цены!K1</f>
        <v>Снежок 2,5 %</v>
      </c>
      <c r="O7" s="126" t="str">
        <f>[1]Цены!L1</f>
        <v>Творог 5%</v>
      </c>
      <c r="P7" s="126" t="str">
        <f>[1]Цены!M1</f>
        <v>Молоко сгущенное</v>
      </c>
      <c r="Q7" s="126" t="str">
        <f>[1]Цены!N1</f>
        <v xml:space="preserve">Джем Сава </v>
      </c>
      <c r="R7" s="126" t="str">
        <f>[1]Цены!O1</f>
        <v>Сыр</v>
      </c>
      <c r="S7" s="126" t="str">
        <f>[1]Цены!P1</f>
        <v>Зеленый горошек</v>
      </c>
      <c r="T7" s="126" t="str">
        <f>[1]Цены!Q1</f>
        <v>Кукуруза консервирован.</v>
      </c>
      <c r="U7" s="126" t="str">
        <f>[1]Цены!R1</f>
        <v>Консервы рыбные</v>
      </c>
      <c r="V7" s="126" t="str">
        <f>[1]Цены!S1</f>
        <v>Огурцы консервирован.</v>
      </c>
      <c r="W7" s="126" t="str">
        <f>[1]Цены!T1</f>
        <v>Огурцы свежие</v>
      </c>
      <c r="X7" s="126" t="str">
        <f>[1]Цены!U1</f>
        <v>Яйцо</v>
      </c>
      <c r="Y7" s="126" t="str">
        <f>[1]Цены!V1</f>
        <v>Икра кабачковая</v>
      </c>
      <c r="Z7" s="126" t="str">
        <f>[1]Цены!W1</f>
        <v>Изюм</v>
      </c>
      <c r="AA7" s="126" t="str">
        <f>[1]Цены!X1</f>
        <v>Курага</v>
      </c>
      <c r="AB7" s="126" t="str">
        <f>[1]Цены!Y1</f>
        <v>Чернослив</v>
      </c>
      <c r="AC7" s="126" t="str">
        <f>[1]Цены!Z1</f>
        <v>Шиповник</v>
      </c>
      <c r="AD7" s="126" t="str">
        <f>[1]Цены!AA1</f>
        <v>Сухофрукты</v>
      </c>
      <c r="AE7" s="126" t="str">
        <f>[1]Цены!AB1</f>
        <v>Ягода свежемороженная</v>
      </c>
      <c r="AF7" s="126" t="str">
        <f>' 3-7лет (день 3)'!AF7:AF8</f>
        <v>Апельсин</v>
      </c>
      <c r="AG7" s="126" t="str">
        <f>' 3-7лет (день 3)'!AG7:AG8</f>
        <v>Банан</v>
      </c>
      <c r="AH7" s="126" t="str">
        <f>' 3-7лет (день 3)'!AH7:AH8</f>
        <v>Лимон</v>
      </c>
      <c r="AI7" s="126" t="str">
        <f>' 3-7лет (день 3)'!AI7:AI8</f>
        <v>Яблоко</v>
      </c>
      <c r="AJ7" s="126" t="str">
        <f>[1]Цены!AD1</f>
        <v>Кисель</v>
      </c>
      <c r="AK7" s="126" t="str">
        <f>[1]Цены!AE1</f>
        <v xml:space="preserve">Сок </v>
      </c>
      <c r="AL7" s="126" t="str">
        <f>[1]Цены!AF1</f>
        <v>Макаронные изделия</v>
      </c>
      <c r="AM7" s="126" t="str">
        <f>[1]Цены!AG1</f>
        <v>Мука</v>
      </c>
      <c r="AN7" s="126" t="str">
        <f>[1]Цены!AH1</f>
        <v>Дрожжи</v>
      </c>
      <c r="AO7" s="126" t="str">
        <f>[1]Цены!AI1</f>
        <v>Печенье</v>
      </c>
      <c r="AP7" s="126" t="str">
        <f>[1]Цены!AJ1</f>
        <v>Пряники</v>
      </c>
      <c r="AQ7" s="126" t="str">
        <f>[1]Цены!AK1</f>
        <v>Вафли</v>
      </c>
      <c r="AR7" s="126" t="str">
        <f>[1]Цены!AL1</f>
        <v>Конфеты</v>
      </c>
      <c r="AS7" s="126" t="str">
        <f>[1]Цены!AM1</f>
        <v>Повидло Сава</v>
      </c>
      <c r="AT7" s="126" t="str">
        <f>[1]Цены!AN1</f>
        <v>Крупа геркулес</v>
      </c>
      <c r="AU7" s="126" t="str">
        <f>[1]Цены!AO1</f>
        <v>Крупа горох</v>
      </c>
      <c r="AV7" s="126" t="str">
        <f>[1]Цены!AP1</f>
        <v>Крупа гречневая</v>
      </c>
      <c r="AW7" s="126" t="str">
        <f>[1]Цены!AQ1</f>
        <v>Крупа кукурузная</v>
      </c>
      <c r="AX7" s="126" t="str">
        <f>[1]Цены!AR1</f>
        <v>Крупа манная</v>
      </c>
      <c r="AY7" s="126" t="str">
        <f>[1]Цены!AS1</f>
        <v>Крупа перловая</v>
      </c>
      <c r="AZ7" s="126" t="str">
        <f>[1]Цены!AT1</f>
        <v>Крупа пшеничная</v>
      </c>
      <c r="BA7" s="126" t="str">
        <f>[1]Цены!AU1</f>
        <v>Крупа пшено</v>
      </c>
      <c r="BB7" s="126" t="str">
        <f>[1]Цены!AV1</f>
        <v>Крупа ячневая</v>
      </c>
      <c r="BC7" s="126" t="str">
        <f>[1]Цены!AW1</f>
        <v>Рис</v>
      </c>
      <c r="BD7" s="126" t="str">
        <f>[1]Цены!AX1</f>
        <v>Цыпленок бройлер</v>
      </c>
      <c r="BE7" s="126" t="str">
        <f>[1]Цены!AY1</f>
        <v>Филе куриное</v>
      </c>
      <c r="BF7" s="126" t="str">
        <f>[1]Цены!AZ1</f>
        <v>Фарш говяжий</v>
      </c>
      <c r="BG7" s="126" t="str">
        <f>[1]Цены!BA1</f>
        <v>Печень куриная</v>
      </c>
      <c r="BH7" s="126" t="str">
        <f>[1]Цены!BB1</f>
        <v>Филе минтая</v>
      </c>
      <c r="BI7" s="126" t="str">
        <f>[1]Цены!BC1</f>
        <v>Филе сельди слабосол.</v>
      </c>
      <c r="BJ7" s="126" t="str">
        <f>[1]Цены!BD1</f>
        <v>Картофель</v>
      </c>
      <c r="BK7" s="126" t="str">
        <f>[1]Цены!BE1</f>
        <v>Морковь</v>
      </c>
      <c r="BL7" s="126" t="str">
        <f>[1]Цены!BF1</f>
        <v>Лук</v>
      </c>
      <c r="BM7" s="126" t="str">
        <f>[1]Цены!BG1</f>
        <v>Капуста</v>
      </c>
      <c r="BN7" s="126" t="str">
        <f>[1]Цены!BH1</f>
        <v>Свекла</v>
      </c>
      <c r="BO7" s="126" t="str">
        <f>[1]Цены!BI1</f>
        <v>Томатная паста</v>
      </c>
      <c r="BP7" s="126" t="str">
        <f>[1]Цены!BJ1</f>
        <v>Масло растительное</v>
      </c>
      <c r="BQ7" s="126" t="str">
        <f>[1]Цены!BK1</f>
        <v>Соль</v>
      </c>
      <c r="BR7" s="128" t="s">
        <v>134</v>
      </c>
      <c r="BS7" s="139" t="s">
        <v>4</v>
      </c>
      <c r="BT7" s="139" t="s">
        <v>5</v>
      </c>
    </row>
    <row r="8" spans="1:72" ht="36.75" customHeight="1" x14ac:dyDescent="0.3">
      <c r="A8" s="132"/>
      <c r="B8" s="3" t="s">
        <v>6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8"/>
      <c r="BS8" s="139"/>
      <c r="BT8" s="139"/>
    </row>
    <row r="9" spans="1:72" x14ac:dyDescent="0.3">
      <c r="A9" s="133" t="s">
        <v>7</v>
      </c>
      <c r="B9" s="4" t="str">
        <f>' 3-7лет (день 3)'!B9</f>
        <v>Каша пшенная молочная</v>
      </c>
      <c r="C9" s="134">
        <f>$E$6</f>
        <v>4</v>
      </c>
      <c r="D9" s="4"/>
      <c r="E9" s="4"/>
      <c r="F9" s="4">
        <v>4.0000000000000001E-3</v>
      </c>
      <c r="G9" s="4"/>
      <c r="H9" s="4"/>
      <c r="I9" s="4"/>
      <c r="J9" s="124">
        <v>0.15</v>
      </c>
      <c r="K9" s="4">
        <v>3.0000000000000001E-3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1.9E-2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112"/>
    </row>
    <row r="10" spans="1:72" x14ac:dyDescent="0.3">
      <c r="A10" s="133"/>
      <c r="B10" s="4" t="str">
        <f>' 3-7лет (день 3)'!B10</f>
        <v xml:space="preserve">Бутерброд с маслом </v>
      </c>
      <c r="C10" s="135"/>
      <c r="D10" s="4">
        <v>0.02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112"/>
    </row>
    <row r="11" spans="1:72" x14ac:dyDescent="0.3">
      <c r="A11" s="133"/>
      <c r="B11" s="4" t="str">
        <f>' 3-7лет (день 3)'!B11</f>
        <v>Какао с молоком</v>
      </c>
      <c r="C11" s="135"/>
      <c r="D11" s="4"/>
      <c r="E11" s="4"/>
      <c r="F11" s="4">
        <v>6.7499999999999999E-3</v>
      </c>
      <c r="G11" s="4"/>
      <c r="H11" s="4">
        <v>7.5000000000000002E-4</v>
      </c>
      <c r="I11" s="4"/>
      <c r="J11" s="4">
        <v>0.06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112"/>
    </row>
    <row r="12" spans="1:72" x14ac:dyDescent="0.3">
      <c r="A12" s="133"/>
      <c r="B12" s="4"/>
      <c r="C12" s="13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112"/>
    </row>
    <row r="13" spans="1:72" x14ac:dyDescent="0.3">
      <c r="A13" s="133"/>
      <c r="B13" s="4"/>
      <c r="C13" s="13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112"/>
    </row>
    <row r="14" spans="1:72" x14ac:dyDescent="0.3">
      <c r="A14" s="133" t="s">
        <v>11</v>
      </c>
      <c r="B14" s="4" t="str">
        <f>' 3-7лет (день 3)'!B14</f>
        <v>Рассольник ленинградский</v>
      </c>
      <c r="C14" s="135">
        <f>E6</f>
        <v>4</v>
      </c>
      <c r="D14" s="4"/>
      <c r="E14" s="4"/>
      <c r="F14" s="4"/>
      <c r="G14" s="4"/>
      <c r="H14" s="4"/>
      <c r="I14" s="4"/>
      <c r="J14" s="4"/>
      <c r="K14" s="4">
        <v>2E-3</v>
      </c>
      <c r="L14" s="4">
        <v>7.0000000000000001E-3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1.7000000000000001E-2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>
        <v>3.0000000000000001E-3</v>
      </c>
      <c r="AZ14" s="6"/>
      <c r="BA14" s="6"/>
      <c r="BB14" s="6"/>
      <c r="BC14" s="6"/>
      <c r="BD14" s="6"/>
      <c r="BE14" s="4"/>
      <c r="BF14" s="4">
        <v>1.4E-2</v>
      </c>
      <c r="BG14" s="4"/>
      <c r="BH14" s="4"/>
      <c r="BI14" s="4"/>
      <c r="BJ14" s="4">
        <v>9.4E-2</v>
      </c>
      <c r="BK14" s="4">
        <v>1.6E-2</v>
      </c>
      <c r="BL14" s="4">
        <v>5.0000000000000001E-3</v>
      </c>
      <c r="BM14" s="4"/>
      <c r="BN14" s="4"/>
      <c r="BO14" s="4"/>
      <c r="BP14" s="4"/>
      <c r="BQ14" s="4">
        <v>1E-3</v>
      </c>
      <c r="BR14" s="112"/>
    </row>
    <row r="15" spans="1:72" x14ac:dyDescent="0.3">
      <c r="A15" s="133"/>
      <c r="B15" s="4" t="str">
        <f>' 3-7лет (день 3)'!B15</f>
        <v>Рулет мясной</v>
      </c>
      <c r="C15" s="135"/>
      <c r="D15" s="4">
        <v>0.02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/>
      <c r="AZ15" s="6"/>
      <c r="BA15" s="6"/>
      <c r="BB15" s="6"/>
      <c r="BC15" s="6">
        <v>5.0000000000000001E-3</v>
      </c>
      <c r="BD15" s="6"/>
      <c r="BE15" s="4">
        <v>0.03</v>
      </c>
      <c r="BF15" s="4">
        <v>0.03</v>
      </c>
      <c r="BG15" s="4"/>
      <c r="BH15" s="4"/>
      <c r="BI15" s="4"/>
      <c r="BJ15" s="4"/>
      <c r="BK15" s="4"/>
      <c r="BL15" s="4">
        <v>5.0000000000000001E-3</v>
      </c>
      <c r="BM15" s="4"/>
      <c r="BN15" s="4"/>
      <c r="BO15" s="4"/>
      <c r="BP15" s="4">
        <v>2E-3</v>
      </c>
      <c r="BQ15" s="4">
        <v>1E-3</v>
      </c>
      <c r="BR15" s="112"/>
    </row>
    <row r="16" spans="1:72" x14ac:dyDescent="0.3">
      <c r="A16" s="133"/>
      <c r="B16" s="4" t="str">
        <f>' 3-7лет (день 3)'!B16</f>
        <v>Картофельное пюре</v>
      </c>
      <c r="C16" s="135"/>
      <c r="D16" s="4"/>
      <c r="E16" s="4"/>
      <c r="F16" s="4"/>
      <c r="G16" s="4"/>
      <c r="H16" s="4"/>
      <c r="I16" s="4"/>
      <c r="J16" s="4">
        <v>0.03</v>
      </c>
      <c r="K16" s="4">
        <v>3.0000000000000001E-3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/>
      <c r="BD16" s="6"/>
      <c r="BE16" s="4"/>
      <c r="BF16" s="4"/>
      <c r="BG16" s="4"/>
      <c r="BH16" s="4"/>
      <c r="BI16" s="4"/>
      <c r="BJ16" s="4">
        <v>0.14000000000000001</v>
      </c>
      <c r="BK16" s="4"/>
      <c r="BL16" s="4"/>
      <c r="BM16" s="4"/>
      <c r="BN16" s="4"/>
      <c r="BO16" s="4"/>
      <c r="BP16" s="4"/>
      <c r="BQ16" s="4">
        <v>1E-3</v>
      </c>
      <c r="BR16" s="112"/>
    </row>
    <row r="17" spans="1:70" x14ac:dyDescent="0.3">
      <c r="A17" s="133"/>
      <c r="B17" s="4" t="str">
        <f>' 3-7лет (день 3)'!B17</f>
        <v>Хлеб пшеничный</v>
      </c>
      <c r="C17" s="135"/>
      <c r="D17" s="4">
        <v>0.03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112"/>
    </row>
    <row r="18" spans="1:70" x14ac:dyDescent="0.3">
      <c r="A18" s="133"/>
      <c r="B18" s="4" t="str">
        <f>' 3-7лет (день 3)'!B18</f>
        <v>Хлеб ржано-пшеничный</v>
      </c>
      <c r="C18" s="135"/>
      <c r="D18" s="4"/>
      <c r="E18" s="4">
        <v>0.05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112"/>
    </row>
    <row r="19" spans="1:70" x14ac:dyDescent="0.3">
      <c r="A19" s="133"/>
      <c r="B19" s="4" t="str">
        <f>' 3-7лет (день 3)'!B19</f>
        <v>Сок</v>
      </c>
      <c r="C19" s="13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124">
        <v>0.1895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112"/>
    </row>
    <row r="20" spans="1:70" ht="21" customHeight="1" x14ac:dyDescent="0.3">
      <c r="A20" s="133"/>
      <c r="B20" s="4"/>
      <c r="C20" s="13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112"/>
    </row>
    <row r="21" spans="1:70" x14ac:dyDescent="0.3">
      <c r="A21" s="133" t="s">
        <v>18</v>
      </c>
      <c r="B21" s="4" t="str">
        <f>' 3-7лет (день 3)'!B21</f>
        <v>Чай с лимоном</v>
      </c>
      <c r="C21" s="134">
        <f>$E$6</f>
        <v>4</v>
      </c>
      <c r="D21" s="4"/>
      <c r="E21" s="4"/>
      <c r="F21" s="4">
        <v>8.9999999999999993E-3</v>
      </c>
      <c r="G21" s="4">
        <v>2.9999999999999997E-4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2"/>
      <c r="X21" s="12"/>
      <c r="Y21" s="10"/>
      <c r="Z21" s="10"/>
      <c r="AA21" s="10"/>
      <c r="AB21" s="10"/>
      <c r="AC21" s="10"/>
      <c r="AD21" s="4"/>
      <c r="AE21" s="4"/>
      <c r="AF21" s="4"/>
      <c r="AG21" s="4"/>
      <c r="AH21" s="4">
        <v>5.0000000000000001E-3</v>
      </c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5"/>
      <c r="BD21" s="4"/>
      <c r="BE21" s="4"/>
      <c r="BF21" s="4"/>
      <c r="BG21" s="4"/>
      <c r="BH21" s="4"/>
      <c r="BI21" s="4"/>
      <c r="BJ21" s="6"/>
      <c r="BK21" s="6"/>
      <c r="BL21" s="6"/>
      <c r="BM21" s="6"/>
      <c r="BN21" s="6"/>
      <c r="BO21" s="6"/>
      <c r="BP21" s="4"/>
      <c r="BQ21" s="4"/>
      <c r="BR21" s="112"/>
    </row>
    <row r="22" spans="1:70" x14ac:dyDescent="0.3">
      <c r="A22" s="133"/>
      <c r="B22" s="4" t="str">
        <f>' 3-7лет (день 3)'!B22</f>
        <v>Печенье</v>
      </c>
      <c r="C22" s="135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>
        <v>0.04</v>
      </c>
      <c r="AP22" s="10"/>
      <c r="AQ22" s="10"/>
      <c r="AR22" s="10"/>
      <c r="AS22" s="10"/>
      <c r="AT22" s="10"/>
      <c r="AU22" s="10"/>
      <c r="AV22" s="10"/>
      <c r="AW22" s="15"/>
      <c r="AX22" s="15"/>
      <c r="AY22" s="15"/>
      <c r="AZ22" s="15"/>
      <c r="BA22" s="15"/>
      <c r="BB22" s="15"/>
      <c r="BC22" s="15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12"/>
    </row>
    <row r="23" spans="1:70" hidden="1" x14ac:dyDescent="0.3">
      <c r="A23" s="133"/>
      <c r="B23" s="4" t="s">
        <v>128</v>
      </c>
      <c r="C23" s="13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124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112"/>
    </row>
    <row r="24" spans="1:70" x14ac:dyDescent="0.3">
      <c r="A24" s="133"/>
      <c r="B24" s="4"/>
      <c r="C24" s="13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112"/>
    </row>
    <row r="25" spans="1:70" x14ac:dyDescent="0.3">
      <c r="A25" s="133"/>
      <c r="B25" s="4"/>
      <c r="C25" s="13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112"/>
    </row>
    <row r="26" spans="1:70" s="16" customFormat="1" x14ac:dyDescent="0.3">
      <c r="A26" s="133" t="s">
        <v>21</v>
      </c>
      <c r="B26" s="4" t="str">
        <f>' 3-7лет (день 3)'!B26</f>
        <v>Каша молочная  кукурузная</v>
      </c>
      <c r="C26" s="134">
        <f>$E$6</f>
        <v>4</v>
      </c>
      <c r="D26" s="10"/>
      <c r="E26" s="10"/>
      <c r="F26" s="10">
        <v>4.0000000000000001E-3</v>
      </c>
      <c r="G26" s="10"/>
      <c r="H26" s="10"/>
      <c r="I26" s="10"/>
      <c r="J26" s="10"/>
      <c r="K26" s="10">
        <v>3.0000000000000001E-3</v>
      </c>
      <c r="L26" s="10"/>
      <c r="M26" s="10">
        <v>1.24E-2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>
        <v>0.02</v>
      </c>
      <c r="AX26" s="10"/>
      <c r="AY26" s="15"/>
      <c r="AZ26" s="15"/>
      <c r="BA26" s="15"/>
      <c r="BB26" s="15"/>
      <c r="BC26" s="15"/>
      <c r="BD26" s="15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>
        <v>5.0000000000000001E-4</v>
      </c>
      <c r="BR26" s="112"/>
    </row>
    <row r="27" spans="1:70" x14ac:dyDescent="0.3">
      <c r="A27" s="133"/>
      <c r="B27" s="4" t="str">
        <f>' 3-7лет (день 3)'!B27</f>
        <v>Хлеб пшеничный</v>
      </c>
      <c r="C27" s="135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6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112"/>
    </row>
    <row r="28" spans="1:70" x14ac:dyDescent="0.3">
      <c r="A28" s="133"/>
      <c r="B28" s="4" t="str">
        <f>' 3-7лет (день 3)'!B28</f>
        <v>Чай с сахаром</v>
      </c>
      <c r="C28" s="135"/>
      <c r="D28" s="4"/>
      <c r="E28" s="4"/>
      <c r="F28" s="4">
        <v>8.9999999999999993E-3</v>
      </c>
      <c r="G28" s="4">
        <v>5.0000000000000001E-4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112"/>
    </row>
    <row r="29" spans="1:70" x14ac:dyDescent="0.3">
      <c r="A29" s="133"/>
      <c r="B29" s="9"/>
      <c r="C29" s="13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112"/>
    </row>
    <row r="30" spans="1:70" x14ac:dyDescent="0.3">
      <c r="A30" s="133"/>
      <c r="B30" s="4"/>
      <c r="C30" s="13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112"/>
    </row>
    <row r="31" spans="1:70" ht="17.399999999999999" x14ac:dyDescent="0.35">
      <c r="B31" s="17" t="s">
        <v>23</v>
      </c>
      <c r="C31" s="18"/>
      <c r="D31" s="19">
        <f>SUM(D9:D30)</f>
        <v>9.0000000000000011E-2</v>
      </c>
      <c r="E31" s="19">
        <f t="shared" ref="E31:BQ31" si="0">SUM(E9:E30)</f>
        <v>0.05</v>
      </c>
      <c r="F31" s="19">
        <f t="shared" si="0"/>
        <v>3.2749999999999994E-2</v>
      </c>
      <c r="G31" s="19">
        <f t="shared" si="0"/>
        <v>7.9999999999999993E-4</v>
      </c>
      <c r="H31" s="19">
        <f t="shared" si="0"/>
        <v>7.5000000000000002E-4</v>
      </c>
      <c r="I31" s="19">
        <f t="shared" si="0"/>
        <v>0</v>
      </c>
      <c r="J31" s="19">
        <f t="shared" si="0"/>
        <v>0.24</v>
      </c>
      <c r="K31" s="19">
        <f t="shared" si="0"/>
        <v>1.6E-2</v>
      </c>
      <c r="L31" s="19">
        <f t="shared" si="0"/>
        <v>7.0000000000000001E-3</v>
      </c>
      <c r="M31" s="19">
        <f>SUM(M9:M30)</f>
        <v>1.24E-2</v>
      </c>
      <c r="N31" s="19">
        <f t="shared" si="0"/>
        <v>0</v>
      </c>
      <c r="O31" s="19">
        <f t="shared" si="0"/>
        <v>0</v>
      </c>
      <c r="P31" s="19">
        <f t="shared" si="0"/>
        <v>0</v>
      </c>
      <c r="Q31" s="19">
        <f t="shared" si="0"/>
        <v>0</v>
      </c>
      <c r="R31" s="19">
        <f t="shared" si="0"/>
        <v>0</v>
      </c>
      <c r="S31" s="19">
        <f t="shared" si="0"/>
        <v>0</v>
      </c>
      <c r="T31" s="19">
        <f t="shared" si="0"/>
        <v>0</v>
      </c>
      <c r="U31" s="19">
        <f t="shared" si="0"/>
        <v>0</v>
      </c>
      <c r="V31" s="19">
        <f t="shared" si="0"/>
        <v>1.7000000000000001E-2</v>
      </c>
      <c r="W31" s="19">
        <f t="shared" ref="W31:X31" si="1">SUM(W9:W30)</f>
        <v>0</v>
      </c>
      <c r="X31" s="19">
        <f t="shared" si="1"/>
        <v>0.2</v>
      </c>
      <c r="Y31" s="19">
        <f t="shared" si="0"/>
        <v>0</v>
      </c>
      <c r="Z31" s="19">
        <f t="shared" si="0"/>
        <v>0</v>
      </c>
      <c r="AA31" s="19">
        <f t="shared" si="0"/>
        <v>0</v>
      </c>
      <c r="AB31" s="19">
        <f t="shared" si="0"/>
        <v>0</v>
      </c>
      <c r="AC31" s="19">
        <f t="shared" si="0"/>
        <v>0</v>
      </c>
      <c r="AD31" s="19">
        <f t="shared" si="0"/>
        <v>0</v>
      </c>
      <c r="AE31" s="19">
        <f t="shared" si="0"/>
        <v>0</v>
      </c>
      <c r="AF31" s="19">
        <f t="shared" si="0"/>
        <v>0</v>
      </c>
      <c r="AG31" s="19">
        <f t="shared" si="0"/>
        <v>0</v>
      </c>
      <c r="AH31" s="19">
        <f t="shared" si="0"/>
        <v>5.0000000000000001E-3</v>
      </c>
      <c r="AI31" s="19">
        <f t="shared" si="0"/>
        <v>0</v>
      </c>
      <c r="AJ31" s="19">
        <f t="shared" si="0"/>
        <v>0</v>
      </c>
      <c r="AK31" s="19">
        <f t="shared" si="0"/>
        <v>0.1895</v>
      </c>
      <c r="AL31" s="19">
        <f t="shared" si="0"/>
        <v>0</v>
      </c>
      <c r="AM31" s="19">
        <f t="shared" si="0"/>
        <v>0</v>
      </c>
      <c r="AN31" s="19">
        <f t="shared" si="0"/>
        <v>0</v>
      </c>
      <c r="AO31" s="19">
        <f t="shared" si="0"/>
        <v>0.04</v>
      </c>
      <c r="AP31" s="19">
        <f t="shared" si="0"/>
        <v>0</v>
      </c>
      <c r="AQ31" s="19">
        <f t="shared" si="0"/>
        <v>0</v>
      </c>
      <c r="AR31" s="19">
        <f t="shared" si="0"/>
        <v>0</v>
      </c>
      <c r="AS31" s="19">
        <f t="shared" si="0"/>
        <v>0</v>
      </c>
      <c r="AT31" s="19">
        <f t="shared" si="0"/>
        <v>0</v>
      </c>
      <c r="AU31" s="19">
        <f t="shared" si="0"/>
        <v>0</v>
      </c>
      <c r="AV31" s="19">
        <f t="shared" si="0"/>
        <v>0</v>
      </c>
      <c r="AW31" s="19">
        <f t="shared" si="0"/>
        <v>0.02</v>
      </c>
      <c r="AX31" s="19">
        <f t="shared" si="0"/>
        <v>0</v>
      </c>
      <c r="AY31" s="19">
        <f t="shared" si="0"/>
        <v>3.0000000000000001E-3</v>
      </c>
      <c r="AZ31" s="19">
        <f t="shared" si="0"/>
        <v>0</v>
      </c>
      <c r="BA31" s="19">
        <f t="shared" si="0"/>
        <v>1.9E-2</v>
      </c>
      <c r="BB31" s="19">
        <f t="shared" si="0"/>
        <v>0</v>
      </c>
      <c r="BC31" s="19">
        <f t="shared" si="0"/>
        <v>5.0000000000000001E-3</v>
      </c>
      <c r="BD31" s="19">
        <f t="shared" si="0"/>
        <v>0</v>
      </c>
      <c r="BE31" s="19">
        <f t="shared" si="0"/>
        <v>0.03</v>
      </c>
      <c r="BF31" s="19">
        <f t="shared" si="0"/>
        <v>4.3999999999999997E-2</v>
      </c>
      <c r="BG31" s="19">
        <f t="shared" si="0"/>
        <v>0</v>
      </c>
      <c r="BH31" s="19">
        <f t="shared" si="0"/>
        <v>0</v>
      </c>
      <c r="BI31" s="19">
        <f t="shared" si="0"/>
        <v>0</v>
      </c>
      <c r="BJ31" s="19">
        <f t="shared" si="0"/>
        <v>0.23400000000000001</v>
      </c>
      <c r="BK31" s="19">
        <f t="shared" si="0"/>
        <v>1.6E-2</v>
      </c>
      <c r="BL31" s="19">
        <f t="shared" si="0"/>
        <v>0.01</v>
      </c>
      <c r="BM31" s="19">
        <f t="shared" si="0"/>
        <v>0</v>
      </c>
      <c r="BN31" s="19">
        <f t="shared" si="0"/>
        <v>0</v>
      </c>
      <c r="BO31" s="19">
        <f t="shared" si="0"/>
        <v>0</v>
      </c>
      <c r="BP31" s="19">
        <f t="shared" si="0"/>
        <v>2E-3</v>
      </c>
      <c r="BQ31" s="19">
        <f t="shared" si="0"/>
        <v>4.0000000000000001E-3</v>
      </c>
      <c r="BR31" s="113">
        <f t="shared" ref="BR31" si="2">SUM(BR9:BR30)</f>
        <v>0</v>
      </c>
    </row>
    <row r="32" spans="1:70" ht="17.399999999999999" x14ac:dyDescent="0.35">
      <c r="B32" s="17" t="s">
        <v>24</v>
      </c>
      <c r="C32" s="18"/>
      <c r="D32" s="20">
        <f>ROUND(PRODUCT(D31,$E$6),3)</f>
        <v>0.36</v>
      </c>
      <c r="E32" s="20">
        <f t="shared" ref="E32:BR32" si="3">ROUND(PRODUCT(E31,$E$6),3)</f>
        <v>0.2</v>
      </c>
      <c r="F32" s="20">
        <f t="shared" si="3"/>
        <v>0.13100000000000001</v>
      </c>
      <c r="G32" s="20">
        <f t="shared" si="3"/>
        <v>3.0000000000000001E-3</v>
      </c>
      <c r="H32" s="20">
        <f t="shared" si="3"/>
        <v>3.0000000000000001E-3</v>
      </c>
      <c r="I32" s="20">
        <f t="shared" si="3"/>
        <v>0</v>
      </c>
      <c r="J32" s="20">
        <f t="shared" si="3"/>
        <v>0.96</v>
      </c>
      <c r="K32" s="20">
        <f t="shared" si="3"/>
        <v>6.4000000000000001E-2</v>
      </c>
      <c r="L32" s="20">
        <f t="shared" si="3"/>
        <v>2.8000000000000001E-2</v>
      </c>
      <c r="M32" s="20">
        <f t="shared" si="3"/>
        <v>0.05</v>
      </c>
      <c r="N32" s="20">
        <f t="shared" si="3"/>
        <v>0</v>
      </c>
      <c r="O32" s="20">
        <f t="shared" si="3"/>
        <v>0</v>
      </c>
      <c r="P32" s="20">
        <f t="shared" si="3"/>
        <v>0</v>
      </c>
      <c r="Q32" s="20">
        <f t="shared" si="3"/>
        <v>0</v>
      </c>
      <c r="R32" s="20">
        <f t="shared" si="3"/>
        <v>0</v>
      </c>
      <c r="S32" s="20">
        <f t="shared" si="3"/>
        <v>0</v>
      </c>
      <c r="T32" s="20">
        <f t="shared" si="3"/>
        <v>0</v>
      </c>
      <c r="U32" s="20">
        <f t="shared" si="3"/>
        <v>0</v>
      </c>
      <c r="V32" s="20">
        <f t="shared" si="3"/>
        <v>6.8000000000000005E-2</v>
      </c>
      <c r="W32" s="20">
        <f t="shared" si="3"/>
        <v>0</v>
      </c>
      <c r="X32" s="20">
        <v>3</v>
      </c>
      <c r="Y32" s="20">
        <f t="shared" si="3"/>
        <v>0</v>
      </c>
      <c r="Z32" s="20">
        <f t="shared" si="3"/>
        <v>0</v>
      </c>
      <c r="AA32" s="20">
        <f t="shared" si="3"/>
        <v>0</v>
      </c>
      <c r="AB32" s="20">
        <f t="shared" si="3"/>
        <v>0</v>
      </c>
      <c r="AC32" s="20">
        <f t="shared" si="3"/>
        <v>0</v>
      </c>
      <c r="AD32" s="20">
        <f t="shared" si="3"/>
        <v>0</v>
      </c>
      <c r="AE32" s="20">
        <f t="shared" si="3"/>
        <v>0</v>
      </c>
      <c r="AF32" s="20">
        <f t="shared" si="3"/>
        <v>0</v>
      </c>
      <c r="AG32" s="20">
        <f t="shared" si="3"/>
        <v>0</v>
      </c>
      <c r="AH32" s="20">
        <f t="shared" si="3"/>
        <v>0.02</v>
      </c>
      <c r="AI32" s="20">
        <f t="shared" si="3"/>
        <v>0</v>
      </c>
      <c r="AJ32" s="20">
        <f t="shared" si="3"/>
        <v>0</v>
      </c>
      <c r="AK32" s="20">
        <f t="shared" si="3"/>
        <v>0.75800000000000001</v>
      </c>
      <c r="AL32" s="20">
        <f t="shared" si="3"/>
        <v>0</v>
      </c>
      <c r="AM32" s="20">
        <f t="shared" si="3"/>
        <v>0</v>
      </c>
      <c r="AN32" s="20">
        <f t="shared" si="3"/>
        <v>0</v>
      </c>
      <c r="AO32" s="20">
        <f t="shared" si="3"/>
        <v>0.16</v>
      </c>
      <c r="AP32" s="20">
        <f t="shared" si="3"/>
        <v>0</v>
      </c>
      <c r="AQ32" s="20">
        <f t="shared" si="3"/>
        <v>0</v>
      </c>
      <c r="AR32" s="20">
        <f t="shared" si="3"/>
        <v>0</v>
      </c>
      <c r="AS32" s="20">
        <f t="shared" si="3"/>
        <v>0</v>
      </c>
      <c r="AT32" s="20">
        <f t="shared" si="3"/>
        <v>0</v>
      </c>
      <c r="AU32" s="20">
        <f t="shared" si="3"/>
        <v>0</v>
      </c>
      <c r="AV32" s="20">
        <f t="shared" si="3"/>
        <v>0</v>
      </c>
      <c r="AW32" s="20">
        <f t="shared" si="3"/>
        <v>0.08</v>
      </c>
      <c r="AX32" s="20">
        <f t="shared" si="3"/>
        <v>0</v>
      </c>
      <c r="AY32" s="20">
        <f t="shared" si="3"/>
        <v>1.2E-2</v>
      </c>
      <c r="AZ32" s="20">
        <f t="shared" si="3"/>
        <v>0</v>
      </c>
      <c r="BA32" s="20">
        <f t="shared" si="3"/>
        <v>7.5999999999999998E-2</v>
      </c>
      <c r="BB32" s="20">
        <f t="shared" si="3"/>
        <v>0</v>
      </c>
      <c r="BC32" s="20">
        <f t="shared" si="3"/>
        <v>0.02</v>
      </c>
      <c r="BD32" s="20">
        <f t="shared" si="3"/>
        <v>0</v>
      </c>
      <c r="BE32" s="20">
        <f t="shared" si="3"/>
        <v>0.12</v>
      </c>
      <c r="BF32" s="20">
        <f t="shared" si="3"/>
        <v>0.17599999999999999</v>
      </c>
      <c r="BG32" s="20">
        <f t="shared" si="3"/>
        <v>0</v>
      </c>
      <c r="BH32" s="20">
        <f t="shared" si="3"/>
        <v>0</v>
      </c>
      <c r="BI32" s="20">
        <f t="shared" si="3"/>
        <v>0</v>
      </c>
      <c r="BJ32" s="20">
        <f t="shared" si="3"/>
        <v>0.93600000000000005</v>
      </c>
      <c r="BK32" s="20">
        <f t="shared" si="3"/>
        <v>6.4000000000000001E-2</v>
      </c>
      <c r="BL32" s="20">
        <f t="shared" si="3"/>
        <v>0.04</v>
      </c>
      <c r="BM32" s="20">
        <f t="shared" si="3"/>
        <v>0</v>
      </c>
      <c r="BN32" s="20">
        <f t="shared" si="3"/>
        <v>0</v>
      </c>
      <c r="BO32" s="20">
        <f t="shared" si="3"/>
        <v>0</v>
      </c>
      <c r="BP32" s="20">
        <f t="shared" si="3"/>
        <v>8.0000000000000002E-3</v>
      </c>
      <c r="BQ32" s="20">
        <f t="shared" si="3"/>
        <v>1.6E-2</v>
      </c>
      <c r="BR32" s="114">
        <f t="shared" si="3"/>
        <v>0</v>
      </c>
    </row>
    <row r="34" spans="1:72" s="73" customFormat="1" x14ac:dyDescent="0.3">
      <c r="G34" s="73" t="s">
        <v>131</v>
      </c>
      <c r="BR34" s="108"/>
    </row>
    <row r="35" spans="1:72" s="73" customFormat="1" x14ac:dyDescent="0.3">
      <c r="BR35" s="108"/>
    </row>
    <row r="36" spans="1:72" s="73" customFormat="1" x14ac:dyDescent="0.3">
      <c r="G36" s="73" t="s">
        <v>132</v>
      </c>
      <c r="BR36" s="108"/>
    </row>
    <row r="37" spans="1:72" s="73" customFormat="1" x14ac:dyDescent="0.3">
      <c r="BR37" s="108"/>
      <c r="BS37" s="21"/>
      <c r="BT37" s="22"/>
    </row>
    <row r="38" spans="1:72" s="73" customFormat="1" x14ac:dyDescent="0.3">
      <c r="G38" s="73" t="s">
        <v>135</v>
      </c>
      <c r="BR38" s="108"/>
    </row>
    <row r="39" spans="1:72" x14ac:dyDescent="0.3">
      <c r="F39" s="73"/>
      <c r="G39" s="73"/>
      <c r="H39" s="73"/>
      <c r="I39" s="73"/>
      <c r="J39" s="73"/>
      <c r="K39" s="73"/>
      <c r="L39" s="73"/>
    </row>
    <row r="45" spans="1:72" ht="17.399999999999999" x14ac:dyDescent="0.35">
      <c r="A45" s="23"/>
      <c r="B45" s="24" t="s">
        <v>25</v>
      </c>
      <c r="C45" s="25" t="s">
        <v>26</v>
      </c>
      <c r="D45" s="26">
        <v>85.45</v>
      </c>
      <c r="E45" s="26">
        <v>90</v>
      </c>
      <c r="F45" s="26">
        <v>84.9</v>
      </c>
      <c r="G45" s="26">
        <v>708</v>
      </c>
      <c r="H45" s="26">
        <v>1460</v>
      </c>
      <c r="I45" s="26">
        <v>690</v>
      </c>
      <c r="J45" s="26">
        <v>90.57</v>
      </c>
      <c r="K45" s="26">
        <v>1173.33</v>
      </c>
      <c r="L45" s="26">
        <v>255.2</v>
      </c>
      <c r="M45" s="26">
        <v>703</v>
      </c>
      <c r="N45" s="26">
        <v>126.38</v>
      </c>
      <c r="O45" s="26">
        <v>416.09</v>
      </c>
      <c r="P45" s="26">
        <v>434.21</v>
      </c>
      <c r="Q45" s="26">
        <v>380</v>
      </c>
      <c r="R45" s="26">
        <v>1215</v>
      </c>
      <c r="S45" s="26">
        <v>197.5</v>
      </c>
      <c r="T45" s="26">
        <v>258.82</v>
      </c>
      <c r="U45" s="26">
        <v>828</v>
      </c>
      <c r="V45" s="91">
        <v>394.52</v>
      </c>
      <c r="W45" s="26">
        <v>329</v>
      </c>
      <c r="X45" s="26">
        <v>9.9</v>
      </c>
      <c r="Y45" s="26"/>
      <c r="Z45" s="26">
        <v>469</v>
      </c>
      <c r="AA45" s="26">
        <v>378</v>
      </c>
      <c r="AB45" s="26">
        <v>325</v>
      </c>
      <c r="AC45" s="26">
        <v>257</v>
      </c>
      <c r="AD45" s="26">
        <v>119</v>
      </c>
      <c r="AE45" s="26">
        <v>757</v>
      </c>
      <c r="AF45" s="26"/>
      <c r="AG45" s="26">
        <v>239</v>
      </c>
      <c r="AH45" s="107">
        <v>229</v>
      </c>
      <c r="AI45" s="91">
        <v>179</v>
      </c>
      <c r="AJ45" s="26">
        <v>222.73</v>
      </c>
      <c r="AK45" s="26">
        <v>89</v>
      </c>
      <c r="AL45" s="26">
        <v>59</v>
      </c>
      <c r="AM45" s="26">
        <v>43.8</v>
      </c>
      <c r="AN45" s="26">
        <v>240</v>
      </c>
      <c r="AO45" s="26">
        <v>234</v>
      </c>
      <c r="AP45" s="26"/>
      <c r="AQ45" s="26">
        <v>314</v>
      </c>
      <c r="AR45" s="26"/>
      <c r="AS45" s="26">
        <v>251.72</v>
      </c>
      <c r="AT45" s="26">
        <v>81.25</v>
      </c>
      <c r="AU45" s="26">
        <v>68.67</v>
      </c>
      <c r="AV45" s="26">
        <v>59.33</v>
      </c>
      <c r="AW45" s="26">
        <v>68.569999999999993</v>
      </c>
      <c r="AX45" s="26">
        <v>75.709999999999994</v>
      </c>
      <c r="AY45" s="26">
        <v>53.75</v>
      </c>
      <c r="AZ45" s="26">
        <v>81.430000000000007</v>
      </c>
      <c r="BA45" s="26">
        <v>68.67</v>
      </c>
      <c r="BB45" s="26">
        <v>56.67</v>
      </c>
      <c r="BC45" s="26">
        <v>130.66999999999999</v>
      </c>
      <c r="BD45" s="26">
        <v>304</v>
      </c>
      <c r="BE45" s="26">
        <v>499</v>
      </c>
      <c r="BF45" s="26">
        <v>606</v>
      </c>
      <c r="BG45" s="26">
        <v>263</v>
      </c>
      <c r="BH45" s="26">
        <v>499</v>
      </c>
      <c r="BI45" s="26"/>
      <c r="BJ45" s="26">
        <v>55</v>
      </c>
      <c r="BK45" s="26">
        <v>35</v>
      </c>
      <c r="BL45" s="26">
        <v>39</v>
      </c>
      <c r="BM45" s="26">
        <v>68</v>
      </c>
      <c r="BN45" s="26">
        <v>49</v>
      </c>
      <c r="BO45" s="26">
        <v>299</v>
      </c>
      <c r="BP45" s="26">
        <v>149</v>
      </c>
      <c r="BQ45" s="26">
        <v>23</v>
      </c>
      <c r="BR45" s="113"/>
    </row>
    <row r="46" spans="1:72" ht="17.399999999999999" x14ac:dyDescent="0.35">
      <c r="B46" s="17" t="s">
        <v>27</v>
      </c>
      <c r="C46" s="18" t="s">
        <v>26</v>
      </c>
      <c r="D46" s="19">
        <f>D45/1000</f>
        <v>8.5449999999999998E-2</v>
      </c>
      <c r="E46" s="19">
        <f t="shared" ref="E46:BQ46" si="4">E45/1000</f>
        <v>0.09</v>
      </c>
      <c r="F46" s="19">
        <f t="shared" si="4"/>
        <v>8.4900000000000003E-2</v>
      </c>
      <c r="G46" s="19">
        <f t="shared" si="4"/>
        <v>0.70799999999999996</v>
      </c>
      <c r="H46" s="19">
        <f t="shared" si="4"/>
        <v>1.46</v>
      </c>
      <c r="I46" s="19">
        <f t="shared" si="4"/>
        <v>0.69</v>
      </c>
      <c r="J46" s="19">
        <f t="shared" si="4"/>
        <v>9.0569999999999998E-2</v>
      </c>
      <c r="K46" s="19">
        <f t="shared" si="4"/>
        <v>1.17333</v>
      </c>
      <c r="L46" s="19">
        <f t="shared" si="4"/>
        <v>0.25519999999999998</v>
      </c>
      <c r="M46" s="19">
        <f t="shared" si="4"/>
        <v>0.70299999999999996</v>
      </c>
      <c r="N46" s="19">
        <f t="shared" si="4"/>
        <v>0.12637999999999999</v>
      </c>
      <c r="O46" s="19">
        <f t="shared" si="4"/>
        <v>0.41608999999999996</v>
      </c>
      <c r="P46" s="19">
        <f t="shared" si="4"/>
        <v>0.43420999999999998</v>
      </c>
      <c r="Q46" s="19">
        <f t="shared" si="4"/>
        <v>0.38</v>
      </c>
      <c r="R46" s="19">
        <f t="shared" si="4"/>
        <v>1.2150000000000001</v>
      </c>
      <c r="S46" s="19">
        <f t="shared" si="4"/>
        <v>0.19750000000000001</v>
      </c>
      <c r="T46" s="19">
        <f t="shared" si="4"/>
        <v>0.25881999999999999</v>
      </c>
      <c r="U46" s="19">
        <f t="shared" si="4"/>
        <v>0.82799999999999996</v>
      </c>
      <c r="V46" s="19">
        <f t="shared" si="4"/>
        <v>0.39451999999999998</v>
      </c>
      <c r="W46" s="19">
        <f>W45/1000</f>
        <v>0.32900000000000001</v>
      </c>
      <c r="X46" s="19">
        <f t="shared" si="4"/>
        <v>9.9000000000000008E-3</v>
      </c>
      <c r="Y46" s="19">
        <f t="shared" si="4"/>
        <v>0</v>
      </c>
      <c r="Z46" s="19">
        <f t="shared" si="4"/>
        <v>0.46899999999999997</v>
      </c>
      <c r="AA46" s="19">
        <f t="shared" si="4"/>
        <v>0.378</v>
      </c>
      <c r="AB46" s="19">
        <f t="shared" si="4"/>
        <v>0.32500000000000001</v>
      </c>
      <c r="AC46" s="19">
        <f t="shared" si="4"/>
        <v>0.25700000000000001</v>
      </c>
      <c r="AD46" s="19">
        <f t="shared" si="4"/>
        <v>0.11899999999999999</v>
      </c>
      <c r="AE46" s="19">
        <f t="shared" si="4"/>
        <v>0.75700000000000001</v>
      </c>
      <c r="AF46" s="19">
        <f t="shared" ref="AF46:AI46" si="5">AF45/1000</f>
        <v>0</v>
      </c>
      <c r="AG46" s="19">
        <f t="shared" si="5"/>
        <v>0.23899999999999999</v>
      </c>
      <c r="AH46" s="19">
        <f t="shared" si="5"/>
        <v>0.22900000000000001</v>
      </c>
      <c r="AI46" s="19">
        <f t="shared" si="5"/>
        <v>0.17899999999999999</v>
      </c>
      <c r="AJ46" s="19">
        <f t="shared" si="4"/>
        <v>0.22272999999999998</v>
      </c>
      <c r="AK46" s="19">
        <f t="shared" si="4"/>
        <v>8.8999999999999996E-2</v>
      </c>
      <c r="AL46" s="19">
        <f t="shared" si="4"/>
        <v>5.8999999999999997E-2</v>
      </c>
      <c r="AM46" s="19">
        <f t="shared" si="4"/>
        <v>4.3799999999999999E-2</v>
      </c>
      <c r="AN46" s="19">
        <f t="shared" si="4"/>
        <v>0.24</v>
      </c>
      <c r="AO46" s="19">
        <f t="shared" si="4"/>
        <v>0.23400000000000001</v>
      </c>
      <c r="AP46" s="19">
        <f t="shared" si="4"/>
        <v>0</v>
      </c>
      <c r="AQ46" s="19">
        <f t="shared" si="4"/>
        <v>0.314</v>
      </c>
      <c r="AR46" s="19">
        <f t="shared" si="4"/>
        <v>0</v>
      </c>
      <c r="AS46" s="19">
        <f t="shared" si="4"/>
        <v>0.25172</v>
      </c>
      <c r="AT46" s="19">
        <f t="shared" si="4"/>
        <v>8.1250000000000003E-2</v>
      </c>
      <c r="AU46" s="19">
        <f t="shared" si="4"/>
        <v>6.8669999999999995E-2</v>
      </c>
      <c r="AV46" s="19">
        <f t="shared" si="4"/>
        <v>5.9330000000000001E-2</v>
      </c>
      <c r="AW46" s="19">
        <f t="shared" si="4"/>
        <v>6.8569999999999992E-2</v>
      </c>
      <c r="AX46" s="19">
        <f t="shared" si="4"/>
        <v>7.571E-2</v>
      </c>
      <c r="AY46" s="19">
        <f t="shared" si="4"/>
        <v>5.3749999999999999E-2</v>
      </c>
      <c r="AZ46" s="19">
        <f t="shared" si="4"/>
        <v>8.1430000000000002E-2</v>
      </c>
      <c r="BA46" s="19">
        <f t="shared" si="4"/>
        <v>6.8669999999999995E-2</v>
      </c>
      <c r="BB46" s="19">
        <f t="shared" si="4"/>
        <v>5.6670000000000005E-2</v>
      </c>
      <c r="BC46" s="19">
        <f t="shared" si="4"/>
        <v>0.13066999999999998</v>
      </c>
      <c r="BD46" s="19">
        <f t="shared" si="4"/>
        <v>0.30399999999999999</v>
      </c>
      <c r="BE46" s="19">
        <f t="shared" si="4"/>
        <v>0.499</v>
      </c>
      <c r="BF46" s="19">
        <f t="shared" si="4"/>
        <v>0.60599999999999998</v>
      </c>
      <c r="BG46" s="19">
        <f t="shared" si="4"/>
        <v>0.26300000000000001</v>
      </c>
      <c r="BH46" s="19">
        <f t="shared" si="4"/>
        <v>0.499</v>
      </c>
      <c r="BI46" s="19">
        <f t="shared" si="4"/>
        <v>0</v>
      </c>
      <c r="BJ46" s="19">
        <f t="shared" si="4"/>
        <v>5.5E-2</v>
      </c>
      <c r="BK46" s="19">
        <f t="shared" si="4"/>
        <v>3.5000000000000003E-2</v>
      </c>
      <c r="BL46" s="19">
        <f t="shared" si="4"/>
        <v>3.9E-2</v>
      </c>
      <c r="BM46" s="19">
        <f t="shared" si="4"/>
        <v>6.8000000000000005E-2</v>
      </c>
      <c r="BN46" s="19">
        <f t="shared" si="4"/>
        <v>4.9000000000000002E-2</v>
      </c>
      <c r="BO46" s="19">
        <f t="shared" si="4"/>
        <v>0.29899999999999999</v>
      </c>
      <c r="BP46" s="19">
        <f t="shared" si="4"/>
        <v>0.14899999999999999</v>
      </c>
      <c r="BQ46" s="19">
        <f t="shared" si="4"/>
        <v>2.3E-2</v>
      </c>
      <c r="BR46" s="113">
        <f t="shared" ref="BR46" si="6">BR45/1000</f>
        <v>0</v>
      </c>
    </row>
    <row r="47" spans="1:72" ht="17.399999999999999" x14ac:dyDescent="0.35">
      <c r="A47" s="27"/>
      <c r="B47" s="28" t="s">
        <v>28</v>
      </c>
      <c r="C47" s="137"/>
      <c r="D47" s="29">
        <f>D32*D45</f>
        <v>30.762</v>
      </c>
      <c r="E47" s="29">
        <f t="shared" ref="E47:BQ47" si="7">E32*E45</f>
        <v>18</v>
      </c>
      <c r="F47" s="29">
        <f t="shared" si="7"/>
        <v>11.121900000000002</v>
      </c>
      <c r="G47" s="29">
        <f t="shared" si="7"/>
        <v>2.1240000000000001</v>
      </c>
      <c r="H47" s="29">
        <f t="shared" si="7"/>
        <v>4.38</v>
      </c>
      <c r="I47" s="29">
        <f t="shared" si="7"/>
        <v>0</v>
      </c>
      <c r="J47" s="29">
        <f t="shared" si="7"/>
        <v>86.947199999999995</v>
      </c>
      <c r="K47" s="29">
        <f t="shared" si="7"/>
        <v>75.093119999999999</v>
      </c>
      <c r="L47" s="29">
        <f t="shared" si="7"/>
        <v>7.1456</v>
      </c>
      <c r="M47" s="29">
        <f t="shared" si="7"/>
        <v>35.15</v>
      </c>
      <c r="N47" s="29">
        <f t="shared" si="7"/>
        <v>0</v>
      </c>
      <c r="O47" s="29">
        <f t="shared" si="7"/>
        <v>0</v>
      </c>
      <c r="P47" s="29">
        <f t="shared" si="7"/>
        <v>0</v>
      </c>
      <c r="Q47" s="29">
        <f t="shared" si="7"/>
        <v>0</v>
      </c>
      <c r="R47" s="29">
        <f t="shared" si="7"/>
        <v>0</v>
      </c>
      <c r="S47" s="29">
        <f t="shared" si="7"/>
        <v>0</v>
      </c>
      <c r="T47" s="29">
        <f t="shared" si="7"/>
        <v>0</v>
      </c>
      <c r="U47" s="29">
        <f t="shared" si="7"/>
        <v>0</v>
      </c>
      <c r="V47" s="29">
        <f t="shared" si="7"/>
        <v>26.827360000000002</v>
      </c>
      <c r="W47" s="29">
        <f>W32*W45</f>
        <v>0</v>
      </c>
      <c r="X47" s="29">
        <f t="shared" si="7"/>
        <v>29.700000000000003</v>
      </c>
      <c r="Y47" s="29">
        <f t="shared" si="7"/>
        <v>0</v>
      </c>
      <c r="Z47" s="29">
        <f t="shared" si="7"/>
        <v>0</v>
      </c>
      <c r="AA47" s="29">
        <f t="shared" si="7"/>
        <v>0</v>
      </c>
      <c r="AB47" s="29">
        <f t="shared" si="7"/>
        <v>0</v>
      </c>
      <c r="AC47" s="29">
        <f t="shared" si="7"/>
        <v>0</v>
      </c>
      <c r="AD47" s="29">
        <f t="shared" si="7"/>
        <v>0</v>
      </c>
      <c r="AE47" s="29">
        <f t="shared" si="7"/>
        <v>0</v>
      </c>
      <c r="AF47" s="29">
        <f t="shared" ref="AF47:AI47" si="8">AF32*AF45</f>
        <v>0</v>
      </c>
      <c r="AG47" s="29">
        <f t="shared" si="8"/>
        <v>0</v>
      </c>
      <c r="AH47" s="29">
        <f t="shared" si="8"/>
        <v>4.58</v>
      </c>
      <c r="AI47" s="29">
        <f t="shared" si="8"/>
        <v>0</v>
      </c>
      <c r="AJ47" s="29">
        <f t="shared" si="7"/>
        <v>0</v>
      </c>
      <c r="AK47" s="29">
        <f t="shared" si="7"/>
        <v>67.462000000000003</v>
      </c>
      <c r="AL47" s="29">
        <f t="shared" si="7"/>
        <v>0</v>
      </c>
      <c r="AM47" s="29">
        <f t="shared" si="7"/>
        <v>0</v>
      </c>
      <c r="AN47" s="29">
        <f t="shared" si="7"/>
        <v>0</v>
      </c>
      <c r="AO47" s="29">
        <f t="shared" si="7"/>
        <v>37.44</v>
      </c>
      <c r="AP47" s="29">
        <f t="shared" si="7"/>
        <v>0</v>
      </c>
      <c r="AQ47" s="29">
        <f t="shared" si="7"/>
        <v>0</v>
      </c>
      <c r="AR47" s="29">
        <f t="shared" si="7"/>
        <v>0</v>
      </c>
      <c r="AS47" s="29">
        <f t="shared" si="7"/>
        <v>0</v>
      </c>
      <c r="AT47" s="29">
        <f t="shared" si="7"/>
        <v>0</v>
      </c>
      <c r="AU47" s="29">
        <f t="shared" si="7"/>
        <v>0</v>
      </c>
      <c r="AV47" s="29">
        <f t="shared" si="7"/>
        <v>0</v>
      </c>
      <c r="AW47" s="29">
        <f t="shared" si="7"/>
        <v>5.4855999999999998</v>
      </c>
      <c r="AX47" s="29">
        <f t="shared" si="7"/>
        <v>0</v>
      </c>
      <c r="AY47" s="29">
        <f t="shared" si="7"/>
        <v>0.64500000000000002</v>
      </c>
      <c r="AZ47" s="29">
        <f t="shared" si="7"/>
        <v>0</v>
      </c>
      <c r="BA47" s="29">
        <f t="shared" si="7"/>
        <v>5.2189199999999998</v>
      </c>
      <c r="BB47" s="29">
        <f t="shared" si="7"/>
        <v>0</v>
      </c>
      <c r="BC47" s="29">
        <f t="shared" si="7"/>
        <v>2.6133999999999999</v>
      </c>
      <c r="BD47" s="29">
        <f t="shared" si="7"/>
        <v>0</v>
      </c>
      <c r="BE47" s="29">
        <f t="shared" si="7"/>
        <v>59.879999999999995</v>
      </c>
      <c r="BF47" s="29">
        <f t="shared" si="7"/>
        <v>106.65599999999999</v>
      </c>
      <c r="BG47" s="29">
        <f t="shared" si="7"/>
        <v>0</v>
      </c>
      <c r="BH47" s="29">
        <f t="shared" si="7"/>
        <v>0</v>
      </c>
      <c r="BI47" s="29">
        <f t="shared" si="7"/>
        <v>0</v>
      </c>
      <c r="BJ47" s="29">
        <f t="shared" si="7"/>
        <v>51.480000000000004</v>
      </c>
      <c r="BK47" s="29">
        <f t="shared" si="7"/>
        <v>2.2400000000000002</v>
      </c>
      <c r="BL47" s="29">
        <f t="shared" si="7"/>
        <v>1.56</v>
      </c>
      <c r="BM47" s="29">
        <f t="shared" si="7"/>
        <v>0</v>
      </c>
      <c r="BN47" s="29">
        <f t="shared" si="7"/>
        <v>0</v>
      </c>
      <c r="BO47" s="29">
        <f t="shared" si="7"/>
        <v>0</v>
      </c>
      <c r="BP47" s="29">
        <f t="shared" si="7"/>
        <v>1.1919999999999999</v>
      </c>
      <c r="BQ47" s="29">
        <f t="shared" si="7"/>
        <v>0.36799999999999999</v>
      </c>
      <c r="BR47" s="116">
        <f t="shared" ref="BR47" si="9">BR32*BR45</f>
        <v>0</v>
      </c>
      <c r="BS47" s="30">
        <f>SUM(D47:BQ47)</f>
        <v>674.07209999999998</v>
      </c>
      <c r="BT47" s="31">
        <f>BS47/$C$9</f>
        <v>168.51802499999999</v>
      </c>
    </row>
    <row r="48" spans="1:72" ht="17.399999999999999" x14ac:dyDescent="0.35">
      <c r="A48" s="27"/>
      <c r="B48" s="28" t="s">
        <v>29</v>
      </c>
      <c r="C48" s="137"/>
      <c r="D48" s="29">
        <f>D32*D45</f>
        <v>30.762</v>
      </c>
      <c r="E48" s="29">
        <f t="shared" ref="E48:BQ48" si="10">E32*E45</f>
        <v>18</v>
      </c>
      <c r="F48" s="29">
        <f t="shared" si="10"/>
        <v>11.121900000000002</v>
      </c>
      <c r="G48" s="29">
        <f t="shared" si="10"/>
        <v>2.1240000000000001</v>
      </c>
      <c r="H48" s="29">
        <f t="shared" si="10"/>
        <v>4.38</v>
      </c>
      <c r="I48" s="29">
        <f t="shared" si="10"/>
        <v>0</v>
      </c>
      <c r="J48" s="29">
        <f t="shared" si="10"/>
        <v>86.947199999999995</v>
      </c>
      <c r="K48" s="29">
        <f t="shared" si="10"/>
        <v>75.093119999999999</v>
      </c>
      <c r="L48" s="29">
        <f t="shared" si="10"/>
        <v>7.1456</v>
      </c>
      <c r="M48" s="29">
        <f t="shared" si="10"/>
        <v>35.15</v>
      </c>
      <c r="N48" s="29">
        <f t="shared" si="10"/>
        <v>0</v>
      </c>
      <c r="O48" s="29">
        <f t="shared" si="10"/>
        <v>0</v>
      </c>
      <c r="P48" s="29">
        <f t="shared" si="10"/>
        <v>0</v>
      </c>
      <c r="Q48" s="29">
        <f t="shared" si="10"/>
        <v>0</v>
      </c>
      <c r="R48" s="29">
        <f t="shared" si="10"/>
        <v>0</v>
      </c>
      <c r="S48" s="29">
        <f t="shared" si="10"/>
        <v>0</v>
      </c>
      <c r="T48" s="29">
        <f t="shared" si="10"/>
        <v>0</v>
      </c>
      <c r="U48" s="29">
        <f t="shared" si="10"/>
        <v>0</v>
      </c>
      <c r="V48" s="29">
        <f t="shared" si="10"/>
        <v>26.827360000000002</v>
      </c>
      <c r="W48" s="29">
        <f>W32*W45</f>
        <v>0</v>
      </c>
      <c r="X48" s="29">
        <f t="shared" si="10"/>
        <v>29.700000000000003</v>
      </c>
      <c r="Y48" s="29">
        <f t="shared" si="10"/>
        <v>0</v>
      </c>
      <c r="Z48" s="29">
        <f t="shared" si="10"/>
        <v>0</v>
      </c>
      <c r="AA48" s="29">
        <f t="shared" si="10"/>
        <v>0</v>
      </c>
      <c r="AB48" s="29">
        <f t="shared" si="10"/>
        <v>0</v>
      </c>
      <c r="AC48" s="29">
        <f t="shared" si="10"/>
        <v>0</v>
      </c>
      <c r="AD48" s="29">
        <f t="shared" si="10"/>
        <v>0</v>
      </c>
      <c r="AE48" s="29">
        <f t="shared" si="10"/>
        <v>0</v>
      </c>
      <c r="AF48" s="29">
        <f t="shared" ref="AF48:AI48" si="11">AF32*AF45</f>
        <v>0</v>
      </c>
      <c r="AG48" s="29">
        <f t="shared" si="11"/>
        <v>0</v>
      </c>
      <c r="AH48" s="29">
        <f t="shared" si="11"/>
        <v>4.58</v>
      </c>
      <c r="AI48" s="29">
        <f t="shared" si="11"/>
        <v>0</v>
      </c>
      <c r="AJ48" s="29">
        <f t="shared" si="10"/>
        <v>0</v>
      </c>
      <c r="AK48" s="29">
        <f t="shared" si="10"/>
        <v>67.462000000000003</v>
      </c>
      <c r="AL48" s="29">
        <f t="shared" si="10"/>
        <v>0</v>
      </c>
      <c r="AM48" s="29">
        <f t="shared" si="10"/>
        <v>0</v>
      </c>
      <c r="AN48" s="29">
        <f t="shared" si="10"/>
        <v>0</v>
      </c>
      <c r="AO48" s="29">
        <f t="shared" si="10"/>
        <v>37.44</v>
      </c>
      <c r="AP48" s="29">
        <f t="shared" si="10"/>
        <v>0</v>
      </c>
      <c r="AQ48" s="29">
        <f t="shared" si="10"/>
        <v>0</v>
      </c>
      <c r="AR48" s="29">
        <f t="shared" si="10"/>
        <v>0</v>
      </c>
      <c r="AS48" s="29">
        <f t="shared" si="10"/>
        <v>0</v>
      </c>
      <c r="AT48" s="29">
        <f t="shared" si="10"/>
        <v>0</v>
      </c>
      <c r="AU48" s="29">
        <f t="shared" si="10"/>
        <v>0</v>
      </c>
      <c r="AV48" s="29">
        <f t="shared" si="10"/>
        <v>0</v>
      </c>
      <c r="AW48" s="29">
        <f t="shared" si="10"/>
        <v>5.4855999999999998</v>
      </c>
      <c r="AX48" s="29">
        <f t="shared" si="10"/>
        <v>0</v>
      </c>
      <c r="AY48" s="29">
        <f t="shared" si="10"/>
        <v>0.64500000000000002</v>
      </c>
      <c r="AZ48" s="29">
        <f t="shared" si="10"/>
        <v>0</v>
      </c>
      <c r="BA48" s="29">
        <f t="shared" si="10"/>
        <v>5.2189199999999998</v>
      </c>
      <c r="BB48" s="29">
        <f t="shared" si="10"/>
        <v>0</v>
      </c>
      <c r="BC48" s="29">
        <f t="shared" si="10"/>
        <v>2.6133999999999999</v>
      </c>
      <c r="BD48" s="29">
        <f t="shared" si="10"/>
        <v>0</v>
      </c>
      <c r="BE48" s="29">
        <f t="shared" si="10"/>
        <v>59.879999999999995</v>
      </c>
      <c r="BF48" s="29">
        <f t="shared" si="10"/>
        <v>106.65599999999999</v>
      </c>
      <c r="BG48" s="29">
        <f t="shared" si="10"/>
        <v>0</v>
      </c>
      <c r="BH48" s="29">
        <f t="shared" si="10"/>
        <v>0</v>
      </c>
      <c r="BI48" s="29">
        <f t="shared" si="10"/>
        <v>0</v>
      </c>
      <c r="BJ48" s="29">
        <f t="shared" si="10"/>
        <v>51.480000000000004</v>
      </c>
      <c r="BK48" s="29">
        <f t="shared" si="10"/>
        <v>2.2400000000000002</v>
      </c>
      <c r="BL48" s="29">
        <f t="shared" si="10"/>
        <v>1.56</v>
      </c>
      <c r="BM48" s="29">
        <f t="shared" si="10"/>
        <v>0</v>
      </c>
      <c r="BN48" s="29">
        <f t="shared" si="10"/>
        <v>0</v>
      </c>
      <c r="BO48" s="29">
        <f t="shared" si="10"/>
        <v>0</v>
      </c>
      <c r="BP48" s="29">
        <f t="shared" si="10"/>
        <v>1.1919999999999999</v>
      </c>
      <c r="BQ48" s="29">
        <f t="shared" si="10"/>
        <v>0.36799999999999999</v>
      </c>
      <c r="BR48" s="116">
        <f t="shared" ref="BR48" si="12">BR32*BR45</f>
        <v>0</v>
      </c>
      <c r="BS48" s="30">
        <f>SUM(D48:BQ48)</f>
        <v>674.07209999999998</v>
      </c>
      <c r="BT48" s="31">
        <f>BS48/$C$9</f>
        <v>168.51802499999999</v>
      </c>
    </row>
    <row r="49" spans="1:72" x14ac:dyDescent="0.3">
      <c r="A49" s="32"/>
      <c r="B49" s="32" t="s">
        <v>30</v>
      </c>
      <c r="D49" s="33">
        <f t="shared" ref="D49:AL49" si="13">D66+D83+D99+D115</f>
        <v>30.762</v>
      </c>
      <c r="E49" s="33">
        <f t="shared" si="13"/>
        <v>18</v>
      </c>
      <c r="F49" s="33">
        <f t="shared" si="13"/>
        <v>11.1219</v>
      </c>
      <c r="G49" s="33">
        <f t="shared" si="13"/>
        <v>2.2656000000000001</v>
      </c>
      <c r="H49" s="33">
        <f t="shared" si="13"/>
        <v>4.38</v>
      </c>
      <c r="I49" s="33">
        <f t="shared" si="13"/>
        <v>0</v>
      </c>
      <c r="J49" s="33">
        <f t="shared" si="13"/>
        <v>86.947199999999981</v>
      </c>
      <c r="K49" s="33">
        <f t="shared" si="13"/>
        <v>75.093119999999999</v>
      </c>
      <c r="L49" s="33">
        <f t="shared" si="13"/>
        <v>7.1456</v>
      </c>
      <c r="M49" s="33">
        <f t="shared" si="13"/>
        <v>34.8688</v>
      </c>
      <c r="N49" s="33">
        <f t="shared" si="13"/>
        <v>0</v>
      </c>
      <c r="O49" s="33">
        <f t="shared" si="13"/>
        <v>0</v>
      </c>
      <c r="P49" s="33">
        <f t="shared" si="13"/>
        <v>0</v>
      </c>
      <c r="Q49" s="33">
        <f t="shared" si="13"/>
        <v>0</v>
      </c>
      <c r="R49" s="33">
        <f t="shared" si="13"/>
        <v>0</v>
      </c>
      <c r="S49" s="33">
        <f t="shared" si="13"/>
        <v>0</v>
      </c>
      <c r="T49" s="33">
        <f t="shared" si="13"/>
        <v>0</v>
      </c>
      <c r="U49" s="33">
        <f t="shared" si="13"/>
        <v>0</v>
      </c>
      <c r="V49" s="33">
        <f t="shared" si="13"/>
        <v>26.827360000000002</v>
      </c>
      <c r="W49" s="33">
        <f t="shared" si="13"/>
        <v>0</v>
      </c>
      <c r="X49" s="33">
        <f t="shared" si="13"/>
        <v>17.82</v>
      </c>
      <c r="Y49" s="33">
        <f t="shared" si="13"/>
        <v>0</v>
      </c>
      <c r="Z49" s="33">
        <f t="shared" si="13"/>
        <v>0</v>
      </c>
      <c r="AA49" s="33">
        <f t="shared" si="13"/>
        <v>0</v>
      </c>
      <c r="AB49" s="33">
        <f t="shared" si="13"/>
        <v>0</v>
      </c>
      <c r="AC49" s="33">
        <f t="shared" si="13"/>
        <v>0</v>
      </c>
      <c r="AD49" s="33">
        <f t="shared" si="13"/>
        <v>0</v>
      </c>
      <c r="AE49" s="33">
        <f t="shared" si="13"/>
        <v>0</v>
      </c>
      <c r="AF49" s="33">
        <f t="shared" ref="AF49:AI49" si="14">AF66+AF83+AF99+AF115</f>
        <v>0</v>
      </c>
      <c r="AG49" s="33">
        <f t="shared" si="14"/>
        <v>0</v>
      </c>
      <c r="AH49" s="33">
        <f t="shared" si="14"/>
        <v>4.58</v>
      </c>
      <c r="AI49" s="33">
        <f t="shared" si="14"/>
        <v>0</v>
      </c>
      <c r="AJ49" s="33">
        <f t="shared" si="13"/>
        <v>0</v>
      </c>
      <c r="AK49" s="33">
        <f t="shared" si="13"/>
        <v>67.462000000000003</v>
      </c>
      <c r="AL49" s="33">
        <f t="shared" si="13"/>
        <v>0</v>
      </c>
      <c r="AM49" s="33">
        <f t="shared" ref="AM49:BQ49" si="15">AM66+AM83+AM99+AM115</f>
        <v>0</v>
      </c>
      <c r="AN49" s="33">
        <f t="shared" si="15"/>
        <v>0</v>
      </c>
      <c r="AO49" s="33">
        <f t="shared" si="15"/>
        <v>37.44</v>
      </c>
      <c r="AP49" s="33">
        <f t="shared" si="15"/>
        <v>0</v>
      </c>
      <c r="AQ49" s="33">
        <f t="shared" si="15"/>
        <v>0</v>
      </c>
      <c r="AR49" s="33">
        <f t="shared" si="15"/>
        <v>0</v>
      </c>
      <c r="AS49" s="33">
        <f t="shared" si="15"/>
        <v>0</v>
      </c>
      <c r="AT49" s="33">
        <f t="shared" si="15"/>
        <v>0</v>
      </c>
      <c r="AU49" s="33">
        <f t="shared" si="15"/>
        <v>0</v>
      </c>
      <c r="AV49" s="33">
        <f t="shared" si="15"/>
        <v>0</v>
      </c>
      <c r="AW49" s="33">
        <f t="shared" si="15"/>
        <v>5.4855999999999998</v>
      </c>
      <c r="AX49" s="33">
        <f t="shared" si="15"/>
        <v>0</v>
      </c>
      <c r="AY49" s="33">
        <f t="shared" si="15"/>
        <v>0.64500000000000002</v>
      </c>
      <c r="AZ49" s="33">
        <f t="shared" si="15"/>
        <v>0</v>
      </c>
      <c r="BA49" s="33">
        <f t="shared" si="15"/>
        <v>5.2189199999999998</v>
      </c>
      <c r="BB49" s="33">
        <f t="shared" si="15"/>
        <v>0</v>
      </c>
      <c r="BC49" s="33">
        <f t="shared" si="15"/>
        <v>2.6133999999999999</v>
      </c>
      <c r="BD49" s="33">
        <f t="shared" si="15"/>
        <v>0</v>
      </c>
      <c r="BE49" s="33">
        <f t="shared" si="15"/>
        <v>59.879999999999995</v>
      </c>
      <c r="BF49" s="33">
        <f t="shared" si="15"/>
        <v>106.65599999999999</v>
      </c>
      <c r="BG49" s="33">
        <f t="shared" si="15"/>
        <v>0</v>
      </c>
      <c r="BH49" s="33">
        <f t="shared" si="15"/>
        <v>0</v>
      </c>
      <c r="BI49" s="33">
        <f t="shared" si="15"/>
        <v>0</v>
      </c>
      <c r="BJ49" s="33">
        <f t="shared" si="15"/>
        <v>51.480000000000004</v>
      </c>
      <c r="BK49" s="33">
        <f t="shared" si="15"/>
        <v>2.2400000000000002</v>
      </c>
      <c r="BL49" s="33">
        <f t="shared" si="15"/>
        <v>1.56</v>
      </c>
      <c r="BM49" s="33">
        <f t="shared" si="15"/>
        <v>0</v>
      </c>
      <c r="BN49" s="33">
        <f t="shared" si="15"/>
        <v>0</v>
      </c>
      <c r="BO49" s="33">
        <f t="shared" si="15"/>
        <v>0</v>
      </c>
      <c r="BP49" s="33">
        <f t="shared" si="15"/>
        <v>1.1919999999999999</v>
      </c>
      <c r="BQ49" s="33">
        <f t="shared" si="15"/>
        <v>0.36799999999999999</v>
      </c>
      <c r="BR49" s="117">
        <f t="shared" ref="BR49" si="16">BR66+BR83+BR99+BR115</f>
        <v>0</v>
      </c>
    </row>
    <row r="50" spans="1:72" x14ac:dyDescent="0.3">
      <c r="A50" s="32"/>
      <c r="B50" s="32" t="s">
        <v>31</v>
      </c>
      <c r="BT50" s="34">
        <f>BT65+BT82+BT98+BT114</f>
        <v>165.513125</v>
      </c>
    </row>
    <row r="52" spans="1:72" ht="15.75" customHeight="1" x14ac:dyDescent="0.3">
      <c r="J52" s="1">
        <v>9</v>
      </c>
      <c r="K52" t="s">
        <v>1</v>
      </c>
      <c r="V52" t="s">
        <v>32</v>
      </c>
      <c r="AP52" t="s">
        <v>33</v>
      </c>
    </row>
    <row r="53" spans="1:72" ht="15" customHeight="1" x14ac:dyDescent="0.3">
      <c r="A53" s="131"/>
      <c r="B53" s="2" t="s">
        <v>2</v>
      </c>
      <c r="C53" s="126" t="s">
        <v>3</v>
      </c>
      <c r="D53" s="138" t="s">
        <v>34</v>
      </c>
      <c r="E53" s="126" t="s">
        <v>35</v>
      </c>
      <c r="F53" s="126" t="s">
        <v>36</v>
      </c>
      <c r="G53" s="126" t="s">
        <v>37</v>
      </c>
      <c r="H53" s="138" t="s">
        <v>38</v>
      </c>
      <c r="I53" s="35"/>
      <c r="J53" s="126" t="s">
        <v>39</v>
      </c>
      <c r="K53" s="126" t="s">
        <v>40</v>
      </c>
      <c r="L53" s="126" t="s">
        <v>41</v>
      </c>
      <c r="M53" s="35"/>
      <c r="N53" s="35"/>
      <c r="O53" s="126" t="s">
        <v>42</v>
      </c>
      <c r="P53" s="126" t="s">
        <v>43</v>
      </c>
      <c r="Q53" s="35"/>
      <c r="R53" s="126" t="s">
        <v>44</v>
      </c>
      <c r="S53" s="35"/>
      <c r="T53" s="35"/>
      <c r="U53" s="35"/>
      <c r="V53" s="126" t="s">
        <v>45</v>
      </c>
      <c r="W53" s="35"/>
      <c r="X53" s="126" t="s">
        <v>46</v>
      </c>
      <c r="Y53" s="35"/>
      <c r="Z53" s="35"/>
      <c r="AA53" s="35"/>
      <c r="AB53" s="35"/>
      <c r="AC53" s="35"/>
      <c r="AD53" s="35"/>
      <c r="AE53" s="126" t="str">
        <f t="shared" ref="AE53:AK53" si="17">AE7</f>
        <v>Ягода свежемороженная</v>
      </c>
      <c r="AF53" s="126" t="str">
        <f t="shared" si="17"/>
        <v>Апельсин</v>
      </c>
      <c r="AG53" s="126" t="str">
        <f t="shared" si="17"/>
        <v>Банан</v>
      </c>
      <c r="AH53" s="126" t="str">
        <f t="shared" si="17"/>
        <v>Лимон</v>
      </c>
      <c r="AI53" s="126" t="str">
        <f t="shared" si="17"/>
        <v>Яблоко</v>
      </c>
      <c r="AJ53" s="126" t="str">
        <f t="shared" si="17"/>
        <v>Кисель</v>
      </c>
      <c r="AK53" s="126" t="str">
        <f t="shared" si="17"/>
        <v xml:space="preserve">Сок </v>
      </c>
      <c r="AL53" s="103"/>
      <c r="AM53" s="126" t="s">
        <v>47</v>
      </c>
      <c r="AN53" s="103"/>
      <c r="AO53" s="126" t="str">
        <f>AO7</f>
        <v>Печенье</v>
      </c>
      <c r="AP53" s="126" t="s">
        <v>48</v>
      </c>
      <c r="AQ53" s="103"/>
      <c r="AR53" s="103"/>
      <c r="AS53" s="103"/>
      <c r="AT53" s="103"/>
      <c r="AU53" s="103"/>
      <c r="AV53" s="103"/>
      <c r="AW53" s="126" t="str">
        <f>AW7</f>
        <v>Крупа кукурузная</v>
      </c>
      <c r="AX53" s="35"/>
      <c r="AY53" s="126" t="s">
        <v>49</v>
      </c>
      <c r="AZ53" s="35"/>
      <c r="BA53" s="126" t="s">
        <v>50</v>
      </c>
      <c r="BB53" s="35"/>
      <c r="BC53" s="126" t="s">
        <v>51</v>
      </c>
      <c r="BD53" s="35"/>
      <c r="BE53" s="126" t="s">
        <v>52</v>
      </c>
      <c r="BF53" s="126" t="s">
        <v>53</v>
      </c>
      <c r="BG53" s="35"/>
      <c r="BH53" s="35"/>
      <c r="BI53" s="35"/>
      <c r="BJ53" s="138" t="s">
        <v>54</v>
      </c>
      <c r="BK53" s="138" t="s">
        <v>55</v>
      </c>
      <c r="BL53" s="138" t="s">
        <v>56</v>
      </c>
      <c r="BM53" s="35"/>
      <c r="BN53" s="126" t="s">
        <v>57</v>
      </c>
      <c r="BO53" s="35"/>
      <c r="BP53" s="138" t="s">
        <v>58</v>
      </c>
      <c r="BQ53" s="138" t="s">
        <v>59</v>
      </c>
      <c r="BR53" s="129" t="s">
        <v>92</v>
      </c>
      <c r="BS53" s="139" t="s">
        <v>4</v>
      </c>
      <c r="BT53" s="139" t="s">
        <v>5</v>
      </c>
    </row>
    <row r="54" spans="1:72" ht="36.75" customHeight="1" x14ac:dyDescent="0.3">
      <c r="A54" s="132"/>
      <c r="B54" s="3" t="s">
        <v>6</v>
      </c>
      <c r="C54" s="127"/>
      <c r="D54" s="138"/>
      <c r="E54" s="127"/>
      <c r="F54" s="127"/>
      <c r="G54" s="127"/>
      <c r="H54" s="138"/>
      <c r="I54" s="36"/>
      <c r="J54" s="127"/>
      <c r="K54" s="127"/>
      <c r="L54" s="127"/>
      <c r="M54" s="36"/>
      <c r="N54" s="36"/>
      <c r="O54" s="127"/>
      <c r="P54" s="127"/>
      <c r="Q54" s="36"/>
      <c r="R54" s="127"/>
      <c r="S54" s="36"/>
      <c r="T54" s="36"/>
      <c r="U54" s="36"/>
      <c r="V54" s="127"/>
      <c r="W54" s="36"/>
      <c r="X54" s="127"/>
      <c r="Y54" s="36"/>
      <c r="Z54" s="36"/>
      <c r="AA54" s="36"/>
      <c r="AB54" s="36"/>
      <c r="AC54" s="36"/>
      <c r="AD54" s="36"/>
      <c r="AE54" s="127"/>
      <c r="AF54" s="127"/>
      <c r="AG54" s="127"/>
      <c r="AH54" s="127"/>
      <c r="AI54" s="127"/>
      <c r="AJ54" s="127"/>
      <c r="AK54" s="127"/>
      <c r="AL54" s="104"/>
      <c r="AM54" s="127"/>
      <c r="AN54" s="104"/>
      <c r="AO54" s="127"/>
      <c r="AP54" s="127"/>
      <c r="AQ54" s="104"/>
      <c r="AR54" s="104"/>
      <c r="AS54" s="104"/>
      <c r="AT54" s="104"/>
      <c r="AU54" s="104"/>
      <c r="AV54" s="104"/>
      <c r="AW54" s="127"/>
      <c r="AX54" s="36"/>
      <c r="AY54" s="127"/>
      <c r="AZ54" s="36"/>
      <c r="BA54" s="127"/>
      <c r="BB54" s="36"/>
      <c r="BC54" s="127"/>
      <c r="BD54" s="36"/>
      <c r="BE54" s="127"/>
      <c r="BF54" s="127"/>
      <c r="BG54" s="36"/>
      <c r="BH54" s="36"/>
      <c r="BI54" s="36"/>
      <c r="BJ54" s="138"/>
      <c r="BK54" s="138"/>
      <c r="BL54" s="138"/>
      <c r="BM54" s="36"/>
      <c r="BN54" s="127"/>
      <c r="BO54" s="36"/>
      <c r="BP54" s="138"/>
      <c r="BQ54" s="138"/>
      <c r="BR54" s="130"/>
      <c r="BS54" s="139"/>
      <c r="BT54" s="139"/>
    </row>
    <row r="55" spans="1:72" x14ac:dyDescent="0.3">
      <c r="A55" s="133" t="s">
        <v>7</v>
      </c>
      <c r="B55" s="4" t="s">
        <v>8</v>
      </c>
      <c r="C55" s="134">
        <f>$E$6</f>
        <v>4</v>
      </c>
      <c r="D55" s="4">
        <f t="shared" ref="D55:AB55" si="18">D9</f>
        <v>0</v>
      </c>
      <c r="E55" s="4">
        <f t="shared" si="18"/>
        <v>0</v>
      </c>
      <c r="F55" s="4">
        <f t="shared" si="18"/>
        <v>4.0000000000000001E-3</v>
      </c>
      <c r="G55" s="4">
        <f t="shared" si="18"/>
        <v>0</v>
      </c>
      <c r="H55" s="4">
        <f t="shared" si="18"/>
        <v>0</v>
      </c>
      <c r="I55" s="4">
        <f t="shared" si="18"/>
        <v>0</v>
      </c>
      <c r="J55" s="4">
        <f t="shared" si="18"/>
        <v>0.15</v>
      </c>
      <c r="K55" s="4">
        <f t="shared" si="18"/>
        <v>3.0000000000000001E-3</v>
      </c>
      <c r="L55" s="4">
        <f t="shared" si="18"/>
        <v>0</v>
      </c>
      <c r="M55" s="4">
        <f t="shared" si="18"/>
        <v>0</v>
      </c>
      <c r="N55" s="4">
        <f t="shared" si="18"/>
        <v>0</v>
      </c>
      <c r="O55" s="4">
        <f t="shared" si="18"/>
        <v>0</v>
      </c>
      <c r="P55" s="4">
        <f t="shared" si="18"/>
        <v>0</v>
      </c>
      <c r="Q55" s="4">
        <f t="shared" si="18"/>
        <v>0</v>
      </c>
      <c r="R55" s="4">
        <f t="shared" si="18"/>
        <v>0</v>
      </c>
      <c r="S55" s="4">
        <f t="shared" si="18"/>
        <v>0</v>
      </c>
      <c r="T55" s="4">
        <f t="shared" si="18"/>
        <v>0</v>
      </c>
      <c r="U55" s="4">
        <f t="shared" si="18"/>
        <v>0</v>
      </c>
      <c r="V55" s="4">
        <f t="shared" si="18"/>
        <v>0</v>
      </c>
      <c r="W55" s="4">
        <f t="shared" si="18"/>
        <v>0</v>
      </c>
      <c r="X55" s="4">
        <f t="shared" si="18"/>
        <v>0</v>
      </c>
      <c r="Y55" s="4">
        <f t="shared" si="18"/>
        <v>0</v>
      </c>
      <c r="Z55" s="4">
        <f t="shared" si="18"/>
        <v>0</v>
      </c>
      <c r="AA55" s="4">
        <f t="shared" si="18"/>
        <v>0</v>
      </c>
      <c r="AB55" s="4">
        <f t="shared" si="18"/>
        <v>0</v>
      </c>
      <c r="AC55" s="4">
        <f t="shared" ref="AC55:AE55" si="19">AC9</f>
        <v>0</v>
      </c>
      <c r="AD55" s="4">
        <f t="shared" si="19"/>
        <v>0</v>
      </c>
      <c r="AE55" s="4">
        <f t="shared" si="19"/>
        <v>0</v>
      </c>
      <c r="AF55" s="4">
        <f t="shared" ref="AF55:BR55" si="20">AF9</f>
        <v>0</v>
      </c>
      <c r="AG55" s="4">
        <f t="shared" si="20"/>
        <v>0</v>
      </c>
      <c r="AH55" s="4">
        <f t="shared" si="20"/>
        <v>0</v>
      </c>
      <c r="AI55" s="4">
        <f t="shared" si="20"/>
        <v>0</v>
      </c>
      <c r="AJ55" s="4">
        <f t="shared" si="20"/>
        <v>0</v>
      </c>
      <c r="AK55" s="4">
        <f t="shared" si="20"/>
        <v>0</v>
      </c>
      <c r="AL55" s="4">
        <f t="shared" si="20"/>
        <v>0</v>
      </c>
      <c r="AM55" s="4">
        <f t="shared" si="20"/>
        <v>0</v>
      </c>
      <c r="AN55" s="4">
        <f t="shared" si="20"/>
        <v>0</v>
      </c>
      <c r="AO55" s="4">
        <f t="shared" si="20"/>
        <v>0</v>
      </c>
      <c r="AP55" s="4">
        <f t="shared" si="20"/>
        <v>0</v>
      </c>
      <c r="AQ55" s="4">
        <f t="shared" si="20"/>
        <v>0</v>
      </c>
      <c r="AR55" s="4">
        <f t="shared" si="20"/>
        <v>0</v>
      </c>
      <c r="AS55" s="4">
        <f t="shared" si="20"/>
        <v>0</v>
      </c>
      <c r="AT55" s="4">
        <f t="shared" si="20"/>
        <v>0</v>
      </c>
      <c r="AU55" s="4">
        <f t="shared" si="20"/>
        <v>0</v>
      </c>
      <c r="AV55" s="4">
        <f t="shared" si="20"/>
        <v>0</v>
      </c>
      <c r="AW55" s="4">
        <f t="shared" si="20"/>
        <v>0</v>
      </c>
      <c r="AX55" s="4">
        <f t="shared" si="20"/>
        <v>0</v>
      </c>
      <c r="AY55" s="4">
        <f t="shared" si="20"/>
        <v>0</v>
      </c>
      <c r="AZ55" s="4">
        <f t="shared" si="20"/>
        <v>0</v>
      </c>
      <c r="BA55" s="4">
        <f t="shared" si="20"/>
        <v>1.9E-2</v>
      </c>
      <c r="BB55" s="4">
        <f t="shared" si="20"/>
        <v>0</v>
      </c>
      <c r="BC55" s="4">
        <f t="shared" si="20"/>
        <v>0</v>
      </c>
      <c r="BD55" s="4">
        <f t="shared" si="20"/>
        <v>0</v>
      </c>
      <c r="BE55" s="4">
        <f t="shared" si="20"/>
        <v>0</v>
      </c>
      <c r="BF55" s="4">
        <f t="shared" si="20"/>
        <v>0</v>
      </c>
      <c r="BG55" s="4">
        <f t="shared" si="20"/>
        <v>0</v>
      </c>
      <c r="BH55" s="4">
        <f t="shared" si="20"/>
        <v>0</v>
      </c>
      <c r="BI55" s="4">
        <f t="shared" si="20"/>
        <v>0</v>
      </c>
      <c r="BJ55" s="4">
        <f t="shared" si="20"/>
        <v>0</v>
      </c>
      <c r="BK55" s="4">
        <f t="shared" si="20"/>
        <v>0</v>
      </c>
      <c r="BL55" s="4">
        <f t="shared" si="20"/>
        <v>0</v>
      </c>
      <c r="BM55" s="4">
        <f t="shared" si="20"/>
        <v>0</v>
      </c>
      <c r="BN55" s="4">
        <f t="shared" si="20"/>
        <v>0</v>
      </c>
      <c r="BO55" s="4">
        <f t="shared" si="20"/>
        <v>0</v>
      </c>
      <c r="BP55" s="4">
        <f t="shared" si="20"/>
        <v>0</v>
      </c>
      <c r="BQ55" s="4">
        <f t="shared" si="20"/>
        <v>5.0000000000000001E-4</v>
      </c>
      <c r="BR55" s="112">
        <f t="shared" si="20"/>
        <v>0</v>
      </c>
    </row>
    <row r="56" spans="1:72" x14ac:dyDescent="0.3">
      <c r="A56" s="133"/>
      <c r="B56" s="7" t="s">
        <v>9</v>
      </c>
      <c r="C56" s="135"/>
      <c r="D56" s="4">
        <f t="shared" ref="D56:AB56" si="21">D10</f>
        <v>0.02</v>
      </c>
      <c r="E56" s="4">
        <f t="shared" si="21"/>
        <v>0</v>
      </c>
      <c r="F56" s="4">
        <f t="shared" si="21"/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0</v>
      </c>
      <c r="K56" s="4">
        <f t="shared" si="21"/>
        <v>5.0000000000000001E-3</v>
      </c>
      <c r="L56" s="4">
        <f t="shared" si="21"/>
        <v>0</v>
      </c>
      <c r="M56" s="4">
        <f t="shared" si="21"/>
        <v>0</v>
      </c>
      <c r="N56" s="4">
        <f t="shared" si="21"/>
        <v>0</v>
      </c>
      <c r="O56" s="4">
        <f t="shared" si="21"/>
        <v>0</v>
      </c>
      <c r="P56" s="4">
        <f t="shared" si="21"/>
        <v>0</v>
      </c>
      <c r="Q56" s="4">
        <f t="shared" si="21"/>
        <v>0</v>
      </c>
      <c r="R56" s="4">
        <f t="shared" si="21"/>
        <v>0</v>
      </c>
      <c r="S56" s="4">
        <f t="shared" si="21"/>
        <v>0</v>
      </c>
      <c r="T56" s="4">
        <f t="shared" si="21"/>
        <v>0</v>
      </c>
      <c r="U56" s="4">
        <f t="shared" si="21"/>
        <v>0</v>
      </c>
      <c r="V56" s="4">
        <f t="shared" si="21"/>
        <v>0</v>
      </c>
      <c r="W56" s="4">
        <f t="shared" si="21"/>
        <v>0</v>
      </c>
      <c r="X56" s="4">
        <f t="shared" si="21"/>
        <v>0</v>
      </c>
      <c r="Y56" s="4">
        <f t="shared" si="21"/>
        <v>0</v>
      </c>
      <c r="Z56" s="4">
        <f t="shared" si="21"/>
        <v>0</v>
      </c>
      <c r="AA56" s="4">
        <f t="shared" si="21"/>
        <v>0</v>
      </c>
      <c r="AB56" s="4">
        <f t="shared" si="21"/>
        <v>0</v>
      </c>
      <c r="AC56" s="4">
        <f>AC10</f>
        <v>0</v>
      </c>
      <c r="AD56" s="4">
        <f>AD10</f>
        <v>0</v>
      </c>
      <c r="AE56" s="4">
        <f>AE10</f>
        <v>0</v>
      </c>
      <c r="AF56" s="4">
        <f t="shared" ref="AF56:BR56" si="22">AF10</f>
        <v>0</v>
      </c>
      <c r="AG56" s="4">
        <f t="shared" si="22"/>
        <v>0</v>
      </c>
      <c r="AH56" s="4">
        <f t="shared" si="22"/>
        <v>0</v>
      </c>
      <c r="AI56" s="4">
        <f t="shared" si="22"/>
        <v>0</v>
      </c>
      <c r="AJ56" s="4">
        <f t="shared" si="22"/>
        <v>0</v>
      </c>
      <c r="AK56" s="4">
        <f t="shared" si="22"/>
        <v>0</v>
      </c>
      <c r="AL56" s="4">
        <f t="shared" si="22"/>
        <v>0</v>
      </c>
      <c r="AM56" s="4">
        <f t="shared" si="22"/>
        <v>0</v>
      </c>
      <c r="AN56" s="4">
        <f t="shared" si="22"/>
        <v>0</v>
      </c>
      <c r="AO56" s="4">
        <f t="shared" si="22"/>
        <v>0</v>
      </c>
      <c r="AP56" s="4">
        <f t="shared" si="22"/>
        <v>0</v>
      </c>
      <c r="AQ56" s="4">
        <f t="shared" si="22"/>
        <v>0</v>
      </c>
      <c r="AR56" s="4">
        <f t="shared" si="22"/>
        <v>0</v>
      </c>
      <c r="AS56" s="4">
        <f t="shared" si="22"/>
        <v>0</v>
      </c>
      <c r="AT56" s="4">
        <f t="shared" si="22"/>
        <v>0</v>
      </c>
      <c r="AU56" s="4">
        <f t="shared" si="22"/>
        <v>0</v>
      </c>
      <c r="AV56" s="4">
        <f t="shared" si="22"/>
        <v>0</v>
      </c>
      <c r="AW56" s="4">
        <f t="shared" si="22"/>
        <v>0</v>
      </c>
      <c r="AX56" s="4">
        <f t="shared" si="22"/>
        <v>0</v>
      </c>
      <c r="AY56" s="4">
        <f t="shared" si="22"/>
        <v>0</v>
      </c>
      <c r="AZ56" s="4">
        <f t="shared" si="22"/>
        <v>0</v>
      </c>
      <c r="BA56" s="4">
        <f t="shared" si="22"/>
        <v>0</v>
      </c>
      <c r="BB56" s="4">
        <f t="shared" si="22"/>
        <v>0</v>
      </c>
      <c r="BC56" s="4">
        <f t="shared" si="22"/>
        <v>0</v>
      </c>
      <c r="BD56" s="4">
        <f t="shared" si="22"/>
        <v>0</v>
      </c>
      <c r="BE56" s="4">
        <f t="shared" si="22"/>
        <v>0</v>
      </c>
      <c r="BF56" s="4">
        <f t="shared" si="22"/>
        <v>0</v>
      </c>
      <c r="BG56" s="4">
        <f t="shared" si="22"/>
        <v>0</v>
      </c>
      <c r="BH56" s="4">
        <f t="shared" si="22"/>
        <v>0</v>
      </c>
      <c r="BI56" s="4">
        <f t="shared" si="22"/>
        <v>0</v>
      </c>
      <c r="BJ56" s="4">
        <f t="shared" si="22"/>
        <v>0</v>
      </c>
      <c r="BK56" s="4">
        <f t="shared" si="22"/>
        <v>0</v>
      </c>
      <c r="BL56" s="4">
        <f t="shared" si="22"/>
        <v>0</v>
      </c>
      <c r="BM56" s="4">
        <f t="shared" si="22"/>
        <v>0</v>
      </c>
      <c r="BN56" s="4">
        <f t="shared" si="22"/>
        <v>0</v>
      </c>
      <c r="BO56" s="4">
        <f t="shared" si="22"/>
        <v>0</v>
      </c>
      <c r="BP56" s="4">
        <f t="shared" si="22"/>
        <v>0</v>
      </c>
      <c r="BQ56" s="4">
        <f t="shared" si="22"/>
        <v>0</v>
      </c>
      <c r="BR56" s="112">
        <f t="shared" si="22"/>
        <v>0</v>
      </c>
    </row>
    <row r="57" spans="1:72" x14ac:dyDescent="0.3">
      <c r="A57" s="133"/>
      <c r="B57" s="4" t="s">
        <v>10</v>
      </c>
      <c r="C57" s="135"/>
      <c r="D57" s="4">
        <f>D11</f>
        <v>0</v>
      </c>
      <c r="E57" s="4">
        <f t="shared" ref="E57:BQ59" si="23">E11</f>
        <v>0</v>
      </c>
      <c r="F57" s="4">
        <f t="shared" si="23"/>
        <v>6.7499999999999999E-3</v>
      </c>
      <c r="G57" s="4">
        <f t="shared" si="23"/>
        <v>0</v>
      </c>
      <c r="H57" s="4">
        <f t="shared" si="23"/>
        <v>7.5000000000000002E-4</v>
      </c>
      <c r="I57" s="4">
        <f t="shared" si="23"/>
        <v>0</v>
      </c>
      <c r="J57" s="4">
        <f t="shared" si="23"/>
        <v>0.06</v>
      </c>
      <c r="K57" s="4">
        <f t="shared" si="23"/>
        <v>0</v>
      </c>
      <c r="L57" s="4">
        <f t="shared" si="23"/>
        <v>0</v>
      </c>
      <c r="M57" s="4">
        <f t="shared" si="23"/>
        <v>0</v>
      </c>
      <c r="N57" s="4">
        <f t="shared" si="23"/>
        <v>0</v>
      </c>
      <c r="O57" s="4">
        <f t="shared" si="23"/>
        <v>0</v>
      </c>
      <c r="P57" s="4">
        <f t="shared" si="23"/>
        <v>0</v>
      </c>
      <c r="Q57" s="4">
        <f t="shared" si="23"/>
        <v>0</v>
      </c>
      <c r="R57" s="4">
        <f t="shared" si="23"/>
        <v>0</v>
      </c>
      <c r="S57" s="4">
        <f t="shared" si="23"/>
        <v>0</v>
      </c>
      <c r="T57" s="4">
        <f t="shared" si="23"/>
        <v>0</v>
      </c>
      <c r="U57" s="4">
        <f t="shared" si="23"/>
        <v>0</v>
      </c>
      <c r="V57" s="4">
        <f t="shared" si="23"/>
        <v>0</v>
      </c>
      <c r="W57" s="4">
        <f>W11</f>
        <v>0</v>
      </c>
      <c r="X57" s="4">
        <f t="shared" si="23"/>
        <v>0</v>
      </c>
      <c r="Y57" s="4">
        <f t="shared" si="23"/>
        <v>0</v>
      </c>
      <c r="Z57" s="4">
        <f t="shared" si="23"/>
        <v>0</v>
      </c>
      <c r="AA57" s="4">
        <f t="shared" si="23"/>
        <v>0</v>
      </c>
      <c r="AB57" s="4">
        <f t="shared" si="23"/>
        <v>0</v>
      </c>
      <c r="AC57" s="4">
        <f t="shared" si="23"/>
        <v>0</v>
      </c>
      <c r="AD57" s="4">
        <f t="shared" si="23"/>
        <v>0</v>
      </c>
      <c r="AE57" s="4">
        <f t="shared" si="23"/>
        <v>0</v>
      </c>
      <c r="AF57" s="4">
        <f t="shared" ref="AF57:AI58" si="24">AF11</f>
        <v>0</v>
      </c>
      <c r="AG57" s="4">
        <f t="shared" si="24"/>
        <v>0</v>
      </c>
      <c r="AH57" s="4">
        <f t="shared" si="24"/>
        <v>0</v>
      </c>
      <c r="AI57" s="4">
        <f t="shared" si="24"/>
        <v>0</v>
      </c>
      <c r="AJ57" s="4">
        <f t="shared" si="23"/>
        <v>0</v>
      </c>
      <c r="AK57" s="4">
        <f t="shared" si="23"/>
        <v>0</v>
      </c>
      <c r="AL57" s="4">
        <f t="shared" si="23"/>
        <v>0</v>
      </c>
      <c r="AM57" s="4">
        <f t="shared" si="23"/>
        <v>0</v>
      </c>
      <c r="AN57" s="4">
        <f t="shared" si="23"/>
        <v>0</v>
      </c>
      <c r="AO57" s="4">
        <f t="shared" si="23"/>
        <v>0</v>
      </c>
      <c r="AP57" s="4">
        <f t="shared" si="23"/>
        <v>0</v>
      </c>
      <c r="AQ57" s="4">
        <f t="shared" si="23"/>
        <v>0</v>
      </c>
      <c r="AR57" s="4">
        <f t="shared" si="23"/>
        <v>0</v>
      </c>
      <c r="AS57" s="4">
        <f t="shared" si="23"/>
        <v>0</v>
      </c>
      <c r="AT57" s="4">
        <f t="shared" si="23"/>
        <v>0</v>
      </c>
      <c r="AU57" s="4">
        <f t="shared" si="23"/>
        <v>0</v>
      </c>
      <c r="AV57" s="4">
        <f t="shared" si="23"/>
        <v>0</v>
      </c>
      <c r="AW57" s="4">
        <f t="shared" si="23"/>
        <v>0</v>
      </c>
      <c r="AX57" s="4">
        <f t="shared" si="23"/>
        <v>0</v>
      </c>
      <c r="AY57" s="4">
        <f t="shared" si="23"/>
        <v>0</v>
      </c>
      <c r="AZ57" s="4">
        <f t="shared" si="23"/>
        <v>0</v>
      </c>
      <c r="BA57" s="4">
        <f t="shared" si="23"/>
        <v>0</v>
      </c>
      <c r="BB57" s="4">
        <f t="shared" si="23"/>
        <v>0</v>
      </c>
      <c r="BC57" s="4">
        <f t="shared" si="23"/>
        <v>0</v>
      </c>
      <c r="BD57" s="4">
        <f t="shared" si="23"/>
        <v>0</v>
      </c>
      <c r="BE57" s="4">
        <f t="shared" si="23"/>
        <v>0</v>
      </c>
      <c r="BF57" s="4">
        <f t="shared" si="23"/>
        <v>0</v>
      </c>
      <c r="BG57" s="4">
        <f t="shared" si="23"/>
        <v>0</v>
      </c>
      <c r="BH57" s="4">
        <f t="shared" si="23"/>
        <v>0</v>
      </c>
      <c r="BI57" s="4">
        <f t="shared" si="23"/>
        <v>0</v>
      </c>
      <c r="BJ57" s="4">
        <f t="shared" si="23"/>
        <v>0</v>
      </c>
      <c r="BK57" s="4">
        <f t="shared" si="23"/>
        <v>0</v>
      </c>
      <c r="BL57" s="4">
        <f t="shared" si="23"/>
        <v>0</v>
      </c>
      <c r="BM57" s="4">
        <f t="shared" si="23"/>
        <v>0</v>
      </c>
      <c r="BN57" s="4">
        <f t="shared" si="23"/>
        <v>0</v>
      </c>
      <c r="BO57" s="4">
        <f t="shared" si="23"/>
        <v>0</v>
      </c>
      <c r="BP57" s="4">
        <f t="shared" si="23"/>
        <v>0</v>
      </c>
      <c r="BQ57" s="4">
        <f t="shared" si="23"/>
        <v>0</v>
      </c>
      <c r="BR57" s="112">
        <f t="shared" ref="BR57:BR58" si="25">BR11</f>
        <v>0</v>
      </c>
    </row>
    <row r="58" spans="1:72" x14ac:dyDescent="0.3">
      <c r="A58" s="133"/>
      <c r="B58" s="4"/>
      <c r="C58" s="135"/>
      <c r="D58" s="4">
        <f>D12</f>
        <v>0</v>
      </c>
      <c r="E58" s="4">
        <f t="shared" si="23"/>
        <v>0</v>
      </c>
      <c r="F58" s="4">
        <f t="shared" si="23"/>
        <v>0</v>
      </c>
      <c r="G58" s="4">
        <f t="shared" si="23"/>
        <v>0</v>
      </c>
      <c r="H58" s="4">
        <f t="shared" si="23"/>
        <v>0</v>
      </c>
      <c r="I58" s="4">
        <f t="shared" si="23"/>
        <v>0</v>
      </c>
      <c r="J58" s="4">
        <f t="shared" si="23"/>
        <v>0</v>
      </c>
      <c r="K58" s="4">
        <f t="shared" si="23"/>
        <v>0</v>
      </c>
      <c r="L58" s="4">
        <f t="shared" si="23"/>
        <v>0</v>
      </c>
      <c r="M58" s="4">
        <f t="shared" si="23"/>
        <v>0</v>
      </c>
      <c r="N58" s="4">
        <f t="shared" si="23"/>
        <v>0</v>
      </c>
      <c r="O58" s="4">
        <f t="shared" si="23"/>
        <v>0</v>
      </c>
      <c r="P58" s="4">
        <f t="shared" si="23"/>
        <v>0</v>
      </c>
      <c r="Q58" s="4">
        <f t="shared" si="23"/>
        <v>0</v>
      </c>
      <c r="R58" s="4">
        <f t="shared" si="23"/>
        <v>0</v>
      </c>
      <c r="S58" s="4">
        <f t="shared" si="23"/>
        <v>0</v>
      </c>
      <c r="T58" s="4">
        <f t="shared" si="23"/>
        <v>0</v>
      </c>
      <c r="U58" s="4">
        <f t="shared" si="23"/>
        <v>0</v>
      </c>
      <c r="V58" s="4">
        <f t="shared" si="23"/>
        <v>0</v>
      </c>
      <c r="W58" s="4">
        <f>W12</f>
        <v>0</v>
      </c>
      <c r="X58" s="4">
        <f t="shared" si="23"/>
        <v>0</v>
      </c>
      <c r="Y58" s="4">
        <f t="shared" si="23"/>
        <v>0</v>
      </c>
      <c r="Z58" s="4">
        <f t="shared" si="23"/>
        <v>0</v>
      </c>
      <c r="AA58" s="4">
        <f t="shared" si="23"/>
        <v>0</v>
      </c>
      <c r="AB58" s="4">
        <f t="shared" si="23"/>
        <v>0</v>
      </c>
      <c r="AC58" s="4">
        <f t="shared" si="23"/>
        <v>0</v>
      </c>
      <c r="AD58" s="4">
        <f t="shared" si="23"/>
        <v>0</v>
      </c>
      <c r="AE58" s="4">
        <f t="shared" si="23"/>
        <v>0</v>
      </c>
      <c r="AF58" s="4">
        <f t="shared" si="24"/>
        <v>0</v>
      </c>
      <c r="AG58" s="4">
        <f t="shared" si="24"/>
        <v>0</v>
      </c>
      <c r="AH58" s="4">
        <f t="shared" si="24"/>
        <v>0</v>
      </c>
      <c r="AI58" s="4">
        <f t="shared" si="24"/>
        <v>0</v>
      </c>
      <c r="AJ58" s="4">
        <f t="shared" si="23"/>
        <v>0</v>
      </c>
      <c r="AK58" s="4">
        <f t="shared" si="23"/>
        <v>0</v>
      </c>
      <c r="AL58" s="4">
        <f t="shared" si="23"/>
        <v>0</v>
      </c>
      <c r="AM58" s="4">
        <f t="shared" si="23"/>
        <v>0</v>
      </c>
      <c r="AN58" s="4">
        <f t="shared" si="23"/>
        <v>0</v>
      </c>
      <c r="AO58" s="4">
        <f t="shared" si="23"/>
        <v>0</v>
      </c>
      <c r="AP58" s="4">
        <f t="shared" si="23"/>
        <v>0</v>
      </c>
      <c r="AQ58" s="4">
        <f t="shared" si="23"/>
        <v>0</v>
      </c>
      <c r="AR58" s="4">
        <f t="shared" si="23"/>
        <v>0</v>
      </c>
      <c r="AS58" s="4">
        <f t="shared" si="23"/>
        <v>0</v>
      </c>
      <c r="AT58" s="4">
        <f t="shared" si="23"/>
        <v>0</v>
      </c>
      <c r="AU58" s="4">
        <f t="shared" si="23"/>
        <v>0</v>
      </c>
      <c r="AV58" s="4">
        <f t="shared" si="23"/>
        <v>0</v>
      </c>
      <c r="AW58" s="4">
        <f t="shared" si="23"/>
        <v>0</v>
      </c>
      <c r="AX58" s="4">
        <f t="shared" si="23"/>
        <v>0</v>
      </c>
      <c r="AY58" s="4">
        <f t="shared" si="23"/>
        <v>0</v>
      </c>
      <c r="AZ58" s="4">
        <f t="shared" si="23"/>
        <v>0</v>
      </c>
      <c r="BA58" s="4">
        <f t="shared" si="23"/>
        <v>0</v>
      </c>
      <c r="BB58" s="4">
        <f t="shared" si="23"/>
        <v>0</v>
      </c>
      <c r="BC58" s="4">
        <f t="shared" si="23"/>
        <v>0</v>
      </c>
      <c r="BD58" s="4">
        <f t="shared" si="23"/>
        <v>0</v>
      </c>
      <c r="BE58" s="4">
        <f t="shared" si="23"/>
        <v>0</v>
      </c>
      <c r="BF58" s="4">
        <f t="shared" si="23"/>
        <v>0</v>
      </c>
      <c r="BG58" s="4">
        <f t="shared" si="23"/>
        <v>0</v>
      </c>
      <c r="BH58" s="4">
        <f t="shared" si="23"/>
        <v>0</v>
      </c>
      <c r="BI58" s="4">
        <f t="shared" si="23"/>
        <v>0</v>
      </c>
      <c r="BJ58" s="4">
        <f t="shared" si="23"/>
        <v>0</v>
      </c>
      <c r="BK58" s="4">
        <f t="shared" si="23"/>
        <v>0</v>
      </c>
      <c r="BL58" s="4">
        <f t="shared" si="23"/>
        <v>0</v>
      </c>
      <c r="BM58" s="4">
        <f t="shared" si="23"/>
        <v>0</v>
      </c>
      <c r="BN58" s="4">
        <f t="shared" si="23"/>
        <v>0</v>
      </c>
      <c r="BO58" s="4">
        <f t="shared" si="23"/>
        <v>0</v>
      </c>
      <c r="BP58" s="4">
        <f t="shared" si="23"/>
        <v>0</v>
      </c>
      <c r="BQ58" s="4">
        <f t="shared" si="23"/>
        <v>0</v>
      </c>
      <c r="BR58" s="112">
        <f t="shared" si="25"/>
        <v>0</v>
      </c>
    </row>
    <row r="59" spans="1:72" x14ac:dyDescent="0.3">
      <c r="A59" s="133"/>
      <c r="B59" s="4"/>
      <c r="C59" s="136"/>
      <c r="D59" s="4">
        <f>D13</f>
        <v>0</v>
      </c>
      <c r="E59" s="4">
        <f t="shared" si="23"/>
        <v>0</v>
      </c>
      <c r="F59" s="4">
        <f t="shared" si="23"/>
        <v>0</v>
      </c>
      <c r="G59" s="4">
        <f t="shared" si="23"/>
        <v>0</v>
      </c>
      <c r="H59" s="4">
        <f t="shared" si="23"/>
        <v>0</v>
      </c>
      <c r="I59" s="4">
        <f t="shared" si="23"/>
        <v>0</v>
      </c>
      <c r="J59" s="4">
        <f t="shared" si="23"/>
        <v>0</v>
      </c>
      <c r="K59" s="4">
        <f t="shared" si="23"/>
        <v>0</v>
      </c>
      <c r="L59" s="4">
        <f t="shared" si="23"/>
        <v>0</v>
      </c>
      <c r="M59" s="4">
        <f t="shared" si="23"/>
        <v>0</v>
      </c>
      <c r="N59" s="4">
        <f t="shared" si="23"/>
        <v>0</v>
      </c>
      <c r="O59" s="4">
        <f t="shared" si="23"/>
        <v>0</v>
      </c>
      <c r="P59" s="4">
        <f t="shared" ref="P59:BQ59" si="26">P13</f>
        <v>0</v>
      </c>
      <c r="Q59" s="4">
        <f t="shared" si="26"/>
        <v>0</v>
      </c>
      <c r="R59" s="4">
        <f t="shared" si="26"/>
        <v>0</v>
      </c>
      <c r="S59" s="4">
        <f t="shared" si="26"/>
        <v>0</v>
      </c>
      <c r="T59" s="4">
        <f t="shared" si="26"/>
        <v>0</v>
      </c>
      <c r="U59" s="4">
        <f t="shared" si="26"/>
        <v>0</v>
      </c>
      <c r="V59" s="4">
        <f t="shared" si="26"/>
        <v>0</v>
      </c>
      <c r="W59" s="4">
        <f>W13</f>
        <v>0</v>
      </c>
      <c r="X59" s="4">
        <f t="shared" si="26"/>
        <v>0</v>
      </c>
      <c r="Y59" s="4">
        <f t="shared" si="26"/>
        <v>0</v>
      </c>
      <c r="Z59" s="4">
        <f t="shared" si="26"/>
        <v>0</v>
      </c>
      <c r="AA59" s="4">
        <f t="shared" si="26"/>
        <v>0</v>
      </c>
      <c r="AB59" s="4">
        <f t="shared" si="26"/>
        <v>0</v>
      </c>
      <c r="AC59" s="4">
        <f t="shared" si="26"/>
        <v>0</v>
      </c>
      <c r="AD59" s="4">
        <f t="shared" si="26"/>
        <v>0</v>
      </c>
      <c r="AE59" s="4">
        <f t="shared" si="26"/>
        <v>0</v>
      </c>
      <c r="AF59" s="4">
        <f t="shared" ref="AF59:AI59" si="27">AF13</f>
        <v>0</v>
      </c>
      <c r="AG59" s="4">
        <f t="shared" si="27"/>
        <v>0</v>
      </c>
      <c r="AH59" s="4">
        <f t="shared" si="27"/>
        <v>0</v>
      </c>
      <c r="AI59" s="4">
        <f t="shared" si="27"/>
        <v>0</v>
      </c>
      <c r="AJ59" s="4">
        <f t="shared" si="26"/>
        <v>0</v>
      </c>
      <c r="AK59" s="4">
        <f t="shared" si="26"/>
        <v>0</v>
      </c>
      <c r="AL59" s="4">
        <f t="shared" si="26"/>
        <v>0</v>
      </c>
      <c r="AM59" s="4">
        <f t="shared" si="26"/>
        <v>0</v>
      </c>
      <c r="AN59" s="4">
        <f t="shared" si="26"/>
        <v>0</v>
      </c>
      <c r="AO59" s="4">
        <f t="shared" si="26"/>
        <v>0</v>
      </c>
      <c r="AP59" s="4">
        <f t="shared" si="26"/>
        <v>0</v>
      </c>
      <c r="AQ59" s="4">
        <f t="shared" si="26"/>
        <v>0</v>
      </c>
      <c r="AR59" s="4">
        <f t="shared" si="26"/>
        <v>0</v>
      </c>
      <c r="AS59" s="4">
        <f t="shared" si="26"/>
        <v>0</v>
      </c>
      <c r="AT59" s="4">
        <f t="shared" si="26"/>
        <v>0</v>
      </c>
      <c r="AU59" s="4">
        <f t="shared" si="26"/>
        <v>0</v>
      </c>
      <c r="AV59" s="4">
        <f t="shared" si="26"/>
        <v>0</v>
      </c>
      <c r="AW59" s="4">
        <f t="shared" si="26"/>
        <v>0</v>
      </c>
      <c r="AX59" s="4">
        <f t="shared" si="26"/>
        <v>0</v>
      </c>
      <c r="AY59" s="4">
        <f t="shared" si="26"/>
        <v>0</v>
      </c>
      <c r="AZ59" s="4">
        <f t="shared" si="26"/>
        <v>0</v>
      </c>
      <c r="BA59" s="4">
        <f t="shared" si="26"/>
        <v>0</v>
      </c>
      <c r="BB59" s="4">
        <f t="shared" si="26"/>
        <v>0</v>
      </c>
      <c r="BC59" s="4">
        <f t="shared" si="26"/>
        <v>0</v>
      </c>
      <c r="BD59" s="4">
        <f t="shared" si="26"/>
        <v>0</v>
      </c>
      <c r="BE59" s="4">
        <f t="shared" si="26"/>
        <v>0</v>
      </c>
      <c r="BF59" s="4">
        <f t="shared" si="26"/>
        <v>0</v>
      </c>
      <c r="BG59" s="4">
        <f t="shared" si="26"/>
        <v>0</v>
      </c>
      <c r="BH59" s="4">
        <f t="shared" si="26"/>
        <v>0</v>
      </c>
      <c r="BI59" s="4">
        <f t="shared" si="26"/>
        <v>0</v>
      </c>
      <c r="BJ59" s="4">
        <f t="shared" si="26"/>
        <v>0</v>
      </c>
      <c r="BK59" s="4">
        <f t="shared" si="26"/>
        <v>0</v>
      </c>
      <c r="BL59" s="4">
        <f t="shared" si="26"/>
        <v>0</v>
      </c>
      <c r="BM59" s="4">
        <f t="shared" si="26"/>
        <v>0</v>
      </c>
      <c r="BN59" s="4">
        <f t="shared" si="26"/>
        <v>0</v>
      </c>
      <c r="BO59" s="4">
        <f t="shared" si="26"/>
        <v>0</v>
      </c>
      <c r="BP59" s="4">
        <f t="shared" si="26"/>
        <v>0</v>
      </c>
      <c r="BQ59" s="4">
        <f t="shared" si="26"/>
        <v>0</v>
      </c>
      <c r="BR59" s="112">
        <f t="shared" ref="BR59" si="28">BR13</f>
        <v>0</v>
      </c>
    </row>
    <row r="60" spans="1:72" ht="17.399999999999999" x14ac:dyDescent="0.35">
      <c r="B60" s="17" t="s">
        <v>23</v>
      </c>
      <c r="C60" s="18"/>
      <c r="D60" s="19">
        <f>SUM(D55:D59)</f>
        <v>0.02</v>
      </c>
      <c r="E60" s="19">
        <f t="shared" ref="E60:BQ60" si="29">SUM(E55:E59)</f>
        <v>0</v>
      </c>
      <c r="F60" s="19">
        <f t="shared" si="29"/>
        <v>1.0749999999999999E-2</v>
      </c>
      <c r="G60" s="19">
        <f t="shared" si="29"/>
        <v>0</v>
      </c>
      <c r="H60" s="19">
        <f t="shared" si="29"/>
        <v>7.5000000000000002E-4</v>
      </c>
      <c r="I60" s="19">
        <f t="shared" si="29"/>
        <v>0</v>
      </c>
      <c r="J60" s="19">
        <f t="shared" si="29"/>
        <v>0.21</v>
      </c>
      <c r="K60" s="19">
        <f t="shared" si="29"/>
        <v>8.0000000000000002E-3</v>
      </c>
      <c r="L60" s="19">
        <f t="shared" si="29"/>
        <v>0</v>
      </c>
      <c r="M60" s="19">
        <f t="shared" si="29"/>
        <v>0</v>
      </c>
      <c r="N60" s="19">
        <f t="shared" si="29"/>
        <v>0</v>
      </c>
      <c r="O60" s="19">
        <f t="shared" si="29"/>
        <v>0</v>
      </c>
      <c r="P60" s="19">
        <f t="shared" si="29"/>
        <v>0</v>
      </c>
      <c r="Q60" s="19">
        <f t="shared" si="29"/>
        <v>0</v>
      </c>
      <c r="R60" s="19">
        <f t="shared" si="29"/>
        <v>0</v>
      </c>
      <c r="S60" s="19">
        <f t="shared" si="29"/>
        <v>0</v>
      </c>
      <c r="T60" s="19">
        <f t="shared" si="29"/>
        <v>0</v>
      </c>
      <c r="U60" s="19">
        <f t="shared" si="29"/>
        <v>0</v>
      </c>
      <c r="V60" s="19">
        <f t="shared" si="29"/>
        <v>0</v>
      </c>
      <c r="W60" s="19">
        <f>SUM(W55:W59)</f>
        <v>0</v>
      </c>
      <c r="X60" s="19">
        <f t="shared" si="29"/>
        <v>0</v>
      </c>
      <c r="Y60" s="19">
        <f t="shared" si="29"/>
        <v>0</v>
      </c>
      <c r="Z60" s="19">
        <f t="shared" si="29"/>
        <v>0</v>
      </c>
      <c r="AA60" s="19">
        <f t="shared" si="29"/>
        <v>0</v>
      </c>
      <c r="AB60" s="19">
        <f t="shared" si="29"/>
        <v>0</v>
      </c>
      <c r="AC60" s="19">
        <f t="shared" si="29"/>
        <v>0</v>
      </c>
      <c r="AD60" s="19">
        <f t="shared" si="29"/>
        <v>0</v>
      </c>
      <c r="AE60" s="19">
        <f t="shared" si="29"/>
        <v>0</v>
      </c>
      <c r="AF60" s="19">
        <f t="shared" ref="AF60:AI60" si="30">SUM(AF55:AF59)</f>
        <v>0</v>
      </c>
      <c r="AG60" s="19">
        <f t="shared" si="30"/>
        <v>0</v>
      </c>
      <c r="AH60" s="19">
        <f t="shared" si="30"/>
        <v>0</v>
      </c>
      <c r="AI60" s="19">
        <f t="shared" si="30"/>
        <v>0</v>
      </c>
      <c r="AJ60" s="19">
        <f t="shared" si="29"/>
        <v>0</v>
      </c>
      <c r="AK60" s="19">
        <f t="shared" si="29"/>
        <v>0</v>
      </c>
      <c r="AL60" s="19">
        <f t="shared" si="29"/>
        <v>0</v>
      </c>
      <c r="AM60" s="19">
        <f t="shared" si="29"/>
        <v>0</v>
      </c>
      <c r="AN60" s="19">
        <f t="shared" si="29"/>
        <v>0</v>
      </c>
      <c r="AO60" s="19">
        <f t="shared" si="29"/>
        <v>0</v>
      </c>
      <c r="AP60" s="19">
        <f t="shared" si="29"/>
        <v>0</v>
      </c>
      <c r="AQ60" s="19">
        <f t="shared" si="29"/>
        <v>0</v>
      </c>
      <c r="AR60" s="19">
        <f t="shared" si="29"/>
        <v>0</v>
      </c>
      <c r="AS60" s="19">
        <f t="shared" si="29"/>
        <v>0</v>
      </c>
      <c r="AT60" s="19">
        <f t="shared" si="29"/>
        <v>0</v>
      </c>
      <c r="AU60" s="19">
        <f t="shared" si="29"/>
        <v>0</v>
      </c>
      <c r="AV60" s="19">
        <f t="shared" si="29"/>
        <v>0</v>
      </c>
      <c r="AW60" s="19">
        <f t="shared" si="29"/>
        <v>0</v>
      </c>
      <c r="AX60" s="19">
        <f t="shared" si="29"/>
        <v>0</v>
      </c>
      <c r="AY60" s="19">
        <f t="shared" si="29"/>
        <v>0</v>
      </c>
      <c r="AZ60" s="19">
        <f t="shared" si="29"/>
        <v>0</v>
      </c>
      <c r="BA60" s="19">
        <f t="shared" si="29"/>
        <v>1.9E-2</v>
      </c>
      <c r="BB60" s="19">
        <f t="shared" si="29"/>
        <v>0</v>
      </c>
      <c r="BC60" s="19">
        <f t="shared" si="29"/>
        <v>0</v>
      </c>
      <c r="BD60" s="19">
        <f t="shared" si="29"/>
        <v>0</v>
      </c>
      <c r="BE60" s="19">
        <f t="shared" si="29"/>
        <v>0</v>
      </c>
      <c r="BF60" s="19">
        <f t="shared" si="29"/>
        <v>0</v>
      </c>
      <c r="BG60" s="19">
        <f t="shared" si="29"/>
        <v>0</v>
      </c>
      <c r="BH60" s="19">
        <f t="shared" si="29"/>
        <v>0</v>
      </c>
      <c r="BI60" s="19">
        <f t="shared" si="29"/>
        <v>0</v>
      </c>
      <c r="BJ60" s="19">
        <f t="shared" si="29"/>
        <v>0</v>
      </c>
      <c r="BK60" s="19">
        <f t="shared" si="29"/>
        <v>0</v>
      </c>
      <c r="BL60" s="19">
        <f t="shared" si="29"/>
        <v>0</v>
      </c>
      <c r="BM60" s="19">
        <f t="shared" si="29"/>
        <v>0</v>
      </c>
      <c r="BN60" s="19">
        <f t="shared" si="29"/>
        <v>0</v>
      </c>
      <c r="BO60" s="19">
        <f t="shared" si="29"/>
        <v>0</v>
      </c>
      <c r="BP60" s="19">
        <f t="shared" si="29"/>
        <v>0</v>
      </c>
      <c r="BQ60" s="19">
        <f t="shared" si="29"/>
        <v>5.0000000000000001E-4</v>
      </c>
      <c r="BR60" s="113">
        <f t="shared" ref="BR60" si="31">SUM(BR55:BR59)</f>
        <v>0</v>
      </c>
    </row>
    <row r="61" spans="1:72" ht="17.399999999999999" x14ac:dyDescent="0.35">
      <c r="B61" s="17" t="s">
        <v>24</v>
      </c>
      <c r="C61" s="18"/>
      <c r="D61" s="20">
        <f t="shared" ref="D61:BQ61" si="32">PRODUCT(D60,$E$6)</f>
        <v>0.08</v>
      </c>
      <c r="E61" s="20">
        <f t="shared" si="32"/>
        <v>0</v>
      </c>
      <c r="F61" s="20">
        <f t="shared" si="32"/>
        <v>4.2999999999999997E-2</v>
      </c>
      <c r="G61" s="20">
        <f t="shared" si="32"/>
        <v>0</v>
      </c>
      <c r="H61" s="20">
        <f t="shared" si="32"/>
        <v>3.0000000000000001E-3</v>
      </c>
      <c r="I61" s="20">
        <f t="shared" si="32"/>
        <v>0</v>
      </c>
      <c r="J61" s="20">
        <f t="shared" si="32"/>
        <v>0.84</v>
      </c>
      <c r="K61" s="20">
        <f t="shared" si="32"/>
        <v>3.2000000000000001E-2</v>
      </c>
      <c r="L61" s="20">
        <f t="shared" si="32"/>
        <v>0</v>
      </c>
      <c r="M61" s="20">
        <f t="shared" si="32"/>
        <v>0</v>
      </c>
      <c r="N61" s="20">
        <f t="shared" si="32"/>
        <v>0</v>
      </c>
      <c r="O61" s="20">
        <f t="shared" si="32"/>
        <v>0</v>
      </c>
      <c r="P61" s="20">
        <f t="shared" si="32"/>
        <v>0</v>
      </c>
      <c r="Q61" s="20">
        <f t="shared" si="32"/>
        <v>0</v>
      </c>
      <c r="R61" s="20">
        <f t="shared" si="32"/>
        <v>0</v>
      </c>
      <c r="S61" s="20">
        <f t="shared" si="32"/>
        <v>0</v>
      </c>
      <c r="T61" s="20">
        <f t="shared" si="32"/>
        <v>0</v>
      </c>
      <c r="U61" s="20">
        <f t="shared" si="32"/>
        <v>0</v>
      </c>
      <c r="V61" s="20">
        <f t="shared" si="32"/>
        <v>0</v>
      </c>
      <c r="W61" s="20">
        <f>PRODUCT(W60,$E$6)</f>
        <v>0</v>
      </c>
      <c r="X61" s="20">
        <f t="shared" si="32"/>
        <v>0</v>
      </c>
      <c r="Y61" s="20">
        <f t="shared" si="32"/>
        <v>0</v>
      </c>
      <c r="Z61" s="20">
        <f t="shared" si="32"/>
        <v>0</v>
      </c>
      <c r="AA61" s="20">
        <f t="shared" si="32"/>
        <v>0</v>
      </c>
      <c r="AB61" s="20">
        <f t="shared" si="32"/>
        <v>0</v>
      </c>
      <c r="AC61" s="20">
        <f t="shared" si="32"/>
        <v>0</v>
      </c>
      <c r="AD61" s="20">
        <f t="shared" si="32"/>
        <v>0</v>
      </c>
      <c r="AE61" s="20">
        <f t="shared" si="32"/>
        <v>0</v>
      </c>
      <c r="AF61" s="20">
        <f t="shared" ref="AF61:AI61" si="33">PRODUCT(AF60,$E$6)</f>
        <v>0</v>
      </c>
      <c r="AG61" s="20">
        <f t="shared" si="33"/>
        <v>0</v>
      </c>
      <c r="AH61" s="20">
        <f t="shared" si="33"/>
        <v>0</v>
      </c>
      <c r="AI61" s="20">
        <f t="shared" si="33"/>
        <v>0</v>
      </c>
      <c r="AJ61" s="20">
        <f t="shared" si="32"/>
        <v>0</v>
      </c>
      <c r="AK61" s="20">
        <f t="shared" si="32"/>
        <v>0</v>
      </c>
      <c r="AL61" s="20">
        <f t="shared" si="32"/>
        <v>0</v>
      </c>
      <c r="AM61" s="20">
        <f t="shared" si="32"/>
        <v>0</v>
      </c>
      <c r="AN61" s="20">
        <f t="shared" si="32"/>
        <v>0</v>
      </c>
      <c r="AO61" s="20">
        <f t="shared" si="32"/>
        <v>0</v>
      </c>
      <c r="AP61" s="20">
        <f t="shared" si="32"/>
        <v>0</v>
      </c>
      <c r="AQ61" s="20">
        <f t="shared" si="32"/>
        <v>0</v>
      </c>
      <c r="AR61" s="20">
        <f t="shared" si="32"/>
        <v>0</v>
      </c>
      <c r="AS61" s="20">
        <f t="shared" si="32"/>
        <v>0</v>
      </c>
      <c r="AT61" s="20">
        <f t="shared" si="32"/>
        <v>0</v>
      </c>
      <c r="AU61" s="20">
        <f t="shared" si="32"/>
        <v>0</v>
      </c>
      <c r="AV61" s="20">
        <f t="shared" si="32"/>
        <v>0</v>
      </c>
      <c r="AW61" s="20">
        <f t="shared" si="32"/>
        <v>0</v>
      </c>
      <c r="AX61" s="20">
        <f t="shared" si="32"/>
        <v>0</v>
      </c>
      <c r="AY61" s="20">
        <f t="shared" si="32"/>
        <v>0</v>
      </c>
      <c r="AZ61" s="20">
        <f t="shared" si="32"/>
        <v>0</v>
      </c>
      <c r="BA61" s="20">
        <f t="shared" si="32"/>
        <v>7.5999999999999998E-2</v>
      </c>
      <c r="BB61" s="20">
        <f t="shared" si="32"/>
        <v>0</v>
      </c>
      <c r="BC61" s="20">
        <f t="shared" si="32"/>
        <v>0</v>
      </c>
      <c r="BD61" s="20">
        <f t="shared" si="32"/>
        <v>0</v>
      </c>
      <c r="BE61" s="20">
        <f t="shared" si="32"/>
        <v>0</v>
      </c>
      <c r="BF61" s="20">
        <f t="shared" si="32"/>
        <v>0</v>
      </c>
      <c r="BG61" s="20">
        <f t="shared" si="32"/>
        <v>0</v>
      </c>
      <c r="BH61" s="20">
        <f t="shared" si="32"/>
        <v>0</v>
      </c>
      <c r="BI61" s="20">
        <f t="shared" si="32"/>
        <v>0</v>
      </c>
      <c r="BJ61" s="20">
        <f t="shared" si="32"/>
        <v>0</v>
      </c>
      <c r="BK61" s="20">
        <f t="shared" si="32"/>
        <v>0</v>
      </c>
      <c r="BL61" s="20">
        <f t="shared" si="32"/>
        <v>0</v>
      </c>
      <c r="BM61" s="20">
        <f t="shared" si="32"/>
        <v>0</v>
      </c>
      <c r="BN61" s="20">
        <f t="shared" si="32"/>
        <v>0</v>
      </c>
      <c r="BO61" s="20">
        <f t="shared" si="32"/>
        <v>0</v>
      </c>
      <c r="BP61" s="20">
        <f t="shared" si="32"/>
        <v>0</v>
      </c>
      <c r="BQ61" s="20">
        <f t="shared" si="32"/>
        <v>2E-3</v>
      </c>
      <c r="BR61" s="114">
        <f t="shared" ref="BR61" si="34">PRODUCT(BR60,$E$6)</f>
        <v>0</v>
      </c>
    </row>
    <row r="63" spans="1:72" ht="17.399999999999999" x14ac:dyDescent="0.35">
      <c r="A63" s="23"/>
      <c r="B63" s="24" t="s">
        <v>25</v>
      </c>
      <c r="C63" s="25" t="s">
        <v>26</v>
      </c>
      <c r="D63" s="26">
        <f>D45</f>
        <v>85.45</v>
      </c>
      <c r="E63" s="26">
        <f t="shared" ref="E63:BQ63" si="35">E45</f>
        <v>90</v>
      </c>
      <c r="F63" s="26">
        <f t="shared" si="35"/>
        <v>84.9</v>
      </c>
      <c r="G63" s="26">
        <f t="shared" si="35"/>
        <v>708</v>
      </c>
      <c r="H63" s="26">
        <f t="shared" si="35"/>
        <v>1460</v>
      </c>
      <c r="I63" s="26">
        <f t="shared" si="35"/>
        <v>690</v>
      </c>
      <c r="J63" s="26">
        <f t="shared" si="35"/>
        <v>90.57</v>
      </c>
      <c r="K63" s="26">
        <f t="shared" si="35"/>
        <v>1173.33</v>
      </c>
      <c r="L63" s="26">
        <f t="shared" si="35"/>
        <v>255.2</v>
      </c>
      <c r="M63" s="26">
        <f t="shared" si="35"/>
        <v>703</v>
      </c>
      <c r="N63" s="26">
        <f t="shared" si="35"/>
        <v>126.38</v>
      </c>
      <c r="O63" s="26">
        <f t="shared" si="35"/>
        <v>416.09</v>
      </c>
      <c r="P63" s="26">
        <f t="shared" si="35"/>
        <v>434.21</v>
      </c>
      <c r="Q63" s="26">
        <f t="shared" si="35"/>
        <v>380</v>
      </c>
      <c r="R63" s="26">
        <f t="shared" si="35"/>
        <v>1215</v>
      </c>
      <c r="S63" s="26">
        <f t="shared" si="35"/>
        <v>197.5</v>
      </c>
      <c r="T63" s="26">
        <f t="shared" si="35"/>
        <v>258.82</v>
      </c>
      <c r="U63" s="26">
        <f t="shared" si="35"/>
        <v>828</v>
      </c>
      <c r="V63" s="26">
        <f t="shared" si="35"/>
        <v>394.52</v>
      </c>
      <c r="W63" s="26">
        <f>W45</f>
        <v>329</v>
      </c>
      <c r="X63" s="26">
        <f t="shared" si="35"/>
        <v>9.9</v>
      </c>
      <c r="Y63" s="26">
        <f t="shared" si="35"/>
        <v>0</v>
      </c>
      <c r="Z63" s="26">
        <f t="shared" si="35"/>
        <v>469</v>
      </c>
      <c r="AA63" s="26">
        <f t="shared" si="35"/>
        <v>378</v>
      </c>
      <c r="AB63" s="26">
        <f t="shared" si="35"/>
        <v>325</v>
      </c>
      <c r="AC63" s="26">
        <f t="shared" si="35"/>
        <v>257</v>
      </c>
      <c r="AD63" s="26">
        <f t="shared" si="35"/>
        <v>119</v>
      </c>
      <c r="AE63" s="26">
        <f t="shared" si="35"/>
        <v>757</v>
      </c>
      <c r="AF63" s="26"/>
      <c r="AG63" s="26"/>
      <c r="AH63" s="26">
        <f t="shared" si="35"/>
        <v>229</v>
      </c>
      <c r="AI63" s="26"/>
      <c r="AJ63" s="26">
        <f t="shared" si="35"/>
        <v>222.73</v>
      </c>
      <c r="AK63" s="26">
        <f t="shared" si="35"/>
        <v>89</v>
      </c>
      <c r="AL63" s="26">
        <f t="shared" si="35"/>
        <v>59</v>
      </c>
      <c r="AM63" s="26">
        <f t="shared" si="35"/>
        <v>43.8</v>
      </c>
      <c r="AN63" s="26">
        <f t="shared" si="35"/>
        <v>240</v>
      </c>
      <c r="AO63" s="26">
        <f t="shared" si="35"/>
        <v>234</v>
      </c>
      <c r="AP63" s="26">
        <f t="shared" si="35"/>
        <v>0</v>
      </c>
      <c r="AQ63" s="26">
        <f t="shared" si="35"/>
        <v>314</v>
      </c>
      <c r="AR63" s="26">
        <f t="shared" si="35"/>
        <v>0</v>
      </c>
      <c r="AS63" s="26">
        <f t="shared" si="35"/>
        <v>251.72</v>
      </c>
      <c r="AT63" s="26">
        <f t="shared" si="35"/>
        <v>81.25</v>
      </c>
      <c r="AU63" s="26">
        <f t="shared" si="35"/>
        <v>68.67</v>
      </c>
      <c r="AV63" s="26">
        <f t="shared" si="35"/>
        <v>59.33</v>
      </c>
      <c r="AW63" s="26">
        <f t="shared" si="35"/>
        <v>68.569999999999993</v>
      </c>
      <c r="AX63" s="26">
        <f t="shared" si="35"/>
        <v>75.709999999999994</v>
      </c>
      <c r="AY63" s="26">
        <f t="shared" si="35"/>
        <v>53.75</v>
      </c>
      <c r="AZ63" s="26">
        <f t="shared" si="35"/>
        <v>81.430000000000007</v>
      </c>
      <c r="BA63" s="26">
        <f t="shared" si="35"/>
        <v>68.67</v>
      </c>
      <c r="BB63" s="26">
        <f t="shared" si="35"/>
        <v>56.67</v>
      </c>
      <c r="BC63" s="26">
        <f t="shared" si="35"/>
        <v>130.66999999999999</v>
      </c>
      <c r="BD63" s="26">
        <f t="shared" si="35"/>
        <v>304</v>
      </c>
      <c r="BE63" s="26">
        <f t="shared" si="35"/>
        <v>499</v>
      </c>
      <c r="BF63" s="26">
        <f t="shared" si="35"/>
        <v>606</v>
      </c>
      <c r="BG63" s="26">
        <f t="shared" si="35"/>
        <v>263</v>
      </c>
      <c r="BH63" s="26">
        <f t="shared" si="35"/>
        <v>499</v>
      </c>
      <c r="BI63" s="26">
        <f t="shared" si="35"/>
        <v>0</v>
      </c>
      <c r="BJ63" s="26">
        <f t="shared" si="35"/>
        <v>55</v>
      </c>
      <c r="BK63" s="26">
        <f t="shared" si="35"/>
        <v>35</v>
      </c>
      <c r="BL63" s="26">
        <f t="shared" si="35"/>
        <v>39</v>
      </c>
      <c r="BM63" s="26">
        <f t="shared" si="35"/>
        <v>68</v>
      </c>
      <c r="BN63" s="26">
        <f t="shared" si="35"/>
        <v>49</v>
      </c>
      <c r="BO63" s="26">
        <f t="shared" si="35"/>
        <v>299</v>
      </c>
      <c r="BP63" s="26">
        <f t="shared" si="35"/>
        <v>149</v>
      </c>
      <c r="BQ63" s="26">
        <f t="shared" si="35"/>
        <v>23</v>
      </c>
      <c r="BR63" s="113">
        <f t="shared" ref="BR63" si="36">BR45</f>
        <v>0</v>
      </c>
    </row>
    <row r="64" spans="1:72" ht="17.399999999999999" x14ac:dyDescent="0.35">
      <c r="B64" s="17" t="s">
        <v>27</v>
      </c>
      <c r="C64" s="18" t="s">
        <v>26</v>
      </c>
      <c r="D64" s="19">
        <f>D63/1000</f>
        <v>8.5449999999999998E-2</v>
      </c>
      <c r="E64" s="19">
        <f t="shared" ref="E64:BQ64" si="37">E63/1000</f>
        <v>0.09</v>
      </c>
      <c r="F64" s="19">
        <f t="shared" si="37"/>
        <v>8.4900000000000003E-2</v>
      </c>
      <c r="G64" s="19">
        <f t="shared" si="37"/>
        <v>0.70799999999999996</v>
      </c>
      <c r="H64" s="19">
        <f t="shared" si="37"/>
        <v>1.46</v>
      </c>
      <c r="I64" s="19">
        <f t="shared" si="37"/>
        <v>0.69</v>
      </c>
      <c r="J64" s="19">
        <f t="shared" si="37"/>
        <v>9.0569999999999998E-2</v>
      </c>
      <c r="K64" s="19">
        <f t="shared" si="37"/>
        <v>1.17333</v>
      </c>
      <c r="L64" s="19">
        <f t="shared" si="37"/>
        <v>0.25519999999999998</v>
      </c>
      <c r="M64" s="19">
        <f t="shared" si="37"/>
        <v>0.70299999999999996</v>
      </c>
      <c r="N64" s="19">
        <f t="shared" si="37"/>
        <v>0.12637999999999999</v>
      </c>
      <c r="O64" s="19">
        <f t="shared" si="37"/>
        <v>0.41608999999999996</v>
      </c>
      <c r="P64" s="19">
        <f t="shared" si="37"/>
        <v>0.43420999999999998</v>
      </c>
      <c r="Q64" s="19">
        <f t="shared" si="37"/>
        <v>0.38</v>
      </c>
      <c r="R64" s="19">
        <f t="shared" si="37"/>
        <v>1.2150000000000001</v>
      </c>
      <c r="S64" s="19">
        <f t="shared" si="37"/>
        <v>0.19750000000000001</v>
      </c>
      <c r="T64" s="19">
        <f t="shared" si="37"/>
        <v>0.25881999999999999</v>
      </c>
      <c r="U64" s="19">
        <f t="shared" si="37"/>
        <v>0.82799999999999996</v>
      </c>
      <c r="V64" s="19">
        <f t="shared" si="37"/>
        <v>0.39451999999999998</v>
      </c>
      <c r="W64" s="19">
        <f>W63/1000</f>
        <v>0.32900000000000001</v>
      </c>
      <c r="X64" s="19">
        <f t="shared" si="37"/>
        <v>9.9000000000000008E-3</v>
      </c>
      <c r="Y64" s="19">
        <f t="shared" si="37"/>
        <v>0</v>
      </c>
      <c r="Z64" s="19">
        <f t="shared" si="37"/>
        <v>0.46899999999999997</v>
      </c>
      <c r="AA64" s="19">
        <f t="shared" si="37"/>
        <v>0.378</v>
      </c>
      <c r="AB64" s="19">
        <f t="shared" si="37"/>
        <v>0.32500000000000001</v>
      </c>
      <c r="AC64" s="19">
        <f t="shared" si="37"/>
        <v>0.25700000000000001</v>
      </c>
      <c r="AD64" s="19">
        <f t="shared" si="37"/>
        <v>0.11899999999999999</v>
      </c>
      <c r="AE64" s="19">
        <f t="shared" si="37"/>
        <v>0.75700000000000001</v>
      </c>
      <c r="AF64" s="19">
        <f t="shared" ref="AF64:AI64" si="38">AF63/1000</f>
        <v>0</v>
      </c>
      <c r="AG64" s="19">
        <f t="shared" si="38"/>
        <v>0</v>
      </c>
      <c r="AH64" s="19">
        <f t="shared" si="38"/>
        <v>0.22900000000000001</v>
      </c>
      <c r="AI64" s="19">
        <f t="shared" si="38"/>
        <v>0</v>
      </c>
      <c r="AJ64" s="19">
        <f t="shared" si="37"/>
        <v>0.22272999999999998</v>
      </c>
      <c r="AK64" s="19">
        <f t="shared" si="37"/>
        <v>8.8999999999999996E-2</v>
      </c>
      <c r="AL64" s="19">
        <f t="shared" si="37"/>
        <v>5.8999999999999997E-2</v>
      </c>
      <c r="AM64" s="19">
        <f t="shared" si="37"/>
        <v>4.3799999999999999E-2</v>
      </c>
      <c r="AN64" s="19">
        <f t="shared" si="37"/>
        <v>0.24</v>
      </c>
      <c r="AO64" s="19">
        <f t="shared" si="37"/>
        <v>0.23400000000000001</v>
      </c>
      <c r="AP64" s="19">
        <f t="shared" si="37"/>
        <v>0</v>
      </c>
      <c r="AQ64" s="19">
        <f t="shared" si="37"/>
        <v>0.314</v>
      </c>
      <c r="AR64" s="19">
        <f t="shared" si="37"/>
        <v>0</v>
      </c>
      <c r="AS64" s="19">
        <f t="shared" si="37"/>
        <v>0.25172</v>
      </c>
      <c r="AT64" s="19">
        <f t="shared" si="37"/>
        <v>8.1250000000000003E-2</v>
      </c>
      <c r="AU64" s="19">
        <f t="shared" si="37"/>
        <v>6.8669999999999995E-2</v>
      </c>
      <c r="AV64" s="19">
        <f t="shared" si="37"/>
        <v>5.9330000000000001E-2</v>
      </c>
      <c r="AW64" s="19">
        <f t="shared" si="37"/>
        <v>6.8569999999999992E-2</v>
      </c>
      <c r="AX64" s="19">
        <f t="shared" si="37"/>
        <v>7.571E-2</v>
      </c>
      <c r="AY64" s="19">
        <f t="shared" si="37"/>
        <v>5.3749999999999999E-2</v>
      </c>
      <c r="AZ64" s="19">
        <f t="shared" si="37"/>
        <v>8.1430000000000002E-2</v>
      </c>
      <c r="BA64" s="19">
        <f t="shared" si="37"/>
        <v>6.8669999999999995E-2</v>
      </c>
      <c r="BB64" s="19">
        <f t="shared" si="37"/>
        <v>5.6670000000000005E-2</v>
      </c>
      <c r="BC64" s="19">
        <f t="shared" si="37"/>
        <v>0.13066999999999998</v>
      </c>
      <c r="BD64" s="19">
        <f t="shared" si="37"/>
        <v>0.30399999999999999</v>
      </c>
      <c r="BE64" s="19">
        <f t="shared" si="37"/>
        <v>0.499</v>
      </c>
      <c r="BF64" s="19">
        <f t="shared" si="37"/>
        <v>0.60599999999999998</v>
      </c>
      <c r="BG64" s="19">
        <f t="shared" si="37"/>
        <v>0.26300000000000001</v>
      </c>
      <c r="BH64" s="19">
        <f t="shared" si="37"/>
        <v>0.499</v>
      </c>
      <c r="BI64" s="19">
        <f t="shared" si="37"/>
        <v>0</v>
      </c>
      <c r="BJ64" s="19">
        <f t="shared" si="37"/>
        <v>5.5E-2</v>
      </c>
      <c r="BK64" s="19">
        <f t="shared" si="37"/>
        <v>3.5000000000000003E-2</v>
      </c>
      <c r="BL64" s="19">
        <f t="shared" si="37"/>
        <v>3.9E-2</v>
      </c>
      <c r="BM64" s="19">
        <f t="shared" si="37"/>
        <v>6.8000000000000005E-2</v>
      </c>
      <c r="BN64" s="19">
        <f t="shared" si="37"/>
        <v>4.9000000000000002E-2</v>
      </c>
      <c r="BO64" s="19">
        <f t="shared" si="37"/>
        <v>0.29899999999999999</v>
      </c>
      <c r="BP64" s="19">
        <f t="shared" si="37"/>
        <v>0.14899999999999999</v>
      </c>
      <c r="BQ64" s="19">
        <f t="shared" si="37"/>
        <v>2.3E-2</v>
      </c>
      <c r="BR64" s="113">
        <f t="shared" ref="BR64" si="39">BR63/1000</f>
        <v>0</v>
      </c>
    </row>
    <row r="65" spans="1:72" ht="17.399999999999999" x14ac:dyDescent="0.35">
      <c r="A65" s="27"/>
      <c r="B65" s="28" t="s">
        <v>28</v>
      </c>
      <c r="C65" s="137"/>
      <c r="D65" s="29">
        <f>D61*D63</f>
        <v>6.8360000000000003</v>
      </c>
      <c r="E65" s="29">
        <f t="shared" ref="E65:BQ65" si="40">E61*E63</f>
        <v>0</v>
      </c>
      <c r="F65" s="29">
        <f t="shared" si="40"/>
        <v>3.6507000000000001</v>
      </c>
      <c r="G65" s="29">
        <f t="shared" si="40"/>
        <v>0</v>
      </c>
      <c r="H65" s="29">
        <f t="shared" si="40"/>
        <v>4.38</v>
      </c>
      <c r="I65" s="29">
        <f t="shared" si="40"/>
        <v>0</v>
      </c>
      <c r="J65" s="29">
        <f t="shared" si="40"/>
        <v>76.078799999999987</v>
      </c>
      <c r="K65" s="29">
        <f t="shared" si="40"/>
        <v>37.546559999999999</v>
      </c>
      <c r="L65" s="29">
        <f t="shared" si="40"/>
        <v>0</v>
      </c>
      <c r="M65" s="29">
        <f t="shared" si="40"/>
        <v>0</v>
      </c>
      <c r="N65" s="29">
        <f t="shared" si="40"/>
        <v>0</v>
      </c>
      <c r="O65" s="29">
        <f t="shared" si="40"/>
        <v>0</v>
      </c>
      <c r="P65" s="29">
        <f t="shared" si="40"/>
        <v>0</v>
      </c>
      <c r="Q65" s="29">
        <f t="shared" si="40"/>
        <v>0</v>
      </c>
      <c r="R65" s="29">
        <f t="shared" si="40"/>
        <v>0</v>
      </c>
      <c r="S65" s="29">
        <f t="shared" si="40"/>
        <v>0</v>
      </c>
      <c r="T65" s="29">
        <f t="shared" si="40"/>
        <v>0</v>
      </c>
      <c r="U65" s="29">
        <f t="shared" si="40"/>
        <v>0</v>
      </c>
      <c r="V65" s="29">
        <f t="shared" si="40"/>
        <v>0</v>
      </c>
      <c r="W65" s="29">
        <f>W61*W63</f>
        <v>0</v>
      </c>
      <c r="X65" s="29">
        <f t="shared" si="40"/>
        <v>0</v>
      </c>
      <c r="Y65" s="29">
        <f t="shared" si="40"/>
        <v>0</v>
      </c>
      <c r="Z65" s="29">
        <f t="shared" si="40"/>
        <v>0</v>
      </c>
      <c r="AA65" s="29">
        <f t="shared" si="40"/>
        <v>0</v>
      </c>
      <c r="AB65" s="29">
        <f t="shared" si="40"/>
        <v>0</v>
      </c>
      <c r="AC65" s="29">
        <f t="shared" si="40"/>
        <v>0</v>
      </c>
      <c r="AD65" s="29">
        <f t="shared" si="40"/>
        <v>0</v>
      </c>
      <c r="AE65" s="29">
        <f t="shared" si="40"/>
        <v>0</v>
      </c>
      <c r="AF65" s="29">
        <f t="shared" ref="AF65:AI65" si="41">AF61*AF63</f>
        <v>0</v>
      </c>
      <c r="AG65" s="29">
        <f t="shared" si="41"/>
        <v>0</v>
      </c>
      <c r="AH65" s="29">
        <f t="shared" si="41"/>
        <v>0</v>
      </c>
      <c r="AI65" s="29">
        <f t="shared" si="41"/>
        <v>0</v>
      </c>
      <c r="AJ65" s="29">
        <f t="shared" si="40"/>
        <v>0</v>
      </c>
      <c r="AK65" s="29">
        <f t="shared" si="40"/>
        <v>0</v>
      </c>
      <c r="AL65" s="29">
        <f t="shared" si="40"/>
        <v>0</v>
      </c>
      <c r="AM65" s="29">
        <f t="shared" si="40"/>
        <v>0</v>
      </c>
      <c r="AN65" s="29">
        <f t="shared" si="40"/>
        <v>0</v>
      </c>
      <c r="AO65" s="29">
        <f t="shared" si="40"/>
        <v>0</v>
      </c>
      <c r="AP65" s="29">
        <f t="shared" si="40"/>
        <v>0</v>
      </c>
      <c r="AQ65" s="29">
        <f t="shared" si="40"/>
        <v>0</v>
      </c>
      <c r="AR65" s="29">
        <f t="shared" si="40"/>
        <v>0</v>
      </c>
      <c r="AS65" s="29">
        <f t="shared" si="40"/>
        <v>0</v>
      </c>
      <c r="AT65" s="29">
        <f t="shared" si="40"/>
        <v>0</v>
      </c>
      <c r="AU65" s="29">
        <f t="shared" si="40"/>
        <v>0</v>
      </c>
      <c r="AV65" s="29">
        <f t="shared" si="40"/>
        <v>0</v>
      </c>
      <c r="AW65" s="29">
        <f t="shared" si="40"/>
        <v>0</v>
      </c>
      <c r="AX65" s="29">
        <f t="shared" si="40"/>
        <v>0</v>
      </c>
      <c r="AY65" s="29">
        <f t="shared" si="40"/>
        <v>0</v>
      </c>
      <c r="AZ65" s="29">
        <f t="shared" si="40"/>
        <v>0</v>
      </c>
      <c r="BA65" s="29">
        <f t="shared" si="40"/>
        <v>5.2189199999999998</v>
      </c>
      <c r="BB65" s="29">
        <f t="shared" si="40"/>
        <v>0</v>
      </c>
      <c r="BC65" s="29">
        <f t="shared" si="40"/>
        <v>0</v>
      </c>
      <c r="BD65" s="29">
        <f t="shared" si="40"/>
        <v>0</v>
      </c>
      <c r="BE65" s="29">
        <f t="shared" si="40"/>
        <v>0</v>
      </c>
      <c r="BF65" s="29">
        <f t="shared" si="40"/>
        <v>0</v>
      </c>
      <c r="BG65" s="29">
        <f t="shared" si="40"/>
        <v>0</v>
      </c>
      <c r="BH65" s="29">
        <f t="shared" si="40"/>
        <v>0</v>
      </c>
      <c r="BI65" s="29">
        <f t="shared" si="40"/>
        <v>0</v>
      </c>
      <c r="BJ65" s="29">
        <f t="shared" si="40"/>
        <v>0</v>
      </c>
      <c r="BK65" s="29">
        <f t="shared" si="40"/>
        <v>0</v>
      </c>
      <c r="BL65" s="29">
        <f t="shared" si="40"/>
        <v>0</v>
      </c>
      <c r="BM65" s="29">
        <f t="shared" si="40"/>
        <v>0</v>
      </c>
      <c r="BN65" s="29">
        <f t="shared" si="40"/>
        <v>0</v>
      </c>
      <c r="BO65" s="29">
        <f t="shared" si="40"/>
        <v>0</v>
      </c>
      <c r="BP65" s="29">
        <f t="shared" si="40"/>
        <v>0</v>
      </c>
      <c r="BQ65" s="29">
        <f t="shared" si="40"/>
        <v>4.5999999999999999E-2</v>
      </c>
      <c r="BR65" s="116">
        <f t="shared" ref="BR65" si="42">BR61*BR63</f>
        <v>0</v>
      </c>
      <c r="BS65" s="30">
        <f>SUM(D65:BQ65)</f>
        <v>133.75697999999997</v>
      </c>
      <c r="BT65" s="31">
        <f>BS65/$C$9</f>
        <v>33.439244999999993</v>
      </c>
    </row>
    <row r="66" spans="1:72" ht="17.399999999999999" x14ac:dyDescent="0.35">
      <c r="A66" s="27"/>
      <c r="B66" s="28" t="s">
        <v>29</v>
      </c>
      <c r="C66" s="137"/>
      <c r="D66" s="29">
        <f>D61*D63</f>
        <v>6.8360000000000003</v>
      </c>
      <c r="E66" s="29">
        <f t="shared" ref="E66:BQ66" si="43">E61*E63</f>
        <v>0</v>
      </c>
      <c r="F66" s="29">
        <f t="shared" si="43"/>
        <v>3.6507000000000001</v>
      </c>
      <c r="G66" s="29">
        <f t="shared" si="43"/>
        <v>0</v>
      </c>
      <c r="H66" s="29">
        <f t="shared" si="43"/>
        <v>4.38</v>
      </c>
      <c r="I66" s="29">
        <f t="shared" si="43"/>
        <v>0</v>
      </c>
      <c r="J66" s="29">
        <f t="shared" si="43"/>
        <v>76.078799999999987</v>
      </c>
      <c r="K66" s="29">
        <f t="shared" si="43"/>
        <v>37.546559999999999</v>
      </c>
      <c r="L66" s="29">
        <f t="shared" si="43"/>
        <v>0</v>
      </c>
      <c r="M66" s="29">
        <f t="shared" si="43"/>
        <v>0</v>
      </c>
      <c r="N66" s="29">
        <f t="shared" si="43"/>
        <v>0</v>
      </c>
      <c r="O66" s="29">
        <f t="shared" si="43"/>
        <v>0</v>
      </c>
      <c r="P66" s="29">
        <f t="shared" si="43"/>
        <v>0</v>
      </c>
      <c r="Q66" s="29">
        <f t="shared" si="43"/>
        <v>0</v>
      </c>
      <c r="R66" s="29">
        <f t="shared" si="43"/>
        <v>0</v>
      </c>
      <c r="S66" s="29">
        <f t="shared" si="43"/>
        <v>0</v>
      </c>
      <c r="T66" s="29">
        <f t="shared" si="43"/>
        <v>0</v>
      </c>
      <c r="U66" s="29">
        <f t="shared" si="43"/>
        <v>0</v>
      </c>
      <c r="V66" s="29">
        <f t="shared" si="43"/>
        <v>0</v>
      </c>
      <c r="W66" s="29">
        <f>W61*W63</f>
        <v>0</v>
      </c>
      <c r="X66" s="29">
        <f t="shared" si="43"/>
        <v>0</v>
      </c>
      <c r="Y66" s="29">
        <f t="shared" si="43"/>
        <v>0</v>
      </c>
      <c r="Z66" s="29">
        <f t="shared" si="43"/>
        <v>0</v>
      </c>
      <c r="AA66" s="29">
        <f t="shared" si="43"/>
        <v>0</v>
      </c>
      <c r="AB66" s="29">
        <f t="shared" si="43"/>
        <v>0</v>
      </c>
      <c r="AC66" s="29">
        <f t="shared" si="43"/>
        <v>0</v>
      </c>
      <c r="AD66" s="29">
        <f t="shared" si="43"/>
        <v>0</v>
      </c>
      <c r="AE66" s="29">
        <f t="shared" si="43"/>
        <v>0</v>
      </c>
      <c r="AF66" s="29">
        <f t="shared" ref="AF66:AI66" si="44">AF61*AF63</f>
        <v>0</v>
      </c>
      <c r="AG66" s="29">
        <f t="shared" si="44"/>
        <v>0</v>
      </c>
      <c r="AH66" s="29">
        <f t="shared" si="44"/>
        <v>0</v>
      </c>
      <c r="AI66" s="29">
        <f t="shared" si="44"/>
        <v>0</v>
      </c>
      <c r="AJ66" s="29">
        <f t="shared" si="43"/>
        <v>0</v>
      </c>
      <c r="AK66" s="29">
        <f t="shared" si="43"/>
        <v>0</v>
      </c>
      <c r="AL66" s="29">
        <f t="shared" si="43"/>
        <v>0</v>
      </c>
      <c r="AM66" s="29">
        <f t="shared" si="43"/>
        <v>0</v>
      </c>
      <c r="AN66" s="29">
        <f t="shared" si="43"/>
        <v>0</v>
      </c>
      <c r="AO66" s="29">
        <f t="shared" si="43"/>
        <v>0</v>
      </c>
      <c r="AP66" s="29">
        <f t="shared" si="43"/>
        <v>0</v>
      </c>
      <c r="AQ66" s="29">
        <f t="shared" si="43"/>
        <v>0</v>
      </c>
      <c r="AR66" s="29">
        <f t="shared" si="43"/>
        <v>0</v>
      </c>
      <c r="AS66" s="29">
        <f t="shared" si="43"/>
        <v>0</v>
      </c>
      <c r="AT66" s="29">
        <f t="shared" si="43"/>
        <v>0</v>
      </c>
      <c r="AU66" s="29">
        <f t="shared" si="43"/>
        <v>0</v>
      </c>
      <c r="AV66" s="29">
        <f t="shared" si="43"/>
        <v>0</v>
      </c>
      <c r="AW66" s="29">
        <f t="shared" si="43"/>
        <v>0</v>
      </c>
      <c r="AX66" s="29">
        <f t="shared" si="43"/>
        <v>0</v>
      </c>
      <c r="AY66" s="29">
        <f t="shared" si="43"/>
        <v>0</v>
      </c>
      <c r="AZ66" s="29">
        <f t="shared" si="43"/>
        <v>0</v>
      </c>
      <c r="BA66" s="29">
        <f t="shared" si="43"/>
        <v>5.2189199999999998</v>
      </c>
      <c r="BB66" s="29">
        <f t="shared" si="43"/>
        <v>0</v>
      </c>
      <c r="BC66" s="29">
        <f t="shared" si="43"/>
        <v>0</v>
      </c>
      <c r="BD66" s="29">
        <f t="shared" si="43"/>
        <v>0</v>
      </c>
      <c r="BE66" s="29">
        <f t="shared" si="43"/>
        <v>0</v>
      </c>
      <c r="BF66" s="29">
        <f t="shared" si="43"/>
        <v>0</v>
      </c>
      <c r="BG66" s="29">
        <f t="shared" si="43"/>
        <v>0</v>
      </c>
      <c r="BH66" s="29">
        <f t="shared" si="43"/>
        <v>0</v>
      </c>
      <c r="BI66" s="29">
        <f t="shared" si="43"/>
        <v>0</v>
      </c>
      <c r="BJ66" s="29">
        <f t="shared" si="43"/>
        <v>0</v>
      </c>
      <c r="BK66" s="29">
        <f t="shared" si="43"/>
        <v>0</v>
      </c>
      <c r="BL66" s="29">
        <f t="shared" si="43"/>
        <v>0</v>
      </c>
      <c r="BM66" s="29">
        <f t="shared" si="43"/>
        <v>0</v>
      </c>
      <c r="BN66" s="29">
        <f t="shared" si="43"/>
        <v>0</v>
      </c>
      <c r="BO66" s="29">
        <f t="shared" si="43"/>
        <v>0</v>
      </c>
      <c r="BP66" s="29">
        <f t="shared" si="43"/>
        <v>0</v>
      </c>
      <c r="BQ66" s="29">
        <f t="shared" si="43"/>
        <v>4.5999999999999999E-2</v>
      </c>
      <c r="BR66" s="116">
        <f t="shared" ref="BR66" si="45">BR61*BR63</f>
        <v>0</v>
      </c>
      <c r="BS66" s="30">
        <f>SUM(D66:BQ66)</f>
        <v>133.75697999999997</v>
      </c>
      <c r="BT66" s="31">
        <f>BS66/$C$9</f>
        <v>33.439244999999993</v>
      </c>
    </row>
    <row r="68" spans="1:72" x14ac:dyDescent="0.3">
      <c r="J68" s="1">
        <v>9</v>
      </c>
      <c r="K68" t="s">
        <v>1</v>
      </c>
      <c r="V68" t="s">
        <v>32</v>
      </c>
      <c r="AP68" t="s">
        <v>33</v>
      </c>
    </row>
    <row r="69" spans="1:72" ht="15" customHeight="1" x14ac:dyDescent="0.3">
      <c r="A69" s="131"/>
      <c r="B69" s="2" t="s">
        <v>2</v>
      </c>
      <c r="C69" s="126" t="s">
        <v>3</v>
      </c>
      <c r="D69" s="138" t="s">
        <v>34</v>
      </c>
      <c r="E69" s="126" t="s">
        <v>35</v>
      </c>
      <c r="F69" s="126" t="s">
        <v>36</v>
      </c>
      <c r="G69" s="126" t="s">
        <v>37</v>
      </c>
      <c r="H69" s="138" t="s">
        <v>38</v>
      </c>
      <c r="I69" s="35"/>
      <c r="J69" s="126" t="s">
        <v>39</v>
      </c>
      <c r="K69" s="126" t="s">
        <v>40</v>
      </c>
      <c r="L69" s="126" t="s">
        <v>41</v>
      </c>
      <c r="M69" s="35"/>
      <c r="N69" s="35"/>
      <c r="O69" s="126" t="s">
        <v>42</v>
      </c>
      <c r="P69" s="126" t="s">
        <v>43</v>
      </c>
      <c r="Q69" s="35"/>
      <c r="R69" s="126" t="s">
        <v>44</v>
      </c>
      <c r="S69" s="35"/>
      <c r="T69" s="35"/>
      <c r="U69" s="35"/>
      <c r="V69" s="126" t="s">
        <v>45</v>
      </c>
      <c r="W69" s="35"/>
      <c r="X69" s="126" t="s">
        <v>46</v>
      </c>
      <c r="Y69" s="35"/>
      <c r="Z69" s="35"/>
      <c r="AA69" s="35"/>
      <c r="AB69" s="35"/>
      <c r="AC69" s="35"/>
      <c r="AD69" s="35"/>
      <c r="AE69" s="126" t="str">
        <f>AE7</f>
        <v>Ягода свежемороженная</v>
      </c>
      <c r="AF69" s="126" t="str">
        <f>AF7</f>
        <v>Апельсин</v>
      </c>
      <c r="AG69" s="126" t="str">
        <f>AG7</f>
        <v>Банан</v>
      </c>
      <c r="AH69" s="126" t="str">
        <f>AH7</f>
        <v>Лимон</v>
      </c>
      <c r="AI69" s="126" t="str">
        <f t="shared" ref="AI69:AJ69" si="46">AI7</f>
        <v>Яблоко</v>
      </c>
      <c r="AJ69" s="126" t="str">
        <f t="shared" si="46"/>
        <v>Кисель</v>
      </c>
      <c r="AK69" s="126" t="s">
        <v>17</v>
      </c>
      <c r="AL69" s="35"/>
      <c r="AM69" s="126" t="s">
        <v>47</v>
      </c>
      <c r="AN69" s="35"/>
      <c r="AO69" s="126" t="str">
        <f>AO7</f>
        <v>Печенье</v>
      </c>
      <c r="AP69" s="126" t="s">
        <v>48</v>
      </c>
      <c r="AQ69" s="35"/>
      <c r="AR69" s="35"/>
      <c r="AS69" s="35"/>
      <c r="AT69" s="35"/>
      <c r="AU69" s="35"/>
      <c r="AV69" s="35"/>
      <c r="AW69" s="126" t="str">
        <f>AW7</f>
        <v>Крупа кукурузная</v>
      </c>
      <c r="AX69" s="35"/>
      <c r="AY69" s="126" t="s">
        <v>49</v>
      </c>
      <c r="AZ69" s="35"/>
      <c r="BA69" s="126" t="s">
        <v>50</v>
      </c>
      <c r="BB69" s="35"/>
      <c r="BC69" s="126" t="s">
        <v>51</v>
      </c>
      <c r="BD69" s="35"/>
      <c r="BE69" s="126" t="s">
        <v>52</v>
      </c>
      <c r="BF69" s="126" t="s">
        <v>53</v>
      </c>
      <c r="BG69" s="35"/>
      <c r="BH69" s="35"/>
      <c r="BI69" s="35"/>
      <c r="BJ69" s="138" t="s">
        <v>54</v>
      </c>
      <c r="BK69" s="138" t="s">
        <v>55</v>
      </c>
      <c r="BL69" s="138" t="s">
        <v>56</v>
      </c>
      <c r="BM69" s="35"/>
      <c r="BN69" s="126" t="s">
        <v>57</v>
      </c>
      <c r="BO69" s="35"/>
      <c r="BP69" s="138" t="s">
        <v>58</v>
      </c>
      <c r="BQ69" s="138" t="s">
        <v>59</v>
      </c>
      <c r="BR69" s="129" t="s">
        <v>92</v>
      </c>
      <c r="BS69" s="139" t="s">
        <v>4</v>
      </c>
      <c r="BT69" s="139" t="s">
        <v>5</v>
      </c>
    </row>
    <row r="70" spans="1:72" ht="36.75" customHeight="1" x14ac:dyDescent="0.3">
      <c r="A70" s="132"/>
      <c r="B70" s="3" t="s">
        <v>6</v>
      </c>
      <c r="C70" s="127"/>
      <c r="D70" s="138"/>
      <c r="E70" s="127"/>
      <c r="F70" s="127"/>
      <c r="G70" s="127"/>
      <c r="H70" s="138"/>
      <c r="I70" s="36"/>
      <c r="J70" s="127"/>
      <c r="K70" s="127"/>
      <c r="L70" s="127"/>
      <c r="M70" s="36"/>
      <c r="N70" s="36"/>
      <c r="O70" s="127"/>
      <c r="P70" s="127"/>
      <c r="Q70" s="36"/>
      <c r="R70" s="127"/>
      <c r="S70" s="36"/>
      <c r="T70" s="36"/>
      <c r="U70" s="36"/>
      <c r="V70" s="127"/>
      <c r="W70" s="36"/>
      <c r="X70" s="127"/>
      <c r="Y70" s="36"/>
      <c r="Z70" s="36"/>
      <c r="AA70" s="36"/>
      <c r="AB70" s="36"/>
      <c r="AC70" s="36"/>
      <c r="AD70" s="36"/>
      <c r="AE70" s="127"/>
      <c r="AF70" s="127"/>
      <c r="AG70" s="127"/>
      <c r="AH70" s="127"/>
      <c r="AI70" s="127"/>
      <c r="AJ70" s="127"/>
      <c r="AK70" s="127"/>
      <c r="AL70" s="36"/>
      <c r="AM70" s="127"/>
      <c r="AN70" s="36"/>
      <c r="AO70" s="127"/>
      <c r="AP70" s="127"/>
      <c r="AQ70" s="36"/>
      <c r="AR70" s="36"/>
      <c r="AS70" s="36"/>
      <c r="AT70" s="36"/>
      <c r="AU70" s="36"/>
      <c r="AV70" s="36"/>
      <c r="AW70" s="127"/>
      <c r="AX70" s="36"/>
      <c r="AY70" s="127"/>
      <c r="AZ70" s="36"/>
      <c r="BA70" s="127"/>
      <c r="BB70" s="36"/>
      <c r="BC70" s="127"/>
      <c r="BD70" s="36"/>
      <c r="BE70" s="127"/>
      <c r="BF70" s="127"/>
      <c r="BG70" s="36"/>
      <c r="BH70" s="36"/>
      <c r="BI70" s="36"/>
      <c r="BJ70" s="138"/>
      <c r="BK70" s="138"/>
      <c r="BL70" s="138"/>
      <c r="BM70" s="36"/>
      <c r="BN70" s="127"/>
      <c r="BO70" s="36"/>
      <c r="BP70" s="138"/>
      <c r="BQ70" s="138"/>
      <c r="BR70" s="130"/>
      <c r="BS70" s="139"/>
      <c r="BT70" s="139"/>
    </row>
    <row r="71" spans="1:72" ht="25.8" x14ac:dyDescent="0.3">
      <c r="A71" s="37"/>
      <c r="B71" s="8" t="s">
        <v>12</v>
      </c>
      <c r="C71" s="38"/>
      <c r="D71" s="4">
        <f t="shared" ref="D71:BQ74" si="47">D14</f>
        <v>0</v>
      </c>
      <c r="E71" s="4">
        <f t="shared" si="47"/>
        <v>0</v>
      </c>
      <c r="F71" s="4">
        <f t="shared" si="47"/>
        <v>0</v>
      </c>
      <c r="G71" s="4">
        <f t="shared" si="47"/>
        <v>0</v>
      </c>
      <c r="H71" s="4">
        <f t="shared" si="47"/>
        <v>0</v>
      </c>
      <c r="I71" s="4">
        <f t="shared" si="47"/>
        <v>0</v>
      </c>
      <c r="J71" s="4">
        <f t="shared" si="47"/>
        <v>0</v>
      </c>
      <c r="K71" s="4">
        <f t="shared" si="47"/>
        <v>2E-3</v>
      </c>
      <c r="L71" s="4">
        <f t="shared" si="47"/>
        <v>7.0000000000000001E-3</v>
      </c>
      <c r="M71" s="4">
        <f t="shared" si="47"/>
        <v>0</v>
      </c>
      <c r="N71" s="4">
        <f t="shared" si="47"/>
        <v>0</v>
      </c>
      <c r="O71" s="4">
        <f t="shared" si="47"/>
        <v>0</v>
      </c>
      <c r="P71" s="4">
        <f t="shared" si="47"/>
        <v>0</v>
      </c>
      <c r="Q71" s="4">
        <f t="shared" si="47"/>
        <v>0</v>
      </c>
      <c r="R71" s="4">
        <f t="shared" si="47"/>
        <v>0</v>
      </c>
      <c r="S71" s="4">
        <f t="shared" si="47"/>
        <v>0</v>
      </c>
      <c r="T71" s="4">
        <f t="shared" si="47"/>
        <v>0</v>
      </c>
      <c r="U71" s="4">
        <f t="shared" si="47"/>
        <v>0</v>
      </c>
      <c r="V71" s="4">
        <f t="shared" si="47"/>
        <v>1.7000000000000001E-2</v>
      </c>
      <c r="W71" s="4">
        <f t="shared" si="47"/>
        <v>0</v>
      </c>
      <c r="X71" s="4">
        <f t="shared" si="47"/>
        <v>0</v>
      </c>
      <c r="Y71" s="4">
        <f t="shared" si="47"/>
        <v>0</v>
      </c>
      <c r="Z71" s="4">
        <f t="shared" si="47"/>
        <v>0</v>
      </c>
      <c r="AA71" s="4">
        <f t="shared" si="47"/>
        <v>0</v>
      </c>
      <c r="AB71" s="4">
        <f t="shared" si="47"/>
        <v>0</v>
      </c>
      <c r="AC71" s="4">
        <f t="shared" si="47"/>
        <v>0</v>
      </c>
      <c r="AD71" s="4">
        <f t="shared" si="47"/>
        <v>0</v>
      </c>
      <c r="AE71" s="4">
        <f t="shared" si="47"/>
        <v>0</v>
      </c>
      <c r="AF71" s="4">
        <f t="shared" ref="AF71:AI71" si="48">AF14</f>
        <v>0</v>
      </c>
      <c r="AG71" s="4">
        <f t="shared" si="48"/>
        <v>0</v>
      </c>
      <c r="AH71" s="4">
        <f t="shared" si="48"/>
        <v>0</v>
      </c>
      <c r="AI71" s="4">
        <f t="shared" si="48"/>
        <v>0</v>
      </c>
      <c r="AJ71" s="4">
        <f t="shared" si="47"/>
        <v>0</v>
      </c>
      <c r="AK71" s="4">
        <f t="shared" si="47"/>
        <v>0</v>
      </c>
      <c r="AL71" s="4">
        <f t="shared" si="47"/>
        <v>0</v>
      </c>
      <c r="AM71" s="4">
        <f t="shared" si="47"/>
        <v>0</v>
      </c>
      <c r="AN71" s="4">
        <f t="shared" si="47"/>
        <v>0</v>
      </c>
      <c r="AO71" s="4">
        <f t="shared" si="47"/>
        <v>0</v>
      </c>
      <c r="AP71" s="4">
        <f t="shared" si="47"/>
        <v>0</v>
      </c>
      <c r="AQ71" s="4">
        <f t="shared" si="47"/>
        <v>0</v>
      </c>
      <c r="AR71" s="4">
        <f t="shared" si="47"/>
        <v>0</v>
      </c>
      <c r="AS71" s="4">
        <f t="shared" si="47"/>
        <v>0</v>
      </c>
      <c r="AT71" s="4">
        <f t="shared" si="47"/>
        <v>0</v>
      </c>
      <c r="AU71" s="4">
        <f t="shared" si="47"/>
        <v>0</v>
      </c>
      <c r="AV71" s="4">
        <f t="shared" si="47"/>
        <v>0</v>
      </c>
      <c r="AW71" s="4">
        <f t="shared" si="47"/>
        <v>0</v>
      </c>
      <c r="AX71" s="4">
        <f t="shared" si="47"/>
        <v>0</v>
      </c>
      <c r="AY71" s="4">
        <f t="shared" si="47"/>
        <v>3.0000000000000001E-3</v>
      </c>
      <c r="AZ71" s="4">
        <f t="shared" si="47"/>
        <v>0</v>
      </c>
      <c r="BA71" s="4">
        <f t="shared" si="47"/>
        <v>0</v>
      </c>
      <c r="BB71" s="4">
        <f t="shared" si="47"/>
        <v>0</v>
      </c>
      <c r="BC71" s="4">
        <f t="shared" si="47"/>
        <v>0</v>
      </c>
      <c r="BD71" s="4">
        <f t="shared" si="47"/>
        <v>0</v>
      </c>
      <c r="BE71" s="4">
        <f t="shared" si="47"/>
        <v>0</v>
      </c>
      <c r="BF71" s="4">
        <f t="shared" si="47"/>
        <v>1.4E-2</v>
      </c>
      <c r="BG71" s="4">
        <f t="shared" si="47"/>
        <v>0</v>
      </c>
      <c r="BH71" s="4">
        <f t="shared" si="47"/>
        <v>0</v>
      </c>
      <c r="BI71" s="4">
        <f t="shared" si="47"/>
        <v>0</v>
      </c>
      <c r="BJ71" s="4">
        <f t="shared" si="47"/>
        <v>9.4E-2</v>
      </c>
      <c r="BK71" s="4">
        <f t="shared" si="47"/>
        <v>1.6E-2</v>
      </c>
      <c r="BL71" s="4">
        <f t="shared" si="47"/>
        <v>5.0000000000000001E-3</v>
      </c>
      <c r="BM71" s="4">
        <f t="shared" si="47"/>
        <v>0</v>
      </c>
      <c r="BN71" s="4">
        <f t="shared" si="47"/>
        <v>0</v>
      </c>
      <c r="BO71" s="4">
        <f t="shared" si="47"/>
        <v>0</v>
      </c>
      <c r="BP71" s="4">
        <f t="shared" si="47"/>
        <v>0</v>
      </c>
      <c r="BQ71" s="4">
        <f t="shared" si="47"/>
        <v>1E-3</v>
      </c>
      <c r="BR71" s="112">
        <f t="shared" ref="BR71" si="49">BR14</f>
        <v>0</v>
      </c>
    </row>
    <row r="72" spans="1:72" ht="25.8" x14ac:dyDescent="0.3">
      <c r="A72" s="37"/>
      <c r="B72" s="4" t="s">
        <v>13</v>
      </c>
      <c r="C72" s="38"/>
      <c r="D72" s="4">
        <f t="shared" si="47"/>
        <v>0.02</v>
      </c>
      <c r="E72" s="4">
        <f t="shared" si="47"/>
        <v>0</v>
      </c>
      <c r="F72" s="4">
        <f t="shared" si="47"/>
        <v>0</v>
      </c>
      <c r="G72" s="4">
        <f t="shared" si="47"/>
        <v>0</v>
      </c>
      <c r="H72" s="4">
        <f t="shared" si="47"/>
        <v>0</v>
      </c>
      <c r="I72" s="4">
        <f t="shared" si="47"/>
        <v>0</v>
      </c>
      <c r="J72" s="4">
        <f t="shared" si="47"/>
        <v>0</v>
      </c>
      <c r="K72" s="4">
        <f t="shared" si="47"/>
        <v>0</v>
      </c>
      <c r="L72" s="4">
        <f t="shared" si="47"/>
        <v>0</v>
      </c>
      <c r="M72" s="4">
        <f t="shared" si="47"/>
        <v>0</v>
      </c>
      <c r="N72" s="4">
        <f t="shared" si="47"/>
        <v>0</v>
      </c>
      <c r="O72" s="4">
        <f t="shared" si="47"/>
        <v>0</v>
      </c>
      <c r="P72" s="4">
        <f t="shared" si="47"/>
        <v>0</v>
      </c>
      <c r="Q72" s="4">
        <f t="shared" si="47"/>
        <v>0</v>
      </c>
      <c r="R72" s="4">
        <f t="shared" si="47"/>
        <v>0</v>
      </c>
      <c r="S72" s="4">
        <f t="shared" si="47"/>
        <v>0</v>
      </c>
      <c r="T72" s="4">
        <f t="shared" si="47"/>
        <v>0</v>
      </c>
      <c r="U72" s="4">
        <f t="shared" si="47"/>
        <v>0</v>
      </c>
      <c r="V72" s="4">
        <f t="shared" si="47"/>
        <v>0</v>
      </c>
      <c r="W72" s="4">
        <f t="shared" si="47"/>
        <v>0</v>
      </c>
      <c r="X72" s="4">
        <f t="shared" si="47"/>
        <v>0.2</v>
      </c>
      <c r="Y72" s="4">
        <f t="shared" si="47"/>
        <v>0</v>
      </c>
      <c r="Z72" s="4">
        <f t="shared" si="47"/>
        <v>0</v>
      </c>
      <c r="AA72" s="4">
        <f t="shared" si="47"/>
        <v>0</v>
      </c>
      <c r="AB72" s="4">
        <f t="shared" si="47"/>
        <v>0</v>
      </c>
      <c r="AC72" s="4">
        <f t="shared" si="47"/>
        <v>0</v>
      </c>
      <c r="AD72" s="4">
        <f t="shared" si="47"/>
        <v>0</v>
      </c>
      <c r="AE72" s="4">
        <f t="shared" si="47"/>
        <v>0</v>
      </c>
      <c r="AF72" s="4">
        <f t="shared" ref="AF72:AI72" si="50">AF15</f>
        <v>0</v>
      </c>
      <c r="AG72" s="4">
        <f t="shared" si="50"/>
        <v>0</v>
      </c>
      <c r="AH72" s="4">
        <f t="shared" si="50"/>
        <v>0</v>
      </c>
      <c r="AI72" s="4">
        <f t="shared" si="50"/>
        <v>0</v>
      </c>
      <c r="AJ72" s="4">
        <f t="shared" si="47"/>
        <v>0</v>
      </c>
      <c r="AK72" s="4">
        <f t="shared" si="47"/>
        <v>0</v>
      </c>
      <c r="AL72" s="4">
        <f t="shared" si="47"/>
        <v>0</v>
      </c>
      <c r="AM72" s="4">
        <f t="shared" si="47"/>
        <v>0</v>
      </c>
      <c r="AN72" s="4">
        <f t="shared" si="47"/>
        <v>0</v>
      </c>
      <c r="AO72" s="4">
        <f t="shared" si="47"/>
        <v>0</v>
      </c>
      <c r="AP72" s="4">
        <f t="shared" si="47"/>
        <v>0</v>
      </c>
      <c r="AQ72" s="4">
        <f t="shared" si="47"/>
        <v>0</v>
      </c>
      <c r="AR72" s="4">
        <f t="shared" si="47"/>
        <v>0</v>
      </c>
      <c r="AS72" s="4">
        <f t="shared" si="47"/>
        <v>0</v>
      </c>
      <c r="AT72" s="4">
        <f t="shared" si="47"/>
        <v>0</v>
      </c>
      <c r="AU72" s="4">
        <f t="shared" si="47"/>
        <v>0</v>
      </c>
      <c r="AV72" s="4">
        <f t="shared" si="47"/>
        <v>0</v>
      </c>
      <c r="AW72" s="4">
        <f t="shared" si="47"/>
        <v>0</v>
      </c>
      <c r="AX72" s="4">
        <f t="shared" si="47"/>
        <v>0</v>
      </c>
      <c r="AY72" s="4">
        <f t="shared" si="47"/>
        <v>0</v>
      </c>
      <c r="AZ72" s="4">
        <f t="shared" si="47"/>
        <v>0</v>
      </c>
      <c r="BA72" s="4">
        <f t="shared" si="47"/>
        <v>0</v>
      </c>
      <c r="BB72" s="4">
        <f t="shared" si="47"/>
        <v>0</v>
      </c>
      <c r="BC72" s="4">
        <f t="shared" si="47"/>
        <v>5.0000000000000001E-3</v>
      </c>
      <c r="BD72" s="4">
        <f t="shared" si="47"/>
        <v>0</v>
      </c>
      <c r="BE72" s="4">
        <f t="shared" si="47"/>
        <v>0.03</v>
      </c>
      <c r="BF72" s="4">
        <f t="shared" si="47"/>
        <v>0.03</v>
      </c>
      <c r="BG72" s="4">
        <f t="shared" si="47"/>
        <v>0</v>
      </c>
      <c r="BH72" s="4">
        <f t="shared" si="47"/>
        <v>0</v>
      </c>
      <c r="BI72" s="4">
        <f t="shared" si="47"/>
        <v>0</v>
      </c>
      <c r="BJ72" s="4">
        <f t="shared" si="47"/>
        <v>0</v>
      </c>
      <c r="BK72" s="4">
        <f t="shared" si="47"/>
        <v>0</v>
      </c>
      <c r="BL72" s="4">
        <f t="shared" si="47"/>
        <v>5.0000000000000001E-3</v>
      </c>
      <c r="BM72" s="4">
        <f t="shared" si="47"/>
        <v>0</v>
      </c>
      <c r="BN72" s="4">
        <f t="shared" si="47"/>
        <v>0</v>
      </c>
      <c r="BO72" s="4">
        <f t="shared" si="47"/>
        <v>0</v>
      </c>
      <c r="BP72" s="4">
        <f t="shared" si="47"/>
        <v>2E-3</v>
      </c>
      <c r="BQ72" s="4">
        <f t="shared" si="47"/>
        <v>1E-3</v>
      </c>
      <c r="BR72" s="112">
        <f t="shared" ref="BR72" si="51">BR15</f>
        <v>0</v>
      </c>
    </row>
    <row r="73" spans="1:72" ht="25.8" x14ac:dyDescent="0.3">
      <c r="A73" s="37"/>
      <c r="B73" s="4" t="s">
        <v>14</v>
      </c>
      <c r="C73" s="38"/>
      <c r="D73" s="4">
        <f t="shared" si="47"/>
        <v>0</v>
      </c>
      <c r="E73" s="4">
        <f t="shared" si="47"/>
        <v>0</v>
      </c>
      <c r="F73" s="4">
        <f t="shared" si="47"/>
        <v>0</v>
      </c>
      <c r="G73" s="4">
        <f t="shared" si="47"/>
        <v>0</v>
      </c>
      <c r="H73" s="4">
        <f t="shared" si="47"/>
        <v>0</v>
      </c>
      <c r="I73" s="4">
        <f t="shared" si="47"/>
        <v>0</v>
      </c>
      <c r="J73" s="4">
        <f t="shared" si="47"/>
        <v>0.03</v>
      </c>
      <c r="K73" s="4">
        <f t="shared" si="47"/>
        <v>3.0000000000000001E-3</v>
      </c>
      <c r="L73" s="4">
        <f t="shared" si="47"/>
        <v>0</v>
      </c>
      <c r="M73" s="4">
        <f t="shared" si="47"/>
        <v>0</v>
      </c>
      <c r="N73" s="4">
        <f t="shared" si="47"/>
        <v>0</v>
      </c>
      <c r="O73" s="4">
        <f t="shared" si="47"/>
        <v>0</v>
      </c>
      <c r="P73" s="4">
        <f t="shared" si="47"/>
        <v>0</v>
      </c>
      <c r="Q73" s="4">
        <f t="shared" si="47"/>
        <v>0</v>
      </c>
      <c r="R73" s="4">
        <f t="shared" si="47"/>
        <v>0</v>
      </c>
      <c r="S73" s="4">
        <f t="shared" si="47"/>
        <v>0</v>
      </c>
      <c r="T73" s="4">
        <f t="shared" si="47"/>
        <v>0</v>
      </c>
      <c r="U73" s="4">
        <f t="shared" si="47"/>
        <v>0</v>
      </c>
      <c r="V73" s="4">
        <f t="shared" si="47"/>
        <v>0</v>
      </c>
      <c r="W73" s="4">
        <f t="shared" si="47"/>
        <v>0</v>
      </c>
      <c r="X73" s="4">
        <f t="shared" si="47"/>
        <v>0</v>
      </c>
      <c r="Y73" s="4">
        <f t="shared" si="47"/>
        <v>0</v>
      </c>
      <c r="Z73" s="4">
        <f t="shared" si="47"/>
        <v>0</v>
      </c>
      <c r="AA73" s="4">
        <f t="shared" si="47"/>
        <v>0</v>
      </c>
      <c r="AB73" s="4">
        <f t="shared" si="47"/>
        <v>0</v>
      </c>
      <c r="AC73" s="4">
        <f t="shared" si="47"/>
        <v>0</v>
      </c>
      <c r="AD73" s="4">
        <f t="shared" si="47"/>
        <v>0</v>
      </c>
      <c r="AE73" s="4">
        <f t="shared" si="47"/>
        <v>0</v>
      </c>
      <c r="AF73" s="4">
        <f t="shared" ref="AF73:AI73" si="52">AF16</f>
        <v>0</v>
      </c>
      <c r="AG73" s="4">
        <f t="shared" si="52"/>
        <v>0</v>
      </c>
      <c r="AH73" s="4">
        <f t="shared" si="52"/>
        <v>0</v>
      </c>
      <c r="AI73" s="4">
        <f t="shared" si="52"/>
        <v>0</v>
      </c>
      <c r="AJ73" s="4">
        <f t="shared" si="47"/>
        <v>0</v>
      </c>
      <c r="AK73" s="4">
        <f t="shared" si="47"/>
        <v>0</v>
      </c>
      <c r="AL73" s="4">
        <f t="shared" si="47"/>
        <v>0</v>
      </c>
      <c r="AM73" s="4">
        <f t="shared" si="47"/>
        <v>0</v>
      </c>
      <c r="AN73" s="4">
        <f t="shared" si="47"/>
        <v>0</v>
      </c>
      <c r="AO73" s="4">
        <f t="shared" si="47"/>
        <v>0</v>
      </c>
      <c r="AP73" s="4">
        <f t="shared" si="47"/>
        <v>0</v>
      </c>
      <c r="AQ73" s="4">
        <f t="shared" si="47"/>
        <v>0</v>
      </c>
      <c r="AR73" s="4">
        <f t="shared" si="47"/>
        <v>0</v>
      </c>
      <c r="AS73" s="4">
        <f t="shared" si="47"/>
        <v>0</v>
      </c>
      <c r="AT73" s="4">
        <f t="shared" si="47"/>
        <v>0</v>
      </c>
      <c r="AU73" s="4">
        <f t="shared" si="47"/>
        <v>0</v>
      </c>
      <c r="AV73" s="4">
        <f t="shared" si="47"/>
        <v>0</v>
      </c>
      <c r="AW73" s="4">
        <f t="shared" si="47"/>
        <v>0</v>
      </c>
      <c r="AX73" s="4">
        <f t="shared" si="47"/>
        <v>0</v>
      </c>
      <c r="AY73" s="4">
        <f t="shared" si="47"/>
        <v>0</v>
      </c>
      <c r="AZ73" s="4">
        <f t="shared" si="47"/>
        <v>0</v>
      </c>
      <c r="BA73" s="4">
        <f t="shared" si="47"/>
        <v>0</v>
      </c>
      <c r="BB73" s="4">
        <f t="shared" si="47"/>
        <v>0</v>
      </c>
      <c r="BC73" s="4">
        <f t="shared" si="47"/>
        <v>0</v>
      </c>
      <c r="BD73" s="4">
        <f t="shared" si="47"/>
        <v>0</v>
      </c>
      <c r="BE73" s="4">
        <f t="shared" si="47"/>
        <v>0</v>
      </c>
      <c r="BF73" s="4">
        <f t="shared" si="47"/>
        <v>0</v>
      </c>
      <c r="BG73" s="4">
        <f t="shared" si="47"/>
        <v>0</v>
      </c>
      <c r="BH73" s="4">
        <f t="shared" si="47"/>
        <v>0</v>
      </c>
      <c r="BI73" s="4">
        <f t="shared" si="47"/>
        <v>0</v>
      </c>
      <c r="BJ73" s="4">
        <f t="shared" si="47"/>
        <v>0.14000000000000001</v>
      </c>
      <c r="BK73" s="4">
        <f t="shared" si="47"/>
        <v>0</v>
      </c>
      <c r="BL73" s="4">
        <f t="shared" si="47"/>
        <v>0</v>
      </c>
      <c r="BM73" s="4">
        <f t="shared" si="47"/>
        <v>0</v>
      </c>
      <c r="BN73" s="4">
        <f t="shared" si="47"/>
        <v>0</v>
      </c>
      <c r="BO73" s="4">
        <f t="shared" si="47"/>
        <v>0</v>
      </c>
      <c r="BP73" s="4">
        <f t="shared" si="47"/>
        <v>0</v>
      </c>
      <c r="BQ73" s="4">
        <f t="shared" si="47"/>
        <v>1E-3</v>
      </c>
      <c r="BR73" s="112">
        <f t="shared" ref="BR73" si="53">BR16</f>
        <v>0</v>
      </c>
    </row>
    <row r="74" spans="1:72" ht="25.8" x14ac:dyDescent="0.3">
      <c r="A74" s="37"/>
      <c r="B74" s="9" t="s">
        <v>15</v>
      </c>
      <c r="C74" s="38"/>
      <c r="D74" s="4">
        <f t="shared" si="47"/>
        <v>0.03</v>
      </c>
      <c r="E74" s="4">
        <f t="shared" si="47"/>
        <v>0</v>
      </c>
      <c r="F74" s="4">
        <f t="shared" si="47"/>
        <v>0</v>
      </c>
      <c r="G74" s="4">
        <f t="shared" ref="G74:BQ74" si="54">G17</f>
        <v>0</v>
      </c>
      <c r="H74" s="4">
        <f t="shared" si="54"/>
        <v>0</v>
      </c>
      <c r="I74" s="4">
        <f t="shared" si="54"/>
        <v>0</v>
      </c>
      <c r="J74" s="4">
        <f t="shared" si="54"/>
        <v>0</v>
      </c>
      <c r="K74" s="4">
        <f t="shared" si="54"/>
        <v>0</v>
      </c>
      <c r="L74" s="4">
        <f t="shared" si="54"/>
        <v>0</v>
      </c>
      <c r="M74" s="4">
        <f t="shared" si="54"/>
        <v>0</v>
      </c>
      <c r="N74" s="4">
        <f t="shared" si="54"/>
        <v>0</v>
      </c>
      <c r="O74" s="4">
        <f t="shared" si="54"/>
        <v>0</v>
      </c>
      <c r="P74" s="4">
        <f t="shared" si="54"/>
        <v>0</v>
      </c>
      <c r="Q74" s="4">
        <f t="shared" si="54"/>
        <v>0</v>
      </c>
      <c r="R74" s="4">
        <f t="shared" si="54"/>
        <v>0</v>
      </c>
      <c r="S74" s="4">
        <f t="shared" si="54"/>
        <v>0</v>
      </c>
      <c r="T74" s="4">
        <f t="shared" si="54"/>
        <v>0</v>
      </c>
      <c r="U74" s="4">
        <f t="shared" si="54"/>
        <v>0</v>
      </c>
      <c r="V74" s="4">
        <f t="shared" si="54"/>
        <v>0</v>
      </c>
      <c r="W74" s="4">
        <f t="shared" si="54"/>
        <v>0</v>
      </c>
      <c r="X74" s="4">
        <f t="shared" si="54"/>
        <v>0</v>
      </c>
      <c r="Y74" s="4">
        <f t="shared" si="54"/>
        <v>0</v>
      </c>
      <c r="Z74" s="4">
        <f t="shared" si="54"/>
        <v>0</v>
      </c>
      <c r="AA74" s="4">
        <f t="shared" si="54"/>
        <v>0</v>
      </c>
      <c r="AB74" s="4">
        <f t="shared" si="54"/>
        <v>0</v>
      </c>
      <c r="AC74" s="4">
        <f t="shared" si="54"/>
        <v>0</v>
      </c>
      <c r="AD74" s="4">
        <f t="shared" si="54"/>
        <v>0</v>
      </c>
      <c r="AE74" s="4">
        <f t="shared" si="54"/>
        <v>0</v>
      </c>
      <c r="AF74" s="4">
        <f t="shared" ref="AF74:AI74" si="55">AF17</f>
        <v>0</v>
      </c>
      <c r="AG74" s="4">
        <f t="shared" si="55"/>
        <v>0</v>
      </c>
      <c r="AH74" s="4">
        <f t="shared" si="55"/>
        <v>0</v>
      </c>
      <c r="AI74" s="4">
        <f t="shared" si="55"/>
        <v>0</v>
      </c>
      <c r="AJ74" s="4">
        <f t="shared" si="54"/>
        <v>0</v>
      </c>
      <c r="AK74" s="4">
        <f t="shared" si="54"/>
        <v>0</v>
      </c>
      <c r="AL74" s="4">
        <f t="shared" si="54"/>
        <v>0</v>
      </c>
      <c r="AM74" s="4">
        <f t="shared" si="54"/>
        <v>0</v>
      </c>
      <c r="AN74" s="4">
        <f t="shared" si="54"/>
        <v>0</v>
      </c>
      <c r="AO74" s="4">
        <f t="shared" si="54"/>
        <v>0</v>
      </c>
      <c r="AP74" s="4">
        <f t="shared" si="54"/>
        <v>0</v>
      </c>
      <c r="AQ74" s="4">
        <f t="shared" si="54"/>
        <v>0</v>
      </c>
      <c r="AR74" s="4">
        <f t="shared" si="54"/>
        <v>0</v>
      </c>
      <c r="AS74" s="4">
        <f t="shared" si="54"/>
        <v>0</v>
      </c>
      <c r="AT74" s="4">
        <f t="shared" si="54"/>
        <v>0</v>
      </c>
      <c r="AU74" s="4">
        <f t="shared" si="54"/>
        <v>0</v>
      </c>
      <c r="AV74" s="4">
        <f t="shared" si="54"/>
        <v>0</v>
      </c>
      <c r="AW74" s="4">
        <f t="shared" si="54"/>
        <v>0</v>
      </c>
      <c r="AX74" s="4">
        <f t="shared" si="54"/>
        <v>0</v>
      </c>
      <c r="AY74" s="4">
        <f t="shared" si="54"/>
        <v>0</v>
      </c>
      <c r="AZ74" s="4">
        <f t="shared" si="54"/>
        <v>0</v>
      </c>
      <c r="BA74" s="4">
        <f t="shared" si="54"/>
        <v>0</v>
      </c>
      <c r="BB74" s="4">
        <f t="shared" si="54"/>
        <v>0</v>
      </c>
      <c r="BC74" s="4">
        <f t="shared" si="54"/>
        <v>0</v>
      </c>
      <c r="BD74" s="4">
        <f t="shared" si="54"/>
        <v>0</v>
      </c>
      <c r="BE74" s="4">
        <f t="shared" si="54"/>
        <v>0</v>
      </c>
      <c r="BF74" s="4">
        <f t="shared" si="54"/>
        <v>0</v>
      </c>
      <c r="BG74" s="4">
        <f t="shared" si="54"/>
        <v>0</v>
      </c>
      <c r="BH74" s="4">
        <f t="shared" si="54"/>
        <v>0</v>
      </c>
      <c r="BI74" s="4">
        <f t="shared" si="54"/>
        <v>0</v>
      </c>
      <c r="BJ74" s="4">
        <f t="shared" si="54"/>
        <v>0</v>
      </c>
      <c r="BK74" s="4">
        <f t="shared" si="54"/>
        <v>0</v>
      </c>
      <c r="BL74" s="4">
        <f t="shared" si="54"/>
        <v>0</v>
      </c>
      <c r="BM74" s="4">
        <f t="shared" si="54"/>
        <v>0</v>
      </c>
      <c r="BN74" s="4">
        <f t="shared" si="54"/>
        <v>0</v>
      </c>
      <c r="BO74" s="4">
        <f t="shared" si="54"/>
        <v>0</v>
      </c>
      <c r="BP74" s="4">
        <f t="shared" si="54"/>
        <v>0</v>
      </c>
      <c r="BQ74" s="4">
        <f t="shared" si="54"/>
        <v>0</v>
      </c>
      <c r="BR74" s="112">
        <f t="shared" ref="BR74" si="56">BR17</f>
        <v>0</v>
      </c>
    </row>
    <row r="75" spans="1:72" ht="25.8" x14ac:dyDescent="0.3">
      <c r="A75" s="37"/>
      <c r="B75" s="10" t="s">
        <v>16</v>
      </c>
      <c r="C75" s="38"/>
      <c r="D75" s="4">
        <f t="shared" ref="D75:BQ76" si="57">D18</f>
        <v>0</v>
      </c>
      <c r="E75" s="4">
        <f t="shared" si="57"/>
        <v>0.05</v>
      </c>
      <c r="F75" s="4">
        <f t="shared" si="57"/>
        <v>0</v>
      </c>
      <c r="G75" s="4">
        <f t="shared" si="57"/>
        <v>0</v>
      </c>
      <c r="H75" s="4">
        <f t="shared" si="57"/>
        <v>0</v>
      </c>
      <c r="I75" s="4">
        <f t="shared" si="57"/>
        <v>0</v>
      </c>
      <c r="J75" s="4">
        <f t="shared" si="57"/>
        <v>0</v>
      </c>
      <c r="K75" s="4">
        <f t="shared" si="57"/>
        <v>0</v>
      </c>
      <c r="L75" s="4">
        <f t="shared" si="57"/>
        <v>0</v>
      </c>
      <c r="M75" s="4">
        <f t="shared" si="57"/>
        <v>0</v>
      </c>
      <c r="N75" s="4">
        <f t="shared" si="57"/>
        <v>0</v>
      </c>
      <c r="O75" s="4">
        <f t="shared" si="57"/>
        <v>0</v>
      </c>
      <c r="P75" s="4">
        <f t="shared" si="57"/>
        <v>0</v>
      </c>
      <c r="Q75" s="4">
        <f t="shared" si="57"/>
        <v>0</v>
      </c>
      <c r="R75" s="4">
        <f t="shared" si="57"/>
        <v>0</v>
      </c>
      <c r="S75" s="4">
        <f t="shared" si="57"/>
        <v>0</v>
      </c>
      <c r="T75" s="4">
        <f t="shared" si="57"/>
        <v>0</v>
      </c>
      <c r="U75" s="4">
        <f t="shared" si="57"/>
        <v>0</v>
      </c>
      <c r="V75" s="4">
        <f t="shared" si="57"/>
        <v>0</v>
      </c>
      <c r="W75" s="4">
        <f>W18</f>
        <v>0</v>
      </c>
      <c r="X75" s="4">
        <f t="shared" si="57"/>
        <v>0</v>
      </c>
      <c r="Y75" s="4">
        <f t="shared" si="57"/>
        <v>0</v>
      </c>
      <c r="Z75" s="4">
        <f t="shared" si="57"/>
        <v>0</v>
      </c>
      <c r="AA75" s="4">
        <f t="shared" si="57"/>
        <v>0</v>
      </c>
      <c r="AB75" s="4">
        <f t="shared" si="57"/>
        <v>0</v>
      </c>
      <c r="AC75" s="4">
        <f t="shared" si="57"/>
        <v>0</v>
      </c>
      <c r="AD75" s="4">
        <f t="shared" si="57"/>
        <v>0</v>
      </c>
      <c r="AE75" s="4">
        <f t="shared" si="57"/>
        <v>0</v>
      </c>
      <c r="AF75" s="4">
        <f t="shared" ref="AF75:AI75" si="58">AF18</f>
        <v>0</v>
      </c>
      <c r="AG75" s="4">
        <f t="shared" si="58"/>
        <v>0</v>
      </c>
      <c r="AH75" s="4">
        <f t="shared" si="58"/>
        <v>0</v>
      </c>
      <c r="AI75" s="4">
        <f t="shared" si="58"/>
        <v>0</v>
      </c>
      <c r="AJ75" s="4">
        <f t="shared" si="57"/>
        <v>0</v>
      </c>
      <c r="AK75" s="4">
        <f t="shared" si="57"/>
        <v>0</v>
      </c>
      <c r="AL75" s="4">
        <f t="shared" si="57"/>
        <v>0</v>
      </c>
      <c r="AM75" s="4">
        <f t="shared" si="57"/>
        <v>0</v>
      </c>
      <c r="AN75" s="4">
        <f t="shared" si="57"/>
        <v>0</v>
      </c>
      <c r="AO75" s="4">
        <f t="shared" si="57"/>
        <v>0</v>
      </c>
      <c r="AP75" s="4">
        <f t="shared" si="57"/>
        <v>0</v>
      </c>
      <c r="AQ75" s="4">
        <f t="shared" si="57"/>
        <v>0</v>
      </c>
      <c r="AR75" s="4">
        <f t="shared" si="57"/>
        <v>0</v>
      </c>
      <c r="AS75" s="4">
        <f t="shared" si="57"/>
        <v>0</v>
      </c>
      <c r="AT75" s="4">
        <f t="shared" si="57"/>
        <v>0</v>
      </c>
      <c r="AU75" s="4">
        <f t="shared" si="57"/>
        <v>0</v>
      </c>
      <c r="AV75" s="4">
        <f t="shared" si="57"/>
        <v>0</v>
      </c>
      <c r="AW75" s="4">
        <f t="shared" si="57"/>
        <v>0</v>
      </c>
      <c r="AX75" s="4">
        <f t="shared" si="57"/>
        <v>0</v>
      </c>
      <c r="AY75" s="4">
        <f t="shared" si="57"/>
        <v>0</v>
      </c>
      <c r="AZ75" s="4">
        <f t="shared" si="57"/>
        <v>0</v>
      </c>
      <c r="BA75" s="4">
        <f t="shared" si="57"/>
        <v>0</v>
      </c>
      <c r="BB75" s="4">
        <f t="shared" si="57"/>
        <v>0</v>
      </c>
      <c r="BC75" s="4">
        <f t="shared" si="57"/>
        <v>0</v>
      </c>
      <c r="BD75" s="4">
        <f t="shared" si="57"/>
        <v>0</v>
      </c>
      <c r="BE75" s="4">
        <f t="shared" si="57"/>
        <v>0</v>
      </c>
      <c r="BF75" s="4">
        <f t="shared" si="57"/>
        <v>0</v>
      </c>
      <c r="BG75" s="4">
        <f t="shared" si="57"/>
        <v>0</v>
      </c>
      <c r="BH75" s="4">
        <f t="shared" si="57"/>
        <v>0</v>
      </c>
      <c r="BI75" s="4">
        <f t="shared" si="57"/>
        <v>0</v>
      </c>
      <c r="BJ75" s="4">
        <f t="shared" si="57"/>
        <v>0</v>
      </c>
      <c r="BK75" s="4">
        <f t="shared" si="57"/>
        <v>0</v>
      </c>
      <c r="BL75" s="4">
        <f t="shared" si="57"/>
        <v>0</v>
      </c>
      <c r="BM75" s="4">
        <f t="shared" si="57"/>
        <v>0</v>
      </c>
      <c r="BN75" s="4">
        <f t="shared" si="57"/>
        <v>0</v>
      </c>
      <c r="BO75" s="4">
        <f t="shared" si="57"/>
        <v>0</v>
      </c>
      <c r="BP75" s="4">
        <f t="shared" si="57"/>
        <v>0</v>
      </c>
      <c r="BQ75" s="4">
        <f t="shared" si="57"/>
        <v>0</v>
      </c>
      <c r="BR75" s="112">
        <f t="shared" ref="BR75" si="59">BR18</f>
        <v>0</v>
      </c>
    </row>
    <row r="76" spans="1:72" ht="25.8" x14ac:dyDescent="0.3">
      <c r="A76" s="37"/>
      <c r="B76" s="10" t="s">
        <v>17</v>
      </c>
      <c r="C76" s="39"/>
      <c r="D76" s="4">
        <f t="shared" si="57"/>
        <v>0</v>
      </c>
      <c r="E76" s="4">
        <f t="shared" si="57"/>
        <v>0</v>
      </c>
      <c r="F76" s="4">
        <f t="shared" si="57"/>
        <v>0</v>
      </c>
      <c r="G76" s="4">
        <f t="shared" si="57"/>
        <v>0</v>
      </c>
      <c r="H76" s="4">
        <f t="shared" si="57"/>
        <v>0</v>
      </c>
      <c r="I76" s="4">
        <f t="shared" si="57"/>
        <v>0</v>
      </c>
      <c r="J76" s="4">
        <f t="shared" si="57"/>
        <v>0</v>
      </c>
      <c r="K76" s="4">
        <f t="shared" si="57"/>
        <v>0</v>
      </c>
      <c r="L76" s="4">
        <f t="shared" si="57"/>
        <v>0</v>
      </c>
      <c r="M76" s="4">
        <f t="shared" si="57"/>
        <v>0</v>
      </c>
      <c r="N76" s="4">
        <f t="shared" si="57"/>
        <v>0</v>
      </c>
      <c r="O76" s="4">
        <f t="shared" si="57"/>
        <v>0</v>
      </c>
      <c r="P76" s="4">
        <f t="shared" si="57"/>
        <v>0</v>
      </c>
      <c r="Q76" s="4">
        <f t="shared" si="57"/>
        <v>0</v>
      </c>
      <c r="R76" s="4">
        <f t="shared" si="57"/>
        <v>0</v>
      </c>
      <c r="S76" s="4">
        <f t="shared" si="57"/>
        <v>0</v>
      </c>
      <c r="T76" s="4">
        <f t="shared" si="57"/>
        <v>0</v>
      </c>
      <c r="U76" s="4">
        <f t="shared" si="57"/>
        <v>0</v>
      </c>
      <c r="V76" s="4">
        <f t="shared" si="57"/>
        <v>0</v>
      </c>
      <c r="W76" s="4">
        <f>W19</f>
        <v>0</v>
      </c>
      <c r="X76" s="4">
        <f t="shared" si="57"/>
        <v>0</v>
      </c>
      <c r="Y76" s="4">
        <f t="shared" si="57"/>
        <v>0</v>
      </c>
      <c r="Z76" s="4">
        <f t="shared" si="57"/>
        <v>0</v>
      </c>
      <c r="AA76" s="4">
        <f t="shared" si="57"/>
        <v>0</v>
      </c>
      <c r="AB76" s="4">
        <f t="shared" si="57"/>
        <v>0</v>
      </c>
      <c r="AC76" s="4">
        <f t="shared" si="57"/>
        <v>0</v>
      </c>
      <c r="AD76" s="4">
        <f t="shared" si="57"/>
        <v>0</v>
      </c>
      <c r="AE76" s="4">
        <f t="shared" si="57"/>
        <v>0</v>
      </c>
      <c r="AF76" s="4">
        <f t="shared" ref="AF76:AI76" si="60">AF19</f>
        <v>0</v>
      </c>
      <c r="AG76" s="4">
        <f t="shared" si="60"/>
        <v>0</v>
      </c>
      <c r="AH76" s="4">
        <f t="shared" si="60"/>
        <v>0</v>
      </c>
      <c r="AI76" s="4">
        <f t="shared" si="60"/>
        <v>0</v>
      </c>
      <c r="AJ76" s="4">
        <f t="shared" si="57"/>
        <v>0</v>
      </c>
      <c r="AK76" s="4">
        <f t="shared" si="57"/>
        <v>0.1895</v>
      </c>
      <c r="AL76" s="4">
        <f t="shared" si="57"/>
        <v>0</v>
      </c>
      <c r="AM76" s="4">
        <f t="shared" si="57"/>
        <v>0</v>
      </c>
      <c r="AN76" s="4">
        <f t="shared" si="57"/>
        <v>0</v>
      </c>
      <c r="AO76" s="4">
        <f t="shared" si="57"/>
        <v>0</v>
      </c>
      <c r="AP76" s="4">
        <f t="shared" si="57"/>
        <v>0</v>
      </c>
      <c r="AQ76" s="4">
        <f t="shared" si="57"/>
        <v>0</v>
      </c>
      <c r="AR76" s="4">
        <f t="shared" si="57"/>
        <v>0</v>
      </c>
      <c r="AS76" s="4">
        <f t="shared" si="57"/>
        <v>0</v>
      </c>
      <c r="AT76" s="4">
        <f t="shared" si="57"/>
        <v>0</v>
      </c>
      <c r="AU76" s="4">
        <f t="shared" si="57"/>
        <v>0</v>
      </c>
      <c r="AV76" s="4">
        <f t="shared" si="57"/>
        <v>0</v>
      </c>
      <c r="AW76" s="4">
        <f t="shared" si="57"/>
        <v>0</v>
      </c>
      <c r="AX76" s="4">
        <f t="shared" si="57"/>
        <v>0</v>
      </c>
      <c r="AY76" s="4">
        <f t="shared" si="57"/>
        <v>0</v>
      </c>
      <c r="AZ76" s="4">
        <f t="shared" si="57"/>
        <v>0</v>
      </c>
      <c r="BA76" s="4">
        <f t="shared" si="57"/>
        <v>0</v>
      </c>
      <c r="BB76" s="4">
        <f t="shared" si="57"/>
        <v>0</v>
      </c>
      <c r="BC76" s="4">
        <f t="shared" si="57"/>
        <v>0</v>
      </c>
      <c r="BD76" s="4">
        <f t="shared" si="57"/>
        <v>0</v>
      </c>
      <c r="BE76" s="4">
        <f t="shared" si="57"/>
        <v>0</v>
      </c>
      <c r="BF76" s="4">
        <f t="shared" si="57"/>
        <v>0</v>
      </c>
      <c r="BG76" s="4">
        <f t="shared" si="57"/>
        <v>0</v>
      </c>
      <c r="BH76" s="4">
        <f t="shared" si="57"/>
        <v>0</v>
      </c>
      <c r="BI76" s="4">
        <f t="shared" si="57"/>
        <v>0</v>
      </c>
      <c r="BJ76" s="4">
        <f t="shared" si="57"/>
        <v>0</v>
      </c>
      <c r="BK76" s="4">
        <f t="shared" si="57"/>
        <v>0</v>
      </c>
      <c r="BL76" s="4">
        <f t="shared" si="57"/>
        <v>0</v>
      </c>
      <c r="BM76" s="4">
        <f t="shared" si="57"/>
        <v>0</v>
      </c>
      <c r="BN76" s="4">
        <f t="shared" si="57"/>
        <v>0</v>
      </c>
      <c r="BO76" s="4">
        <f t="shared" si="57"/>
        <v>0</v>
      </c>
      <c r="BP76" s="4">
        <f t="shared" si="57"/>
        <v>0</v>
      </c>
      <c r="BQ76" s="4">
        <f t="shared" si="57"/>
        <v>0</v>
      </c>
      <c r="BR76" s="112">
        <f t="shared" ref="BR76" si="61">BR19</f>
        <v>0</v>
      </c>
    </row>
    <row r="77" spans="1:72" ht="17.399999999999999" x14ac:dyDescent="0.35">
      <c r="B77" s="17" t="s">
        <v>23</v>
      </c>
      <c r="C77" s="18"/>
      <c r="D77" s="19">
        <f t="shared" ref="D77:AL77" si="62">SUM(D71:D76)</f>
        <v>0.05</v>
      </c>
      <c r="E77" s="19">
        <f t="shared" si="62"/>
        <v>0.05</v>
      </c>
      <c r="F77" s="19">
        <f t="shared" si="62"/>
        <v>0</v>
      </c>
      <c r="G77" s="19">
        <f t="shared" si="62"/>
        <v>0</v>
      </c>
      <c r="H77" s="19">
        <f t="shared" si="62"/>
        <v>0</v>
      </c>
      <c r="I77" s="19">
        <f t="shared" si="62"/>
        <v>0</v>
      </c>
      <c r="J77" s="19">
        <f t="shared" si="62"/>
        <v>0.03</v>
      </c>
      <c r="K77" s="19">
        <f t="shared" si="62"/>
        <v>5.0000000000000001E-3</v>
      </c>
      <c r="L77" s="19">
        <f t="shared" si="62"/>
        <v>7.0000000000000001E-3</v>
      </c>
      <c r="M77" s="19">
        <f t="shared" si="62"/>
        <v>0</v>
      </c>
      <c r="N77" s="19">
        <f t="shared" si="62"/>
        <v>0</v>
      </c>
      <c r="O77" s="19">
        <f t="shared" si="62"/>
        <v>0</v>
      </c>
      <c r="P77" s="19">
        <f t="shared" si="62"/>
        <v>0</v>
      </c>
      <c r="Q77" s="19">
        <f t="shared" si="62"/>
        <v>0</v>
      </c>
      <c r="R77" s="19">
        <f t="shared" si="62"/>
        <v>0</v>
      </c>
      <c r="S77" s="19">
        <f t="shared" si="62"/>
        <v>0</v>
      </c>
      <c r="T77" s="19">
        <f t="shared" si="62"/>
        <v>0</v>
      </c>
      <c r="U77" s="19">
        <f t="shared" si="62"/>
        <v>0</v>
      </c>
      <c r="V77" s="19">
        <f t="shared" si="62"/>
        <v>1.7000000000000001E-2</v>
      </c>
      <c r="W77" s="19">
        <f t="shared" si="62"/>
        <v>0</v>
      </c>
      <c r="X77" s="19">
        <f t="shared" si="62"/>
        <v>0.2</v>
      </c>
      <c r="Y77" s="19">
        <f t="shared" si="62"/>
        <v>0</v>
      </c>
      <c r="Z77" s="19">
        <f t="shared" si="62"/>
        <v>0</v>
      </c>
      <c r="AA77" s="19">
        <f t="shared" si="62"/>
        <v>0</v>
      </c>
      <c r="AB77" s="19">
        <f t="shared" si="62"/>
        <v>0</v>
      </c>
      <c r="AC77" s="19">
        <f t="shared" si="62"/>
        <v>0</v>
      </c>
      <c r="AD77" s="19">
        <f t="shared" si="62"/>
        <v>0</v>
      </c>
      <c r="AE77" s="19">
        <f t="shared" si="62"/>
        <v>0</v>
      </c>
      <c r="AF77" s="19">
        <f t="shared" ref="AF77:AI77" si="63">SUM(AF71:AF76)</f>
        <v>0</v>
      </c>
      <c r="AG77" s="19">
        <f t="shared" si="63"/>
        <v>0</v>
      </c>
      <c r="AH77" s="19">
        <f t="shared" si="63"/>
        <v>0</v>
      </c>
      <c r="AI77" s="19">
        <f t="shared" si="63"/>
        <v>0</v>
      </c>
      <c r="AJ77" s="19">
        <f t="shared" si="62"/>
        <v>0</v>
      </c>
      <c r="AK77" s="19">
        <f t="shared" si="62"/>
        <v>0.1895</v>
      </c>
      <c r="AL77" s="19">
        <f t="shared" si="62"/>
        <v>0</v>
      </c>
      <c r="AM77" s="19">
        <f t="shared" ref="AM77:BQ77" si="64">SUM(AM71:AM76)</f>
        <v>0</v>
      </c>
      <c r="AN77" s="19">
        <f t="shared" si="64"/>
        <v>0</v>
      </c>
      <c r="AO77" s="19">
        <f t="shared" si="64"/>
        <v>0</v>
      </c>
      <c r="AP77" s="19">
        <f t="shared" si="64"/>
        <v>0</v>
      </c>
      <c r="AQ77" s="19">
        <f t="shared" si="64"/>
        <v>0</v>
      </c>
      <c r="AR77" s="19">
        <f t="shared" si="64"/>
        <v>0</v>
      </c>
      <c r="AS77" s="19">
        <f t="shared" si="64"/>
        <v>0</v>
      </c>
      <c r="AT77" s="19">
        <f t="shared" si="64"/>
        <v>0</v>
      </c>
      <c r="AU77" s="19">
        <f t="shared" si="64"/>
        <v>0</v>
      </c>
      <c r="AV77" s="19">
        <f t="shared" si="64"/>
        <v>0</v>
      </c>
      <c r="AW77" s="19">
        <f t="shared" si="64"/>
        <v>0</v>
      </c>
      <c r="AX77" s="19">
        <f t="shared" si="64"/>
        <v>0</v>
      </c>
      <c r="AY77" s="19">
        <f t="shared" si="64"/>
        <v>3.0000000000000001E-3</v>
      </c>
      <c r="AZ77" s="19">
        <f t="shared" si="64"/>
        <v>0</v>
      </c>
      <c r="BA77" s="19">
        <f t="shared" si="64"/>
        <v>0</v>
      </c>
      <c r="BB77" s="19">
        <f t="shared" si="64"/>
        <v>0</v>
      </c>
      <c r="BC77" s="19">
        <f t="shared" si="64"/>
        <v>5.0000000000000001E-3</v>
      </c>
      <c r="BD77" s="19">
        <f t="shared" si="64"/>
        <v>0</v>
      </c>
      <c r="BE77" s="19">
        <f t="shared" si="64"/>
        <v>0.03</v>
      </c>
      <c r="BF77" s="19">
        <f t="shared" si="64"/>
        <v>4.3999999999999997E-2</v>
      </c>
      <c r="BG77" s="19">
        <f t="shared" si="64"/>
        <v>0</v>
      </c>
      <c r="BH77" s="19">
        <f t="shared" si="64"/>
        <v>0</v>
      </c>
      <c r="BI77" s="19">
        <f t="shared" si="64"/>
        <v>0</v>
      </c>
      <c r="BJ77" s="19">
        <f t="shared" si="64"/>
        <v>0.23400000000000001</v>
      </c>
      <c r="BK77" s="19">
        <f t="shared" si="64"/>
        <v>1.6E-2</v>
      </c>
      <c r="BL77" s="19">
        <f t="shared" si="64"/>
        <v>0.01</v>
      </c>
      <c r="BM77" s="19">
        <f t="shared" si="64"/>
        <v>0</v>
      </c>
      <c r="BN77" s="19">
        <f t="shared" si="64"/>
        <v>0</v>
      </c>
      <c r="BO77" s="19">
        <f t="shared" si="64"/>
        <v>0</v>
      </c>
      <c r="BP77" s="19">
        <f t="shared" si="64"/>
        <v>2E-3</v>
      </c>
      <c r="BQ77" s="19">
        <f t="shared" si="64"/>
        <v>3.0000000000000001E-3</v>
      </c>
      <c r="BR77" s="113">
        <f t="shared" ref="BR77" si="65">SUM(BR71:BR76)</f>
        <v>0</v>
      </c>
    </row>
    <row r="78" spans="1:72" ht="17.399999999999999" x14ac:dyDescent="0.35">
      <c r="B78" s="17" t="s">
        <v>24</v>
      </c>
      <c r="C78" s="18"/>
      <c r="D78" s="20">
        <f t="shared" ref="D78:BQ78" si="66">PRODUCT(D77,$E$6)</f>
        <v>0.2</v>
      </c>
      <c r="E78" s="20">
        <f t="shared" si="66"/>
        <v>0.2</v>
      </c>
      <c r="F78" s="20">
        <f t="shared" si="66"/>
        <v>0</v>
      </c>
      <c r="G78" s="20">
        <f t="shared" si="66"/>
        <v>0</v>
      </c>
      <c r="H78" s="20">
        <f t="shared" si="66"/>
        <v>0</v>
      </c>
      <c r="I78" s="20">
        <f t="shared" si="66"/>
        <v>0</v>
      </c>
      <c r="J78" s="20">
        <f t="shared" si="66"/>
        <v>0.12</v>
      </c>
      <c r="K78" s="20">
        <f t="shared" si="66"/>
        <v>0.02</v>
      </c>
      <c r="L78" s="20">
        <f t="shared" si="66"/>
        <v>2.8000000000000001E-2</v>
      </c>
      <c r="M78" s="20">
        <f t="shared" si="66"/>
        <v>0</v>
      </c>
      <c r="N78" s="20">
        <f t="shared" si="66"/>
        <v>0</v>
      </c>
      <c r="O78" s="20">
        <f t="shared" si="66"/>
        <v>0</v>
      </c>
      <c r="P78" s="20">
        <f t="shared" si="66"/>
        <v>0</v>
      </c>
      <c r="Q78" s="20">
        <f t="shared" si="66"/>
        <v>0</v>
      </c>
      <c r="R78" s="20">
        <f t="shared" si="66"/>
        <v>0</v>
      </c>
      <c r="S78" s="20">
        <f t="shared" si="66"/>
        <v>0</v>
      </c>
      <c r="T78" s="20">
        <f t="shared" si="66"/>
        <v>0</v>
      </c>
      <c r="U78" s="20">
        <f t="shared" si="66"/>
        <v>0</v>
      </c>
      <c r="V78" s="20">
        <f t="shared" si="66"/>
        <v>6.8000000000000005E-2</v>
      </c>
      <c r="W78" s="20">
        <f>PRODUCT(W77,$E$6)</f>
        <v>0</v>
      </c>
      <c r="X78" s="20">
        <f>PRODUCT(X77,$E$6)</f>
        <v>0.8</v>
      </c>
      <c r="Y78" s="20">
        <f t="shared" si="66"/>
        <v>0</v>
      </c>
      <c r="Z78" s="20">
        <f t="shared" si="66"/>
        <v>0</v>
      </c>
      <c r="AA78" s="20">
        <f t="shared" si="66"/>
        <v>0</v>
      </c>
      <c r="AB78" s="20">
        <f t="shared" si="66"/>
        <v>0</v>
      </c>
      <c r="AC78" s="20">
        <f t="shared" si="66"/>
        <v>0</v>
      </c>
      <c r="AD78" s="20">
        <f t="shared" si="66"/>
        <v>0</v>
      </c>
      <c r="AE78" s="20">
        <f t="shared" si="66"/>
        <v>0</v>
      </c>
      <c r="AF78" s="20">
        <f t="shared" ref="AF78:AI78" si="67">PRODUCT(AF77,$E$6)</f>
        <v>0</v>
      </c>
      <c r="AG78" s="20">
        <f t="shared" si="67"/>
        <v>0</v>
      </c>
      <c r="AH78" s="20">
        <f t="shared" si="67"/>
        <v>0</v>
      </c>
      <c r="AI78" s="20">
        <f t="shared" si="67"/>
        <v>0</v>
      </c>
      <c r="AJ78" s="20">
        <f t="shared" si="66"/>
        <v>0</v>
      </c>
      <c r="AK78" s="20">
        <f t="shared" si="66"/>
        <v>0.75800000000000001</v>
      </c>
      <c r="AL78" s="20">
        <f t="shared" si="66"/>
        <v>0</v>
      </c>
      <c r="AM78" s="20">
        <f t="shared" si="66"/>
        <v>0</v>
      </c>
      <c r="AN78" s="20">
        <f t="shared" si="66"/>
        <v>0</v>
      </c>
      <c r="AO78" s="20">
        <f t="shared" si="66"/>
        <v>0</v>
      </c>
      <c r="AP78" s="20">
        <f t="shared" si="66"/>
        <v>0</v>
      </c>
      <c r="AQ78" s="20">
        <f t="shared" si="66"/>
        <v>0</v>
      </c>
      <c r="AR78" s="20">
        <f t="shared" si="66"/>
        <v>0</v>
      </c>
      <c r="AS78" s="20">
        <f t="shared" si="66"/>
        <v>0</v>
      </c>
      <c r="AT78" s="20">
        <f t="shared" si="66"/>
        <v>0</v>
      </c>
      <c r="AU78" s="20">
        <f t="shared" si="66"/>
        <v>0</v>
      </c>
      <c r="AV78" s="20">
        <f t="shared" si="66"/>
        <v>0</v>
      </c>
      <c r="AW78" s="20">
        <f t="shared" si="66"/>
        <v>0</v>
      </c>
      <c r="AX78" s="20">
        <f t="shared" si="66"/>
        <v>0</v>
      </c>
      <c r="AY78" s="20">
        <f t="shared" si="66"/>
        <v>1.2E-2</v>
      </c>
      <c r="AZ78" s="20">
        <f t="shared" si="66"/>
        <v>0</v>
      </c>
      <c r="BA78" s="20">
        <f t="shared" si="66"/>
        <v>0</v>
      </c>
      <c r="BB78" s="20">
        <f t="shared" si="66"/>
        <v>0</v>
      </c>
      <c r="BC78" s="20">
        <f t="shared" si="66"/>
        <v>0.02</v>
      </c>
      <c r="BD78" s="20">
        <f t="shared" si="66"/>
        <v>0</v>
      </c>
      <c r="BE78" s="20">
        <f t="shared" si="66"/>
        <v>0.12</v>
      </c>
      <c r="BF78" s="20">
        <f t="shared" si="66"/>
        <v>0.17599999999999999</v>
      </c>
      <c r="BG78" s="20">
        <f t="shared" si="66"/>
        <v>0</v>
      </c>
      <c r="BH78" s="20">
        <f t="shared" si="66"/>
        <v>0</v>
      </c>
      <c r="BI78" s="20">
        <f t="shared" si="66"/>
        <v>0</v>
      </c>
      <c r="BJ78" s="20">
        <f t="shared" si="66"/>
        <v>0.93600000000000005</v>
      </c>
      <c r="BK78" s="20">
        <f t="shared" si="66"/>
        <v>6.4000000000000001E-2</v>
      </c>
      <c r="BL78" s="20">
        <f t="shared" si="66"/>
        <v>0.04</v>
      </c>
      <c r="BM78" s="20">
        <f t="shared" si="66"/>
        <v>0</v>
      </c>
      <c r="BN78" s="20">
        <f t="shared" si="66"/>
        <v>0</v>
      </c>
      <c r="BO78" s="20">
        <f t="shared" si="66"/>
        <v>0</v>
      </c>
      <c r="BP78" s="20">
        <f t="shared" si="66"/>
        <v>8.0000000000000002E-3</v>
      </c>
      <c r="BQ78" s="20">
        <f t="shared" si="66"/>
        <v>1.2E-2</v>
      </c>
      <c r="BR78" s="114">
        <f t="shared" ref="BR78" si="68">PRODUCT(BR77,$E$6)</f>
        <v>0</v>
      </c>
    </row>
    <row r="80" spans="1:72" ht="17.399999999999999" x14ac:dyDescent="0.35">
      <c r="A80" s="23"/>
      <c r="B80" s="24" t="s">
        <v>25</v>
      </c>
      <c r="C80" s="25" t="s">
        <v>26</v>
      </c>
      <c r="D80" s="26">
        <f>D45</f>
        <v>85.45</v>
      </c>
      <c r="E80" s="26">
        <f t="shared" ref="E80:BQ80" si="69">E45</f>
        <v>90</v>
      </c>
      <c r="F80" s="26">
        <f t="shared" si="69"/>
        <v>84.9</v>
      </c>
      <c r="G80" s="26">
        <f t="shared" si="69"/>
        <v>708</v>
      </c>
      <c r="H80" s="26">
        <f t="shared" si="69"/>
        <v>1460</v>
      </c>
      <c r="I80" s="26">
        <f t="shared" si="69"/>
        <v>690</v>
      </c>
      <c r="J80" s="26">
        <f t="shared" si="69"/>
        <v>90.57</v>
      </c>
      <c r="K80" s="26">
        <f t="shared" si="69"/>
        <v>1173.33</v>
      </c>
      <c r="L80" s="26">
        <f t="shared" si="69"/>
        <v>255.2</v>
      </c>
      <c r="M80" s="26">
        <f t="shared" si="69"/>
        <v>703</v>
      </c>
      <c r="N80" s="26">
        <f t="shared" si="69"/>
        <v>126.38</v>
      </c>
      <c r="O80" s="26">
        <f t="shared" si="69"/>
        <v>416.09</v>
      </c>
      <c r="P80" s="26">
        <f t="shared" si="69"/>
        <v>434.21</v>
      </c>
      <c r="Q80" s="26">
        <f t="shared" si="69"/>
        <v>380</v>
      </c>
      <c r="R80" s="26">
        <f t="shared" si="69"/>
        <v>1215</v>
      </c>
      <c r="S80" s="26">
        <f t="shared" si="69"/>
        <v>197.5</v>
      </c>
      <c r="T80" s="26">
        <f t="shared" si="69"/>
        <v>258.82</v>
      </c>
      <c r="U80" s="26">
        <f t="shared" si="69"/>
        <v>828</v>
      </c>
      <c r="V80" s="26">
        <f t="shared" si="69"/>
        <v>394.52</v>
      </c>
      <c r="W80" s="26">
        <f>W45</f>
        <v>329</v>
      </c>
      <c r="X80" s="26">
        <f t="shared" si="69"/>
        <v>9.9</v>
      </c>
      <c r="Y80" s="26">
        <f t="shared" si="69"/>
        <v>0</v>
      </c>
      <c r="Z80" s="26">
        <f t="shared" si="69"/>
        <v>469</v>
      </c>
      <c r="AA80" s="26">
        <f t="shared" si="69"/>
        <v>378</v>
      </c>
      <c r="AB80" s="26">
        <f t="shared" si="69"/>
        <v>325</v>
      </c>
      <c r="AC80" s="26">
        <f t="shared" si="69"/>
        <v>257</v>
      </c>
      <c r="AD80" s="26">
        <f t="shared" si="69"/>
        <v>119</v>
      </c>
      <c r="AE80" s="26">
        <f t="shared" si="69"/>
        <v>757</v>
      </c>
      <c r="AF80" s="26"/>
      <c r="AG80" s="26"/>
      <c r="AH80" s="26">
        <f t="shared" si="69"/>
        <v>229</v>
      </c>
      <c r="AI80" s="26"/>
      <c r="AJ80" s="26">
        <f t="shared" si="69"/>
        <v>222.73</v>
      </c>
      <c r="AK80" s="26">
        <f t="shared" si="69"/>
        <v>89</v>
      </c>
      <c r="AL80" s="26">
        <f t="shared" si="69"/>
        <v>59</v>
      </c>
      <c r="AM80" s="26">
        <f t="shared" si="69"/>
        <v>43.8</v>
      </c>
      <c r="AN80" s="26">
        <f t="shared" si="69"/>
        <v>240</v>
      </c>
      <c r="AO80" s="26">
        <f t="shared" si="69"/>
        <v>234</v>
      </c>
      <c r="AP80" s="26">
        <f t="shared" si="69"/>
        <v>0</v>
      </c>
      <c r="AQ80" s="26">
        <f t="shared" si="69"/>
        <v>314</v>
      </c>
      <c r="AR80" s="26">
        <f t="shared" si="69"/>
        <v>0</v>
      </c>
      <c r="AS80" s="26">
        <f t="shared" si="69"/>
        <v>251.72</v>
      </c>
      <c r="AT80" s="26">
        <f t="shared" si="69"/>
        <v>81.25</v>
      </c>
      <c r="AU80" s="26">
        <f t="shared" si="69"/>
        <v>68.67</v>
      </c>
      <c r="AV80" s="26">
        <f t="shared" si="69"/>
        <v>59.33</v>
      </c>
      <c r="AW80" s="26">
        <f t="shared" si="69"/>
        <v>68.569999999999993</v>
      </c>
      <c r="AX80" s="26">
        <f t="shared" si="69"/>
        <v>75.709999999999994</v>
      </c>
      <c r="AY80" s="26">
        <f t="shared" si="69"/>
        <v>53.75</v>
      </c>
      <c r="AZ80" s="26">
        <f t="shared" si="69"/>
        <v>81.430000000000007</v>
      </c>
      <c r="BA80" s="26">
        <f t="shared" si="69"/>
        <v>68.67</v>
      </c>
      <c r="BB80" s="26">
        <f t="shared" si="69"/>
        <v>56.67</v>
      </c>
      <c r="BC80" s="26">
        <f t="shared" si="69"/>
        <v>130.66999999999999</v>
      </c>
      <c r="BD80" s="26">
        <f t="shared" si="69"/>
        <v>304</v>
      </c>
      <c r="BE80" s="26">
        <f t="shared" si="69"/>
        <v>499</v>
      </c>
      <c r="BF80" s="26">
        <f t="shared" si="69"/>
        <v>606</v>
      </c>
      <c r="BG80" s="26">
        <f t="shared" si="69"/>
        <v>263</v>
      </c>
      <c r="BH80" s="26">
        <f t="shared" si="69"/>
        <v>499</v>
      </c>
      <c r="BI80" s="26">
        <f t="shared" si="69"/>
        <v>0</v>
      </c>
      <c r="BJ80" s="26">
        <f t="shared" si="69"/>
        <v>55</v>
      </c>
      <c r="BK80" s="26">
        <f t="shared" si="69"/>
        <v>35</v>
      </c>
      <c r="BL80" s="26">
        <f t="shared" si="69"/>
        <v>39</v>
      </c>
      <c r="BM80" s="26">
        <f t="shared" si="69"/>
        <v>68</v>
      </c>
      <c r="BN80" s="26">
        <f t="shared" si="69"/>
        <v>49</v>
      </c>
      <c r="BO80" s="26">
        <f t="shared" si="69"/>
        <v>299</v>
      </c>
      <c r="BP80" s="26">
        <f t="shared" si="69"/>
        <v>149</v>
      </c>
      <c r="BQ80" s="26">
        <f t="shared" si="69"/>
        <v>23</v>
      </c>
      <c r="BR80" s="113">
        <f t="shared" ref="BR80" si="70">BR45</f>
        <v>0</v>
      </c>
    </row>
    <row r="81" spans="1:72" ht="17.399999999999999" x14ac:dyDescent="0.35">
      <c r="B81" s="17" t="s">
        <v>27</v>
      </c>
      <c r="C81" s="18" t="s">
        <v>26</v>
      </c>
      <c r="D81" s="19">
        <f>D80/1000</f>
        <v>8.5449999999999998E-2</v>
      </c>
      <c r="E81" s="19">
        <f t="shared" ref="E81:BQ81" si="71">E80/1000</f>
        <v>0.09</v>
      </c>
      <c r="F81" s="19">
        <f t="shared" si="71"/>
        <v>8.4900000000000003E-2</v>
      </c>
      <c r="G81" s="19">
        <f t="shared" si="71"/>
        <v>0.70799999999999996</v>
      </c>
      <c r="H81" s="19">
        <f t="shared" si="71"/>
        <v>1.46</v>
      </c>
      <c r="I81" s="19">
        <f t="shared" si="71"/>
        <v>0.69</v>
      </c>
      <c r="J81" s="19">
        <f t="shared" si="71"/>
        <v>9.0569999999999998E-2</v>
      </c>
      <c r="K81" s="19">
        <f t="shared" si="71"/>
        <v>1.17333</v>
      </c>
      <c r="L81" s="19">
        <f t="shared" si="71"/>
        <v>0.25519999999999998</v>
      </c>
      <c r="M81" s="19">
        <f t="shared" si="71"/>
        <v>0.70299999999999996</v>
      </c>
      <c r="N81" s="19">
        <f t="shared" si="71"/>
        <v>0.12637999999999999</v>
      </c>
      <c r="O81" s="19">
        <f t="shared" si="71"/>
        <v>0.41608999999999996</v>
      </c>
      <c r="P81" s="19">
        <f t="shared" si="71"/>
        <v>0.43420999999999998</v>
      </c>
      <c r="Q81" s="19">
        <f t="shared" si="71"/>
        <v>0.38</v>
      </c>
      <c r="R81" s="19">
        <f t="shared" si="71"/>
        <v>1.2150000000000001</v>
      </c>
      <c r="S81" s="19">
        <f t="shared" si="71"/>
        <v>0.19750000000000001</v>
      </c>
      <c r="T81" s="19">
        <f t="shared" si="71"/>
        <v>0.25881999999999999</v>
      </c>
      <c r="U81" s="19">
        <f t="shared" si="71"/>
        <v>0.82799999999999996</v>
      </c>
      <c r="V81" s="19">
        <f t="shared" si="71"/>
        <v>0.39451999999999998</v>
      </c>
      <c r="W81" s="19">
        <f>W80/1000</f>
        <v>0.32900000000000001</v>
      </c>
      <c r="X81" s="19">
        <f t="shared" si="71"/>
        <v>9.9000000000000008E-3</v>
      </c>
      <c r="Y81" s="19">
        <f t="shared" si="71"/>
        <v>0</v>
      </c>
      <c r="Z81" s="19">
        <f t="shared" si="71"/>
        <v>0.46899999999999997</v>
      </c>
      <c r="AA81" s="19">
        <f t="shared" si="71"/>
        <v>0.378</v>
      </c>
      <c r="AB81" s="19">
        <f t="shared" si="71"/>
        <v>0.32500000000000001</v>
      </c>
      <c r="AC81" s="19">
        <f t="shared" si="71"/>
        <v>0.25700000000000001</v>
      </c>
      <c r="AD81" s="19">
        <f t="shared" si="71"/>
        <v>0.11899999999999999</v>
      </c>
      <c r="AE81" s="19">
        <f t="shared" si="71"/>
        <v>0.75700000000000001</v>
      </c>
      <c r="AF81" s="19">
        <f t="shared" ref="AF81:AI81" si="72">AF80/1000</f>
        <v>0</v>
      </c>
      <c r="AG81" s="19">
        <f t="shared" si="72"/>
        <v>0</v>
      </c>
      <c r="AH81" s="19">
        <f t="shared" si="72"/>
        <v>0.22900000000000001</v>
      </c>
      <c r="AI81" s="19">
        <f t="shared" si="72"/>
        <v>0</v>
      </c>
      <c r="AJ81" s="19">
        <f t="shared" si="71"/>
        <v>0.22272999999999998</v>
      </c>
      <c r="AK81" s="19">
        <f t="shared" si="71"/>
        <v>8.8999999999999996E-2</v>
      </c>
      <c r="AL81" s="19">
        <f t="shared" si="71"/>
        <v>5.8999999999999997E-2</v>
      </c>
      <c r="AM81" s="19">
        <f t="shared" si="71"/>
        <v>4.3799999999999999E-2</v>
      </c>
      <c r="AN81" s="19">
        <f t="shared" si="71"/>
        <v>0.24</v>
      </c>
      <c r="AO81" s="19">
        <f t="shared" si="71"/>
        <v>0.23400000000000001</v>
      </c>
      <c r="AP81" s="19">
        <f t="shared" si="71"/>
        <v>0</v>
      </c>
      <c r="AQ81" s="19">
        <f t="shared" si="71"/>
        <v>0.314</v>
      </c>
      <c r="AR81" s="19">
        <f t="shared" si="71"/>
        <v>0</v>
      </c>
      <c r="AS81" s="19">
        <f t="shared" si="71"/>
        <v>0.25172</v>
      </c>
      <c r="AT81" s="19">
        <f t="shared" si="71"/>
        <v>8.1250000000000003E-2</v>
      </c>
      <c r="AU81" s="19">
        <f t="shared" si="71"/>
        <v>6.8669999999999995E-2</v>
      </c>
      <c r="AV81" s="19">
        <f t="shared" si="71"/>
        <v>5.9330000000000001E-2</v>
      </c>
      <c r="AW81" s="19">
        <f t="shared" si="71"/>
        <v>6.8569999999999992E-2</v>
      </c>
      <c r="AX81" s="19">
        <f t="shared" si="71"/>
        <v>7.571E-2</v>
      </c>
      <c r="AY81" s="19">
        <f t="shared" si="71"/>
        <v>5.3749999999999999E-2</v>
      </c>
      <c r="AZ81" s="19">
        <f t="shared" si="71"/>
        <v>8.1430000000000002E-2</v>
      </c>
      <c r="BA81" s="19">
        <f t="shared" si="71"/>
        <v>6.8669999999999995E-2</v>
      </c>
      <c r="BB81" s="19">
        <f t="shared" si="71"/>
        <v>5.6670000000000005E-2</v>
      </c>
      <c r="BC81" s="19">
        <f t="shared" si="71"/>
        <v>0.13066999999999998</v>
      </c>
      <c r="BD81" s="19">
        <f t="shared" si="71"/>
        <v>0.30399999999999999</v>
      </c>
      <c r="BE81" s="19">
        <f t="shared" si="71"/>
        <v>0.499</v>
      </c>
      <c r="BF81" s="19">
        <f t="shared" si="71"/>
        <v>0.60599999999999998</v>
      </c>
      <c r="BG81" s="19">
        <f t="shared" si="71"/>
        <v>0.26300000000000001</v>
      </c>
      <c r="BH81" s="19">
        <f t="shared" si="71"/>
        <v>0.499</v>
      </c>
      <c r="BI81" s="19">
        <f t="shared" si="71"/>
        <v>0</v>
      </c>
      <c r="BJ81" s="19">
        <f t="shared" si="71"/>
        <v>5.5E-2</v>
      </c>
      <c r="BK81" s="19">
        <f t="shared" si="71"/>
        <v>3.5000000000000003E-2</v>
      </c>
      <c r="BL81" s="19">
        <f t="shared" si="71"/>
        <v>3.9E-2</v>
      </c>
      <c r="BM81" s="19">
        <f t="shared" si="71"/>
        <v>6.8000000000000005E-2</v>
      </c>
      <c r="BN81" s="19">
        <f t="shared" si="71"/>
        <v>4.9000000000000002E-2</v>
      </c>
      <c r="BO81" s="19">
        <f t="shared" si="71"/>
        <v>0.29899999999999999</v>
      </c>
      <c r="BP81" s="19">
        <f t="shared" si="71"/>
        <v>0.14899999999999999</v>
      </c>
      <c r="BQ81" s="19">
        <f t="shared" si="71"/>
        <v>2.3E-2</v>
      </c>
      <c r="BR81" s="113">
        <f t="shared" ref="BR81" si="73">BR80/1000</f>
        <v>0</v>
      </c>
    </row>
    <row r="82" spans="1:72" ht="17.399999999999999" x14ac:dyDescent="0.35">
      <c r="A82" s="27"/>
      <c r="B82" s="28" t="s">
        <v>28</v>
      </c>
      <c r="C82" s="137"/>
      <c r="D82" s="29">
        <f>D78*D80</f>
        <v>17.09</v>
      </c>
      <c r="E82" s="29">
        <f t="shared" ref="E82:BQ82" si="74">E78*E80</f>
        <v>18</v>
      </c>
      <c r="F82" s="29">
        <f t="shared" si="74"/>
        <v>0</v>
      </c>
      <c r="G82" s="29">
        <f t="shared" si="74"/>
        <v>0</v>
      </c>
      <c r="H82" s="29">
        <f t="shared" si="74"/>
        <v>0</v>
      </c>
      <c r="I82" s="29">
        <f t="shared" si="74"/>
        <v>0</v>
      </c>
      <c r="J82" s="29">
        <f t="shared" si="74"/>
        <v>10.868399999999999</v>
      </c>
      <c r="K82" s="29">
        <f t="shared" si="74"/>
        <v>23.4666</v>
      </c>
      <c r="L82" s="29">
        <f t="shared" si="74"/>
        <v>7.1456</v>
      </c>
      <c r="M82" s="29">
        <f>M78*M80</f>
        <v>0</v>
      </c>
      <c r="N82" s="29">
        <f t="shared" si="74"/>
        <v>0</v>
      </c>
      <c r="O82" s="29">
        <f t="shared" si="74"/>
        <v>0</v>
      </c>
      <c r="P82" s="29">
        <f t="shared" si="74"/>
        <v>0</v>
      </c>
      <c r="Q82" s="29">
        <f t="shared" si="74"/>
        <v>0</v>
      </c>
      <c r="R82" s="29">
        <f t="shared" si="74"/>
        <v>0</v>
      </c>
      <c r="S82" s="29">
        <f t="shared" si="74"/>
        <v>0</v>
      </c>
      <c r="T82" s="29">
        <f t="shared" si="74"/>
        <v>0</v>
      </c>
      <c r="U82" s="29">
        <f t="shared" si="74"/>
        <v>0</v>
      </c>
      <c r="V82" s="29">
        <f t="shared" si="74"/>
        <v>26.827360000000002</v>
      </c>
      <c r="W82" s="29">
        <f>W78*W80</f>
        <v>0</v>
      </c>
      <c r="X82" s="29">
        <f t="shared" si="74"/>
        <v>7.9200000000000008</v>
      </c>
      <c r="Y82" s="29">
        <f t="shared" si="74"/>
        <v>0</v>
      </c>
      <c r="Z82" s="29">
        <f t="shared" si="74"/>
        <v>0</v>
      </c>
      <c r="AA82" s="29">
        <f t="shared" si="74"/>
        <v>0</v>
      </c>
      <c r="AB82" s="29">
        <f t="shared" si="74"/>
        <v>0</v>
      </c>
      <c r="AC82" s="29">
        <f t="shared" si="74"/>
        <v>0</v>
      </c>
      <c r="AD82" s="29">
        <f t="shared" si="74"/>
        <v>0</v>
      </c>
      <c r="AE82" s="29">
        <f t="shared" si="74"/>
        <v>0</v>
      </c>
      <c r="AF82" s="29">
        <f t="shared" ref="AF82:AI82" si="75">AF78*AF80</f>
        <v>0</v>
      </c>
      <c r="AG82" s="29">
        <f t="shared" si="75"/>
        <v>0</v>
      </c>
      <c r="AH82" s="29">
        <f t="shared" si="75"/>
        <v>0</v>
      </c>
      <c r="AI82" s="29">
        <f t="shared" si="75"/>
        <v>0</v>
      </c>
      <c r="AJ82" s="29">
        <f t="shared" si="74"/>
        <v>0</v>
      </c>
      <c r="AK82" s="29">
        <f t="shared" si="74"/>
        <v>67.462000000000003</v>
      </c>
      <c r="AL82" s="29">
        <f t="shared" si="74"/>
        <v>0</v>
      </c>
      <c r="AM82" s="29">
        <f t="shared" si="74"/>
        <v>0</v>
      </c>
      <c r="AN82" s="29">
        <f t="shared" si="74"/>
        <v>0</v>
      </c>
      <c r="AO82" s="29">
        <f t="shared" si="74"/>
        <v>0</v>
      </c>
      <c r="AP82" s="29">
        <f t="shared" si="74"/>
        <v>0</v>
      </c>
      <c r="AQ82" s="29">
        <f t="shared" si="74"/>
        <v>0</v>
      </c>
      <c r="AR82" s="29">
        <f t="shared" si="74"/>
        <v>0</v>
      </c>
      <c r="AS82" s="29">
        <f t="shared" si="74"/>
        <v>0</v>
      </c>
      <c r="AT82" s="29">
        <f t="shared" si="74"/>
        <v>0</v>
      </c>
      <c r="AU82" s="29">
        <f t="shared" si="74"/>
        <v>0</v>
      </c>
      <c r="AV82" s="29">
        <f t="shared" si="74"/>
        <v>0</v>
      </c>
      <c r="AW82" s="29">
        <f t="shared" si="74"/>
        <v>0</v>
      </c>
      <c r="AX82" s="29">
        <f t="shared" si="74"/>
        <v>0</v>
      </c>
      <c r="AY82" s="29">
        <f t="shared" si="74"/>
        <v>0.64500000000000002</v>
      </c>
      <c r="AZ82" s="29">
        <f t="shared" si="74"/>
        <v>0</v>
      </c>
      <c r="BA82" s="29">
        <f t="shared" si="74"/>
        <v>0</v>
      </c>
      <c r="BB82" s="29">
        <f t="shared" si="74"/>
        <v>0</v>
      </c>
      <c r="BC82" s="29">
        <f t="shared" si="74"/>
        <v>2.6133999999999999</v>
      </c>
      <c r="BD82" s="29">
        <f t="shared" si="74"/>
        <v>0</v>
      </c>
      <c r="BE82" s="29">
        <f t="shared" si="74"/>
        <v>59.879999999999995</v>
      </c>
      <c r="BF82" s="29">
        <f t="shared" si="74"/>
        <v>106.65599999999999</v>
      </c>
      <c r="BG82" s="29">
        <f t="shared" si="74"/>
        <v>0</v>
      </c>
      <c r="BH82" s="29">
        <f t="shared" si="74"/>
        <v>0</v>
      </c>
      <c r="BI82" s="29">
        <f t="shared" si="74"/>
        <v>0</v>
      </c>
      <c r="BJ82" s="29">
        <f t="shared" si="74"/>
        <v>51.480000000000004</v>
      </c>
      <c r="BK82" s="29">
        <f t="shared" si="74"/>
        <v>2.2400000000000002</v>
      </c>
      <c r="BL82" s="29">
        <f t="shared" si="74"/>
        <v>1.56</v>
      </c>
      <c r="BM82" s="29">
        <f t="shared" si="74"/>
        <v>0</v>
      </c>
      <c r="BN82" s="29">
        <f t="shared" si="74"/>
        <v>0</v>
      </c>
      <c r="BO82" s="29">
        <f t="shared" si="74"/>
        <v>0</v>
      </c>
      <c r="BP82" s="29">
        <f t="shared" si="74"/>
        <v>1.1919999999999999</v>
      </c>
      <c r="BQ82" s="29">
        <f t="shared" si="74"/>
        <v>0.27600000000000002</v>
      </c>
      <c r="BR82" s="116">
        <f t="shared" ref="BR82" si="76">BR78*BR80</f>
        <v>0</v>
      </c>
      <c r="BS82" s="30">
        <f>SUM(D82:BQ82)</f>
        <v>405.32236000000006</v>
      </c>
      <c r="BT82" s="31">
        <f>BS82/$C$9</f>
        <v>101.33059000000002</v>
      </c>
    </row>
    <row r="83" spans="1:72" ht="17.399999999999999" x14ac:dyDescent="0.35">
      <c r="A83" s="27"/>
      <c r="B83" s="28" t="s">
        <v>29</v>
      </c>
      <c r="C83" s="137"/>
      <c r="D83" s="29">
        <f>D78*D80</f>
        <v>17.09</v>
      </c>
      <c r="E83" s="29">
        <f t="shared" ref="E83:BQ83" si="77">E78*E80</f>
        <v>18</v>
      </c>
      <c r="F83" s="29">
        <f t="shared" si="77"/>
        <v>0</v>
      </c>
      <c r="G83" s="29">
        <f t="shared" si="77"/>
        <v>0</v>
      </c>
      <c r="H83" s="29">
        <f t="shared" si="77"/>
        <v>0</v>
      </c>
      <c r="I83" s="29">
        <f t="shared" si="77"/>
        <v>0</v>
      </c>
      <c r="J83" s="29">
        <f t="shared" si="77"/>
        <v>10.868399999999999</v>
      </c>
      <c r="K83" s="29">
        <f t="shared" si="77"/>
        <v>23.4666</v>
      </c>
      <c r="L83" s="29">
        <f t="shared" si="77"/>
        <v>7.1456</v>
      </c>
      <c r="M83" s="29">
        <f>M78*M80</f>
        <v>0</v>
      </c>
      <c r="N83" s="29">
        <f t="shared" si="77"/>
        <v>0</v>
      </c>
      <c r="O83" s="29">
        <f t="shared" si="77"/>
        <v>0</v>
      </c>
      <c r="P83" s="29">
        <f t="shared" si="77"/>
        <v>0</v>
      </c>
      <c r="Q83" s="29">
        <f t="shared" si="77"/>
        <v>0</v>
      </c>
      <c r="R83" s="29">
        <f t="shared" si="77"/>
        <v>0</v>
      </c>
      <c r="S83" s="29">
        <f t="shared" si="77"/>
        <v>0</v>
      </c>
      <c r="T83" s="29">
        <f t="shared" si="77"/>
        <v>0</v>
      </c>
      <c r="U83" s="29">
        <f t="shared" si="77"/>
        <v>0</v>
      </c>
      <c r="V83" s="29">
        <f t="shared" si="77"/>
        <v>26.827360000000002</v>
      </c>
      <c r="W83" s="29">
        <f>W78*W80</f>
        <v>0</v>
      </c>
      <c r="X83" s="29">
        <f t="shared" si="77"/>
        <v>7.9200000000000008</v>
      </c>
      <c r="Y83" s="29">
        <f t="shared" si="77"/>
        <v>0</v>
      </c>
      <c r="Z83" s="29">
        <f t="shared" si="77"/>
        <v>0</v>
      </c>
      <c r="AA83" s="29">
        <f t="shared" si="77"/>
        <v>0</v>
      </c>
      <c r="AB83" s="29">
        <f t="shared" si="77"/>
        <v>0</v>
      </c>
      <c r="AC83" s="29">
        <f t="shared" si="77"/>
        <v>0</v>
      </c>
      <c r="AD83" s="29">
        <f t="shared" si="77"/>
        <v>0</v>
      </c>
      <c r="AE83" s="29">
        <f t="shared" si="77"/>
        <v>0</v>
      </c>
      <c r="AF83" s="29">
        <f t="shared" ref="AF83:AI83" si="78">AF78*AF80</f>
        <v>0</v>
      </c>
      <c r="AG83" s="29">
        <f t="shared" si="78"/>
        <v>0</v>
      </c>
      <c r="AH83" s="29">
        <f t="shared" si="78"/>
        <v>0</v>
      </c>
      <c r="AI83" s="29">
        <f t="shared" si="78"/>
        <v>0</v>
      </c>
      <c r="AJ83" s="29">
        <f t="shared" si="77"/>
        <v>0</v>
      </c>
      <c r="AK83" s="29">
        <f t="shared" si="77"/>
        <v>67.462000000000003</v>
      </c>
      <c r="AL83" s="29">
        <f t="shared" si="77"/>
        <v>0</v>
      </c>
      <c r="AM83" s="29">
        <f t="shared" si="77"/>
        <v>0</v>
      </c>
      <c r="AN83" s="29">
        <f t="shared" si="77"/>
        <v>0</v>
      </c>
      <c r="AO83" s="29">
        <f t="shared" si="77"/>
        <v>0</v>
      </c>
      <c r="AP83" s="29">
        <f t="shared" si="77"/>
        <v>0</v>
      </c>
      <c r="AQ83" s="29">
        <f t="shared" si="77"/>
        <v>0</v>
      </c>
      <c r="AR83" s="29">
        <f t="shared" si="77"/>
        <v>0</v>
      </c>
      <c r="AS83" s="29">
        <f t="shared" si="77"/>
        <v>0</v>
      </c>
      <c r="AT83" s="29">
        <f t="shared" si="77"/>
        <v>0</v>
      </c>
      <c r="AU83" s="29">
        <f t="shared" si="77"/>
        <v>0</v>
      </c>
      <c r="AV83" s="29">
        <f t="shared" si="77"/>
        <v>0</v>
      </c>
      <c r="AW83" s="29">
        <f t="shared" si="77"/>
        <v>0</v>
      </c>
      <c r="AX83" s="29">
        <f t="shared" si="77"/>
        <v>0</v>
      </c>
      <c r="AY83" s="29">
        <f t="shared" si="77"/>
        <v>0.64500000000000002</v>
      </c>
      <c r="AZ83" s="29">
        <f t="shared" si="77"/>
        <v>0</v>
      </c>
      <c r="BA83" s="29">
        <f t="shared" si="77"/>
        <v>0</v>
      </c>
      <c r="BB83" s="29">
        <f t="shared" si="77"/>
        <v>0</v>
      </c>
      <c r="BC83" s="29">
        <f t="shared" si="77"/>
        <v>2.6133999999999999</v>
      </c>
      <c r="BD83" s="29">
        <f t="shared" si="77"/>
        <v>0</v>
      </c>
      <c r="BE83" s="29">
        <f t="shared" si="77"/>
        <v>59.879999999999995</v>
      </c>
      <c r="BF83" s="29">
        <f t="shared" si="77"/>
        <v>106.65599999999999</v>
      </c>
      <c r="BG83" s="29">
        <f t="shared" si="77"/>
        <v>0</v>
      </c>
      <c r="BH83" s="29">
        <f t="shared" si="77"/>
        <v>0</v>
      </c>
      <c r="BI83" s="29">
        <f t="shared" si="77"/>
        <v>0</v>
      </c>
      <c r="BJ83" s="29">
        <f t="shared" si="77"/>
        <v>51.480000000000004</v>
      </c>
      <c r="BK83" s="29">
        <f t="shared" si="77"/>
        <v>2.2400000000000002</v>
      </c>
      <c r="BL83" s="29">
        <f t="shared" si="77"/>
        <v>1.56</v>
      </c>
      <c r="BM83" s="29">
        <f t="shared" si="77"/>
        <v>0</v>
      </c>
      <c r="BN83" s="29">
        <f t="shared" si="77"/>
        <v>0</v>
      </c>
      <c r="BO83" s="29">
        <f t="shared" si="77"/>
        <v>0</v>
      </c>
      <c r="BP83" s="29">
        <f t="shared" si="77"/>
        <v>1.1919999999999999</v>
      </c>
      <c r="BQ83" s="29">
        <f t="shared" si="77"/>
        <v>0.27600000000000002</v>
      </c>
      <c r="BR83" s="116">
        <f t="shared" ref="BR83" si="79">BR78*BR80</f>
        <v>0</v>
      </c>
      <c r="BS83" s="30">
        <f>SUM(D83:BQ83)</f>
        <v>405.32236000000006</v>
      </c>
      <c r="BT83" s="31">
        <f>BS83/$C$9</f>
        <v>101.33059000000002</v>
      </c>
    </row>
    <row r="85" spans="1:72" x14ac:dyDescent="0.3">
      <c r="J85" s="1">
        <v>9</v>
      </c>
      <c r="K85" t="s">
        <v>1</v>
      </c>
      <c r="V85" t="s">
        <v>32</v>
      </c>
      <c r="AP85" t="s">
        <v>33</v>
      </c>
    </row>
    <row r="86" spans="1:72" ht="15" customHeight="1" x14ac:dyDescent="0.3">
      <c r="A86" s="131"/>
      <c r="B86" s="2" t="s">
        <v>2</v>
      </c>
      <c r="C86" s="126" t="s">
        <v>3</v>
      </c>
      <c r="D86" s="138" t="s">
        <v>34</v>
      </c>
      <c r="E86" s="126" t="s">
        <v>35</v>
      </c>
      <c r="F86" s="126" t="s">
        <v>36</v>
      </c>
      <c r="G86" s="126" t="s">
        <v>37</v>
      </c>
      <c r="H86" s="138" t="s">
        <v>38</v>
      </c>
      <c r="I86" s="35"/>
      <c r="J86" s="126" t="s">
        <v>39</v>
      </c>
      <c r="K86" s="126" t="s">
        <v>40</v>
      </c>
      <c r="L86" s="126" t="s">
        <v>41</v>
      </c>
      <c r="M86" s="35"/>
      <c r="N86" s="35"/>
      <c r="O86" s="126" t="s">
        <v>42</v>
      </c>
      <c r="P86" s="126" t="s">
        <v>43</v>
      </c>
      <c r="Q86" s="35"/>
      <c r="R86" s="126" t="s">
        <v>44</v>
      </c>
      <c r="S86" s="35"/>
      <c r="T86" s="35"/>
      <c r="U86" s="35"/>
      <c r="V86" s="126" t="s">
        <v>45</v>
      </c>
      <c r="W86" s="35"/>
      <c r="X86" s="126" t="s">
        <v>46</v>
      </c>
      <c r="Y86" s="35"/>
      <c r="Z86" s="35"/>
      <c r="AA86" s="35"/>
      <c r="AB86" s="35"/>
      <c r="AC86" s="35"/>
      <c r="AD86" s="35"/>
      <c r="AE86" s="126" t="str">
        <f>AE7</f>
        <v>Ягода свежемороженная</v>
      </c>
      <c r="AF86" s="126" t="str">
        <f t="shared" ref="AF86:AJ86" si="80">AF7</f>
        <v>Апельсин</v>
      </c>
      <c r="AG86" s="126" t="str">
        <f t="shared" si="80"/>
        <v>Банан</v>
      </c>
      <c r="AH86" s="126" t="str">
        <f t="shared" si="80"/>
        <v>Лимон</v>
      </c>
      <c r="AI86" s="126" t="str">
        <f t="shared" si="80"/>
        <v>Яблоко</v>
      </c>
      <c r="AJ86" s="126" t="str">
        <f t="shared" si="80"/>
        <v>Кисель</v>
      </c>
      <c r="AK86" s="126" t="s">
        <v>17</v>
      </c>
      <c r="AL86" s="35"/>
      <c r="AM86" s="126" t="s">
        <v>47</v>
      </c>
      <c r="AN86" s="35"/>
      <c r="AO86" s="126" t="str">
        <f>AO7</f>
        <v>Печенье</v>
      </c>
      <c r="AP86" s="126" t="s">
        <v>48</v>
      </c>
      <c r="AQ86" s="35"/>
      <c r="AR86" s="35"/>
      <c r="AS86" s="35"/>
      <c r="AT86" s="35"/>
      <c r="AU86" s="35"/>
      <c r="AV86" s="35"/>
      <c r="AW86" s="126" t="str">
        <f>AW7</f>
        <v>Крупа кукурузная</v>
      </c>
      <c r="AX86" s="35"/>
      <c r="AY86" s="126" t="s">
        <v>49</v>
      </c>
      <c r="AZ86" s="35"/>
      <c r="BA86" s="126" t="s">
        <v>50</v>
      </c>
      <c r="BB86" s="35"/>
      <c r="BC86" s="126" t="s">
        <v>51</v>
      </c>
      <c r="BD86" s="35"/>
      <c r="BE86" s="126" t="s">
        <v>52</v>
      </c>
      <c r="BF86" s="126" t="s">
        <v>53</v>
      </c>
      <c r="BG86" s="35"/>
      <c r="BH86" s="35"/>
      <c r="BI86" s="35"/>
      <c r="BJ86" s="138" t="s">
        <v>54</v>
      </c>
      <c r="BK86" s="138" t="s">
        <v>55</v>
      </c>
      <c r="BL86" s="138" t="s">
        <v>56</v>
      </c>
      <c r="BM86" s="35"/>
      <c r="BN86" s="126" t="s">
        <v>57</v>
      </c>
      <c r="BO86" s="35"/>
      <c r="BP86" s="138" t="s">
        <v>58</v>
      </c>
      <c r="BQ86" s="138" t="s">
        <v>59</v>
      </c>
      <c r="BR86" s="129" t="s">
        <v>92</v>
      </c>
      <c r="BS86" s="139" t="s">
        <v>4</v>
      </c>
      <c r="BT86" s="139" t="s">
        <v>5</v>
      </c>
    </row>
    <row r="87" spans="1:72" ht="36.75" customHeight="1" x14ac:dyDescent="0.3">
      <c r="A87" s="132"/>
      <c r="B87" s="3" t="s">
        <v>6</v>
      </c>
      <c r="C87" s="127"/>
      <c r="D87" s="138"/>
      <c r="E87" s="127"/>
      <c r="F87" s="127"/>
      <c r="G87" s="127"/>
      <c r="H87" s="138"/>
      <c r="I87" s="36"/>
      <c r="J87" s="127"/>
      <c r="K87" s="127"/>
      <c r="L87" s="127"/>
      <c r="M87" s="36"/>
      <c r="N87" s="36"/>
      <c r="O87" s="127"/>
      <c r="P87" s="127"/>
      <c r="Q87" s="36"/>
      <c r="R87" s="127"/>
      <c r="S87" s="36"/>
      <c r="T87" s="36"/>
      <c r="U87" s="36"/>
      <c r="V87" s="127"/>
      <c r="W87" s="36"/>
      <c r="X87" s="127"/>
      <c r="Y87" s="36"/>
      <c r="Z87" s="36"/>
      <c r="AA87" s="36"/>
      <c r="AB87" s="36"/>
      <c r="AC87" s="36"/>
      <c r="AD87" s="36"/>
      <c r="AE87" s="127"/>
      <c r="AF87" s="127"/>
      <c r="AG87" s="127"/>
      <c r="AH87" s="127"/>
      <c r="AI87" s="127"/>
      <c r="AJ87" s="127"/>
      <c r="AK87" s="127"/>
      <c r="AL87" s="36"/>
      <c r="AM87" s="127"/>
      <c r="AN87" s="36"/>
      <c r="AO87" s="127"/>
      <c r="AP87" s="127"/>
      <c r="AQ87" s="36"/>
      <c r="AR87" s="36"/>
      <c r="AS87" s="36"/>
      <c r="AT87" s="36"/>
      <c r="AU87" s="36"/>
      <c r="AV87" s="36"/>
      <c r="AW87" s="127"/>
      <c r="AX87" s="36"/>
      <c r="AY87" s="127"/>
      <c r="AZ87" s="36"/>
      <c r="BA87" s="127"/>
      <c r="BB87" s="36"/>
      <c r="BC87" s="127"/>
      <c r="BD87" s="36"/>
      <c r="BE87" s="127"/>
      <c r="BF87" s="127"/>
      <c r="BG87" s="36"/>
      <c r="BH87" s="36"/>
      <c r="BI87" s="36"/>
      <c r="BJ87" s="138"/>
      <c r="BK87" s="138"/>
      <c r="BL87" s="138"/>
      <c r="BM87" s="36"/>
      <c r="BN87" s="127"/>
      <c r="BO87" s="36"/>
      <c r="BP87" s="138"/>
      <c r="BQ87" s="138"/>
      <c r="BR87" s="130"/>
      <c r="BS87" s="139"/>
      <c r="BT87" s="139"/>
    </row>
    <row r="88" spans="1:72" x14ac:dyDescent="0.3">
      <c r="A88" s="133" t="s">
        <v>18</v>
      </c>
      <c r="B88" s="4" t="s">
        <v>19</v>
      </c>
      <c r="C88" s="134">
        <f>$E$6</f>
        <v>4</v>
      </c>
      <c r="D88" s="4">
        <f>D21</f>
        <v>0</v>
      </c>
      <c r="E88" s="4">
        <f t="shared" ref="E88:BQ92" si="81">E21</f>
        <v>0</v>
      </c>
      <c r="F88" s="4">
        <f t="shared" si="81"/>
        <v>8.9999999999999993E-3</v>
      </c>
      <c r="G88" s="4">
        <f t="shared" si="81"/>
        <v>2.9999999999999997E-4</v>
      </c>
      <c r="H88" s="4">
        <f t="shared" si="81"/>
        <v>0</v>
      </c>
      <c r="I88" s="4">
        <f t="shared" si="81"/>
        <v>0</v>
      </c>
      <c r="J88" s="4">
        <f t="shared" si="81"/>
        <v>0</v>
      </c>
      <c r="K88" s="4">
        <f t="shared" si="81"/>
        <v>0</v>
      </c>
      <c r="L88" s="4">
        <f t="shared" si="81"/>
        <v>0</v>
      </c>
      <c r="M88" s="4">
        <f t="shared" si="81"/>
        <v>0</v>
      </c>
      <c r="N88" s="4">
        <f t="shared" si="81"/>
        <v>0</v>
      </c>
      <c r="O88" s="4">
        <f t="shared" si="81"/>
        <v>0</v>
      </c>
      <c r="P88" s="4">
        <f t="shared" si="81"/>
        <v>0</v>
      </c>
      <c r="Q88" s="4">
        <f t="shared" si="81"/>
        <v>0</v>
      </c>
      <c r="R88" s="4">
        <f t="shared" si="81"/>
        <v>0</v>
      </c>
      <c r="S88" s="4">
        <f t="shared" si="81"/>
        <v>0</v>
      </c>
      <c r="T88" s="4">
        <f t="shared" si="81"/>
        <v>0</v>
      </c>
      <c r="U88" s="4">
        <f t="shared" si="81"/>
        <v>0</v>
      </c>
      <c r="V88" s="4">
        <f t="shared" si="81"/>
        <v>0</v>
      </c>
      <c r="W88" s="4">
        <f>W21</f>
        <v>0</v>
      </c>
      <c r="X88" s="4">
        <f t="shared" si="81"/>
        <v>0</v>
      </c>
      <c r="Y88" s="4">
        <f t="shared" si="81"/>
        <v>0</v>
      </c>
      <c r="Z88" s="4">
        <f t="shared" si="81"/>
        <v>0</v>
      </c>
      <c r="AA88" s="4">
        <f t="shared" si="81"/>
        <v>0</v>
      </c>
      <c r="AB88" s="4">
        <f t="shared" si="81"/>
        <v>0</v>
      </c>
      <c r="AC88" s="4">
        <f t="shared" si="81"/>
        <v>0</v>
      </c>
      <c r="AD88" s="4">
        <f t="shared" si="81"/>
        <v>0</v>
      </c>
      <c r="AE88" s="4">
        <f t="shared" si="81"/>
        <v>0</v>
      </c>
      <c r="AF88" s="4">
        <f t="shared" ref="AF88:AI91" si="82">AF21</f>
        <v>0</v>
      </c>
      <c r="AG88" s="4">
        <f t="shared" si="82"/>
        <v>0</v>
      </c>
      <c r="AH88" s="4">
        <f t="shared" si="82"/>
        <v>5.0000000000000001E-3</v>
      </c>
      <c r="AI88" s="4">
        <f t="shared" si="82"/>
        <v>0</v>
      </c>
      <c r="AJ88" s="4">
        <f t="shared" si="81"/>
        <v>0</v>
      </c>
      <c r="AK88" s="4">
        <f t="shared" si="81"/>
        <v>0</v>
      </c>
      <c r="AL88" s="4">
        <f t="shared" si="81"/>
        <v>0</v>
      </c>
      <c r="AM88" s="4">
        <f t="shared" si="81"/>
        <v>0</v>
      </c>
      <c r="AN88" s="4">
        <f t="shared" si="81"/>
        <v>0</v>
      </c>
      <c r="AO88" s="4">
        <f t="shared" si="81"/>
        <v>0</v>
      </c>
      <c r="AP88" s="4">
        <f t="shared" si="81"/>
        <v>0</v>
      </c>
      <c r="AQ88" s="4">
        <f t="shared" si="81"/>
        <v>0</v>
      </c>
      <c r="AR88" s="4">
        <f t="shared" si="81"/>
        <v>0</v>
      </c>
      <c r="AS88" s="4">
        <f t="shared" si="81"/>
        <v>0</v>
      </c>
      <c r="AT88" s="4">
        <f t="shared" si="81"/>
        <v>0</v>
      </c>
      <c r="AU88" s="4">
        <f t="shared" si="81"/>
        <v>0</v>
      </c>
      <c r="AV88" s="4">
        <f t="shared" si="81"/>
        <v>0</v>
      </c>
      <c r="AW88" s="4">
        <f t="shared" si="81"/>
        <v>0</v>
      </c>
      <c r="AX88" s="4">
        <f t="shared" si="81"/>
        <v>0</v>
      </c>
      <c r="AY88" s="4">
        <f t="shared" si="81"/>
        <v>0</v>
      </c>
      <c r="AZ88" s="4">
        <f t="shared" si="81"/>
        <v>0</v>
      </c>
      <c r="BA88" s="4">
        <f t="shared" si="81"/>
        <v>0</v>
      </c>
      <c r="BB88" s="4">
        <f t="shared" si="81"/>
        <v>0</v>
      </c>
      <c r="BC88" s="4">
        <f t="shared" si="81"/>
        <v>0</v>
      </c>
      <c r="BD88" s="4">
        <f t="shared" si="81"/>
        <v>0</v>
      </c>
      <c r="BE88" s="4">
        <f t="shared" si="81"/>
        <v>0</v>
      </c>
      <c r="BF88" s="4">
        <f t="shared" si="81"/>
        <v>0</v>
      </c>
      <c r="BG88" s="4">
        <f t="shared" si="81"/>
        <v>0</v>
      </c>
      <c r="BH88" s="4">
        <f t="shared" si="81"/>
        <v>0</v>
      </c>
      <c r="BI88" s="4">
        <f t="shared" si="81"/>
        <v>0</v>
      </c>
      <c r="BJ88" s="4">
        <f t="shared" si="81"/>
        <v>0</v>
      </c>
      <c r="BK88" s="4">
        <f t="shared" si="81"/>
        <v>0</v>
      </c>
      <c r="BL88" s="4">
        <f t="shared" si="81"/>
        <v>0</v>
      </c>
      <c r="BM88" s="4">
        <f t="shared" si="81"/>
        <v>0</v>
      </c>
      <c r="BN88" s="4">
        <f t="shared" si="81"/>
        <v>0</v>
      </c>
      <c r="BO88" s="4">
        <f t="shared" si="81"/>
        <v>0</v>
      </c>
      <c r="BP88" s="4">
        <f t="shared" si="81"/>
        <v>0</v>
      </c>
      <c r="BQ88" s="4">
        <f t="shared" si="81"/>
        <v>0</v>
      </c>
      <c r="BR88" s="112">
        <f t="shared" ref="BR88:BR91" si="83">BR21</f>
        <v>0</v>
      </c>
    </row>
    <row r="89" spans="1:72" x14ac:dyDescent="0.3">
      <c r="A89" s="133"/>
      <c r="B89" s="4" t="s">
        <v>20</v>
      </c>
      <c r="C89" s="135"/>
      <c r="D89" s="4">
        <f>D22</f>
        <v>0</v>
      </c>
      <c r="E89" s="4">
        <f t="shared" si="81"/>
        <v>0</v>
      </c>
      <c r="F89" s="4">
        <f t="shared" si="81"/>
        <v>0</v>
      </c>
      <c r="G89" s="4">
        <f t="shared" si="81"/>
        <v>0</v>
      </c>
      <c r="H89" s="4">
        <f t="shared" si="81"/>
        <v>0</v>
      </c>
      <c r="I89" s="4">
        <f t="shared" si="81"/>
        <v>0</v>
      </c>
      <c r="J89" s="4">
        <f t="shared" si="81"/>
        <v>0</v>
      </c>
      <c r="K89" s="4">
        <f t="shared" si="81"/>
        <v>0</v>
      </c>
      <c r="L89" s="4">
        <f t="shared" si="81"/>
        <v>0</v>
      </c>
      <c r="M89" s="4">
        <f t="shared" si="81"/>
        <v>0</v>
      </c>
      <c r="N89" s="4">
        <f t="shared" si="81"/>
        <v>0</v>
      </c>
      <c r="O89" s="4">
        <f t="shared" si="81"/>
        <v>0</v>
      </c>
      <c r="P89" s="4">
        <f t="shared" si="81"/>
        <v>0</v>
      </c>
      <c r="Q89" s="4">
        <f t="shared" si="81"/>
        <v>0</v>
      </c>
      <c r="R89" s="4">
        <f t="shared" si="81"/>
        <v>0</v>
      </c>
      <c r="S89" s="4">
        <f t="shared" si="81"/>
        <v>0</v>
      </c>
      <c r="T89" s="4">
        <f t="shared" si="81"/>
        <v>0</v>
      </c>
      <c r="U89" s="4">
        <f t="shared" si="81"/>
        <v>0</v>
      </c>
      <c r="V89" s="4">
        <f t="shared" si="81"/>
        <v>0</v>
      </c>
      <c r="W89" s="4">
        <f>W22</f>
        <v>0</v>
      </c>
      <c r="X89" s="4">
        <f t="shared" si="81"/>
        <v>0</v>
      </c>
      <c r="Y89" s="4">
        <f t="shared" si="81"/>
        <v>0</v>
      </c>
      <c r="Z89" s="4">
        <f t="shared" si="81"/>
        <v>0</v>
      </c>
      <c r="AA89" s="4">
        <f t="shared" si="81"/>
        <v>0</v>
      </c>
      <c r="AB89" s="4">
        <f t="shared" si="81"/>
        <v>0</v>
      </c>
      <c r="AC89" s="4">
        <f t="shared" si="81"/>
        <v>0</v>
      </c>
      <c r="AD89" s="4">
        <f t="shared" si="81"/>
        <v>0</v>
      </c>
      <c r="AE89" s="4">
        <f t="shared" si="81"/>
        <v>0</v>
      </c>
      <c r="AF89" s="4">
        <f t="shared" si="82"/>
        <v>0</v>
      </c>
      <c r="AG89" s="4">
        <f t="shared" si="82"/>
        <v>0</v>
      </c>
      <c r="AH89" s="4">
        <f t="shared" si="82"/>
        <v>0</v>
      </c>
      <c r="AI89" s="4">
        <f t="shared" si="82"/>
        <v>0</v>
      </c>
      <c r="AJ89" s="4">
        <f t="shared" si="81"/>
        <v>0</v>
      </c>
      <c r="AK89" s="4">
        <f t="shared" si="81"/>
        <v>0</v>
      </c>
      <c r="AL89" s="4">
        <f t="shared" si="81"/>
        <v>0</v>
      </c>
      <c r="AM89" s="4">
        <f t="shared" si="81"/>
        <v>0</v>
      </c>
      <c r="AN89" s="4">
        <f t="shared" si="81"/>
        <v>0</v>
      </c>
      <c r="AO89" s="4">
        <f t="shared" si="81"/>
        <v>0.04</v>
      </c>
      <c r="AP89" s="4">
        <f t="shared" si="81"/>
        <v>0</v>
      </c>
      <c r="AQ89" s="4">
        <f t="shared" si="81"/>
        <v>0</v>
      </c>
      <c r="AR89" s="4">
        <f t="shared" si="81"/>
        <v>0</v>
      </c>
      <c r="AS89" s="4">
        <f t="shared" si="81"/>
        <v>0</v>
      </c>
      <c r="AT89" s="4">
        <f t="shared" si="81"/>
        <v>0</v>
      </c>
      <c r="AU89" s="4">
        <f t="shared" si="81"/>
        <v>0</v>
      </c>
      <c r="AV89" s="4">
        <f t="shared" si="81"/>
        <v>0</v>
      </c>
      <c r="AW89" s="4">
        <f t="shared" si="81"/>
        <v>0</v>
      </c>
      <c r="AX89" s="4">
        <f t="shared" si="81"/>
        <v>0</v>
      </c>
      <c r="AY89" s="4">
        <f t="shared" si="81"/>
        <v>0</v>
      </c>
      <c r="AZ89" s="4">
        <f t="shared" si="81"/>
        <v>0</v>
      </c>
      <c r="BA89" s="4">
        <f t="shared" si="81"/>
        <v>0</v>
      </c>
      <c r="BB89" s="4">
        <f t="shared" si="81"/>
        <v>0</v>
      </c>
      <c r="BC89" s="4">
        <f t="shared" si="81"/>
        <v>0</v>
      </c>
      <c r="BD89" s="4">
        <f t="shared" si="81"/>
        <v>0</v>
      </c>
      <c r="BE89" s="4">
        <f t="shared" si="81"/>
        <v>0</v>
      </c>
      <c r="BF89" s="4">
        <f t="shared" si="81"/>
        <v>0</v>
      </c>
      <c r="BG89" s="4">
        <f t="shared" si="81"/>
        <v>0</v>
      </c>
      <c r="BH89" s="4">
        <f t="shared" si="81"/>
        <v>0</v>
      </c>
      <c r="BI89" s="4">
        <f t="shared" si="81"/>
        <v>0</v>
      </c>
      <c r="BJ89" s="4">
        <f t="shared" si="81"/>
        <v>0</v>
      </c>
      <c r="BK89" s="4">
        <f t="shared" si="81"/>
        <v>0</v>
      </c>
      <c r="BL89" s="4">
        <f t="shared" si="81"/>
        <v>0</v>
      </c>
      <c r="BM89" s="4">
        <f t="shared" si="81"/>
        <v>0</v>
      </c>
      <c r="BN89" s="4">
        <f t="shared" si="81"/>
        <v>0</v>
      </c>
      <c r="BO89" s="4">
        <f t="shared" si="81"/>
        <v>0</v>
      </c>
      <c r="BP89" s="4">
        <f t="shared" si="81"/>
        <v>0</v>
      </c>
      <c r="BQ89" s="4">
        <f t="shared" si="81"/>
        <v>0</v>
      </c>
      <c r="BR89" s="112">
        <f t="shared" si="83"/>
        <v>0</v>
      </c>
    </row>
    <row r="90" spans="1:72" x14ac:dyDescent="0.3">
      <c r="A90" s="133"/>
      <c r="B90" s="4"/>
      <c r="C90" s="135"/>
      <c r="D90" s="4">
        <f>D23</f>
        <v>0</v>
      </c>
      <c r="E90" s="4">
        <f t="shared" si="81"/>
        <v>0</v>
      </c>
      <c r="F90" s="4">
        <f t="shared" si="81"/>
        <v>0</v>
      </c>
      <c r="G90" s="4">
        <f t="shared" si="81"/>
        <v>0</v>
      </c>
      <c r="H90" s="4">
        <f t="shared" si="81"/>
        <v>0</v>
      </c>
      <c r="I90" s="4">
        <f t="shared" si="81"/>
        <v>0</v>
      </c>
      <c r="J90" s="4">
        <f t="shared" si="81"/>
        <v>0</v>
      </c>
      <c r="K90" s="4">
        <f t="shared" si="81"/>
        <v>0</v>
      </c>
      <c r="L90" s="4">
        <f t="shared" si="81"/>
        <v>0</v>
      </c>
      <c r="M90" s="4">
        <f t="shared" si="81"/>
        <v>0</v>
      </c>
      <c r="N90" s="4">
        <f t="shared" si="81"/>
        <v>0</v>
      </c>
      <c r="O90" s="4">
        <f t="shared" si="81"/>
        <v>0</v>
      </c>
      <c r="P90" s="4">
        <f t="shared" si="81"/>
        <v>0</v>
      </c>
      <c r="Q90" s="4">
        <f t="shared" si="81"/>
        <v>0</v>
      </c>
      <c r="R90" s="4">
        <f t="shared" si="81"/>
        <v>0</v>
      </c>
      <c r="S90" s="4">
        <f t="shared" si="81"/>
        <v>0</v>
      </c>
      <c r="T90" s="4">
        <f t="shared" si="81"/>
        <v>0</v>
      </c>
      <c r="U90" s="4">
        <f t="shared" si="81"/>
        <v>0</v>
      </c>
      <c r="V90" s="4">
        <f t="shared" si="81"/>
        <v>0</v>
      </c>
      <c r="W90" s="4">
        <f>W23</f>
        <v>0</v>
      </c>
      <c r="X90" s="4">
        <f t="shared" si="81"/>
        <v>0</v>
      </c>
      <c r="Y90" s="4">
        <f t="shared" si="81"/>
        <v>0</v>
      </c>
      <c r="Z90" s="4">
        <f t="shared" si="81"/>
        <v>0</v>
      </c>
      <c r="AA90" s="4">
        <f t="shared" si="81"/>
        <v>0</v>
      </c>
      <c r="AB90" s="4">
        <f t="shared" si="81"/>
        <v>0</v>
      </c>
      <c r="AC90" s="4">
        <f t="shared" si="81"/>
        <v>0</v>
      </c>
      <c r="AD90" s="4">
        <f t="shared" si="81"/>
        <v>0</v>
      </c>
      <c r="AE90" s="4">
        <f t="shared" si="81"/>
        <v>0</v>
      </c>
      <c r="AF90" s="4">
        <f t="shared" si="82"/>
        <v>0</v>
      </c>
      <c r="AG90" s="4">
        <f t="shared" si="82"/>
        <v>0</v>
      </c>
      <c r="AH90" s="4">
        <f t="shared" si="82"/>
        <v>0</v>
      </c>
      <c r="AI90" s="4">
        <f t="shared" si="82"/>
        <v>0</v>
      </c>
      <c r="AJ90" s="4">
        <f t="shared" si="81"/>
        <v>0</v>
      </c>
      <c r="AK90" s="4">
        <f t="shared" si="81"/>
        <v>0</v>
      </c>
      <c r="AL90" s="4">
        <f t="shared" si="81"/>
        <v>0</v>
      </c>
      <c r="AM90" s="4">
        <f t="shared" si="81"/>
        <v>0</v>
      </c>
      <c r="AN90" s="4">
        <f t="shared" si="81"/>
        <v>0</v>
      </c>
      <c r="AO90" s="4">
        <f t="shared" si="81"/>
        <v>0</v>
      </c>
      <c r="AP90" s="4">
        <f t="shared" si="81"/>
        <v>0</v>
      </c>
      <c r="AQ90" s="4">
        <f t="shared" si="81"/>
        <v>0</v>
      </c>
      <c r="AR90" s="4">
        <f t="shared" si="81"/>
        <v>0</v>
      </c>
      <c r="AS90" s="4">
        <f t="shared" si="81"/>
        <v>0</v>
      </c>
      <c r="AT90" s="4">
        <f t="shared" si="81"/>
        <v>0</v>
      </c>
      <c r="AU90" s="4">
        <f t="shared" si="81"/>
        <v>0</v>
      </c>
      <c r="AV90" s="4">
        <f t="shared" si="81"/>
        <v>0</v>
      </c>
      <c r="AW90" s="4">
        <f t="shared" si="81"/>
        <v>0</v>
      </c>
      <c r="AX90" s="4">
        <f t="shared" si="81"/>
        <v>0</v>
      </c>
      <c r="AY90" s="4">
        <f t="shared" si="81"/>
        <v>0</v>
      </c>
      <c r="AZ90" s="4">
        <f t="shared" si="81"/>
        <v>0</v>
      </c>
      <c r="BA90" s="4">
        <f t="shared" si="81"/>
        <v>0</v>
      </c>
      <c r="BB90" s="4">
        <f t="shared" si="81"/>
        <v>0</v>
      </c>
      <c r="BC90" s="4">
        <f t="shared" si="81"/>
        <v>0</v>
      </c>
      <c r="BD90" s="4">
        <f t="shared" si="81"/>
        <v>0</v>
      </c>
      <c r="BE90" s="4">
        <f t="shared" si="81"/>
        <v>0</v>
      </c>
      <c r="BF90" s="4">
        <f t="shared" si="81"/>
        <v>0</v>
      </c>
      <c r="BG90" s="4">
        <f t="shared" si="81"/>
        <v>0</v>
      </c>
      <c r="BH90" s="4">
        <f t="shared" si="81"/>
        <v>0</v>
      </c>
      <c r="BI90" s="4">
        <f t="shared" si="81"/>
        <v>0</v>
      </c>
      <c r="BJ90" s="4">
        <f t="shared" si="81"/>
        <v>0</v>
      </c>
      <c r="BK90" s="4">
        <f t="shared" si="81"/>
        <v>0</v>
      </c>
      <c r="BL90" s="4">
        <f t="shared" si="81"/>
        <v>0</v>
      </c>
      <c r="BM90" s="4">
        <f t="shared" si="81"/>
        <v>0</v>
      </c>
      <c r="BN90" s="4">
        <f t="shared" si="81"/>
        <v>0</v>
      </c>
      <c r="BO90" s="4">
        <f t="shared" si="81"/>
        <v>0</v>
      </c>
      <c r="BP90" s="4">
        <f t="shared" si="81"/>
        <v>0</v>
      </c>
      <c r="BQ90" s="4">
        <f t="shared" si="81"/>
        <v>0</v>
      </c>
      <c r="BR90" s="112">
        <f t="shared" si="83"/>
        <v>0</v>
      </c>
    </row>
    <row r="91" spans="1:72" x14ac:dyDescent="0.3">
      <c r="A91" s="133"/>
      <c r="B91" s="4"/>
      <c r="C91" s="135"/>
      <c r="D91" s="4">
        <f>D24</f>
        <v>0</v>
      </c>
      <c r="E91" s="4">
        <f t="shared" si="81"/>
        <v>0</v>
      </c>
      <c r="F91" s="4">
        <f t="shared" si="81"/>
        <v>0</v>
      </c>
      <c r="G91" s="4">
        <f t="shared" si="81"/>
        <v>0</v>
      </c>
      <c r="H91" s="4">
        <f t="shared" si="81"/>
        <v>0</v>
      </c>
      <c r="I91" s="4">
        <f t="shared" si="81"/>
        <v>0</v>
      </c>
      <c r="J91" s="4">
        <f t="shared" si="81"/>
        <v>0</v>
      </c>
      <c r="K91" s="4">
        <f t="shared" si="81"/>
        <v>0</v>
      </c>
      <c r="L91" s="4">
        <f t="shared" si="81"/>
        <v>0</v>
      </c>
      <c r="M91" s="4">
        <f t="shared" si="81"/>
        <v>0</v>
      </c>
      <c r="N91" s="4">
        <f t="shared" si="81"/>
        <v>0</v>
      </c>
      <c r="O91" s="4">
        <f t="shared" si="81"/>
        <v>0</v>
      </c>
      <c r="P91" s="4">
        <f t="shared" si="81"/>
        <v>0</v>
      </c>
      <c r="Q91" s="4">
        <f t="shared" si="81"/>
        <v>0</v>
      </c>
      <c r="R91" s="4">
        <f t="shared" si="81"/>
        <v>0</v>
      </c>
      <c r="S91" s="4">
        <f t="shared" si="81"/>
        <v>0</v>
      </c>
      <c r="T91" s="4">
        <f t="shared" si="81"/>
        <v>0</v>
      </c>
      <c r="U91" s="4">
        <f t="shared" si="81"/>
        <v>0</v>
      </c>
      <c r="V91" s="4">
        <f t="shared" si="81"/>
        <v>0</v>
      </c>
      <c r="W91" s="4">
        <f>W24</f>
        <v>0</v>
      </c>
      <c r="X91" s="4">
        <f t="shared" si="81"/>
        <v>0</v>
      </c>
      <c r="Y91" s="4">
        <f t="shared" si="81"/>
        <v>0</v>
      </c>
      <c r="Z91" s="4">
        <f t="shared" si="81"/>
        <v>0</v>
      </c>
      <c r="AA91" s="4">
        <f t="shared" si="81"/>
        <v>0</v>
      </c>
      <c r="AB91" s="4">
        <f t="shared" si="81"/>
        <v>0</v>
      </c>
      <c r="AC91" s="4">
        <f t="shared" si="81"/>
        <v>0</v>
      </c>
      <c r="AD91" s="4">
        <f t="shared" si="81"/>
        <v>0</v>
      </c>
      <c r="AE91" s="4">
        <f t="shared" si="81"/>
        <v>0</v>
      </c>
      <c r="AF91" s="4">
        <f t="shared" si="82"/>
        <v>0</v>
      </c>
      <c r="AG91" s="4">
        <f t="shared" si="82"/>
        <v>0</v>
      </c>
      <c r="AH91" s="4">
        <f t="shared" si="82"/>
        <v>0</v>
      </c>
      <c r="AI91" s="4">
        <f t="shared" si="82"/>
        <v>0</v>
      </c>
      <c r="AJ91" s="4">
        <f t="shared" si="81"/>
        <v>0</v>
      </c>
      <c r="AK91" s="4">
        <f t="shared" si="81"/>
        <v>0</v>
      </c>
      <c r="AL91" s="4">
        <f t="shared" si="81"/>
        <v>0</v>
      </c>
      <c r="AM91" s="4">
        <f t="shared" si="81"/>
        <v>0</v>
      </c>
      <c r="AN91" s="4">
        <f t="shared" si="81"/>
        <v>0</v>
      </c>
      <c r="AO91" s="4">
        <f t="shared" si="81"/>
        <v>0</v>
      </c>
      <c r="AP91" s="4">
        <f t="shared" si="81"/>
        <v>0</v>
      </c>
      <c r="AQ91" s="4">
        <f t="shared" si="81"/>
        <v>0</v>
      </c>
      <c r="AR91" s="4">
        <f t="shared" si="81"/>
        <v>0</v>
      </c>
      <c r="AS91" s="4">
        <f t="shared" si="81"/>
        <v>0</v>
      </c>
      <c r="AT91" s="4">
        <f t="shared" si="81"/>
        <v>0</v>
      </c>
      <c r="AU91" s="4">
        <f t="shared" si="81"/>
        <v>0</v>
      </c>
      <c r="AV91" s="4">
        <f t="shared" si="81"/>
        <v>0</v>
      </c>
      <c r="AW91" s="4">
        <f t="shared" si="81"/>
        <v>0</v>
      </c>
      <c r="AX91" s="4">
        <f t="shared" si="81"/>
        <v>0</v>
      </c>
      <c r="AY91" s="4">
        <f t="shared" si="81"/>
        <v>0</v>
      </c>
      <c r="AZ91" s="4">
        <f t="shared" si="81"/>
        <v>0</v>
      </c>
      <c r="BA91" s="4">
        <f t="shared" si="81"/>
        <v>0</v>
      </c>
      <c r="BB91" s="4">
        <f t="shared" si="81"/>
        <v>0</v>
      </c>
      <c r="BC91" s="4">
        <f t="shared" si="81"/>
        <v>0</v>
      </c>
      <c r="BD91" s="4">
        <f t="shared" si="81"/>
        <v>0</v>
      </c>
      <c r="BE91" s="4">
        <f t="shared" si="81"/>
        <v>0</v>
      </c>
      <c r="BF91" s="4">
        <f t="shared" si="81"/>
        <v>0</v>
      </c>
      <c r="BG91" s="4">
        <f t="shared" si="81"/>
        <v>0</v>
      </c>
      <c r="BH91" s="4">
        <f t="shared" si="81"/>
        <v>0</v>
      </c>
      <c r="BI91" s="4">
        <f t="shared" si="81"/>
        <v>0</v>
      </c>
      <c r="BJ91" s="4">
        <f t="shared" si="81"/>
        <v>0</v>
      </c>
      <c r="BK91" s="4">
        <f t="shared" si="81"/>
        <v>0</v>
      </c>
      <c r="BL91" s="4">
        <f t="shared" si="81"/>
        <v>0</v>
      </c>
      <c r="BM91" s="4">
        <f t="shared" si="81"/>
        <v>0</v>
      </c>
      <c r="BN91" s="4">
        <f t="shared" si="81"/>
        <v>0</v>
      </c>
      <c r="BO91" s="4">
        <f t="shared" si="81"/>
        <v>0</v>
      </c>
      <c r="BP91" s="4">
        <f t="shared" si="81"/>
        <v>0</v>
      </c>
      <c r="BQ91" s="4">
        <f t="shared" si="81"/>
        <v>0</v>
      </c>
      <c r="BR91" s="112">
        <f t="shared" si="83"/>
        <v>0</v>
      </c>
    </row>
    <row r="92" spans="1:72" x14ac:dyDescent="0.3">
      <c r="A92" s="133"/>
      <c r="B92" s="4"/>
      <c r="C92" s="136"/>
      <c r="D92" s="4">
        <f>D25</f>
        <v>0</v>
      </c>
      <c r="E92" s="4">
        <f t="shared" si="81"/>
        <v>0</v>
      </c>
      <c r="F92" s="4">
        <f t="shared" si="81"/>
        <v>0</v>
      </c>
      <c r="G92" s="4">
        <f t="shared" si="81"/>
        <v>0</v>
      </c>
      <c r="H92" s="4">
        <f t="shared" si="81"/>
        <v>0</v>
      </c>
      <c r="I92" s="4">
        <f t="shared" si="81"/>
        <v>0</v>
      </c>
      <c r="J92" s="4">
        <f t="shared" si="81"/>
        <v>0</v>
      </c>
      <c r="K92" s="4">
        <f t="shared" si="81"/>
        <v>0</v>
      </c>
      <c r="L92" s="4">
        <f t="shared" si="81"/>
        <v>0</v>
      </c>
      <c r="M92" s="4">
        <f t="shared" si="81"/>
        <v>0</v>
      </c>
      <c r="N92" s="4">
        <f t="shared" si="81"/>
        <v>0</v>
      </c>
      <c r="O92" s="4">
        <f t="shared" si="81"/>
        <v>0</v>
      </c>
      <c r="P92" s="4">
        <f t="shared" ref="P92:BQ92" si="84">P25</f>
        <v>0</v>
      </c>
      <c r="Q92" s="4">
        <f t="shared" si="84"/>
        <v>0</v>
      </c>
      <c r="R92" s="4">
        <f t="shared" si="84"/>
        <v>0</v>
      </c>
      <c r="S92" s="4">
        <f t="shared" si="84"/>
        <v>0</v>
      </c>
      <c r="T92" s="4">
        <f t="shared" si="84"/>
        <v>0</v>
      </c>
      <c r="U92" s="4">
        <f t="shared" si="84"/>
        <v>0</v>
      </c>
      <c r="V92" s="4">
        <f t="shared" si="84"/>
        <v>0</v>
      </c>
      <c r="W92" s="4">
        <f>W25</f>
        <v>0</v>
      </c>
      <c r="X92" s="4">
        <f t="shared" si="84"/>
        <v>0</v>
      </c>
      <c r="Y92" s="4">
        <f t="shared" si="84"/>
        <v>0</v>
      </c>
      <c r="Z92" s="4">
        <f t="shared" si="84"/>
        <v>0</v>
      </c>
      <c r="AA92" s="4">
        <f t="shared" si="84"/>
        <v>0</v>
      </c>
      <c r="AB92" s="4">
        <f t="shared" si="84"/>
        <v>0</v>
      </c>
      <c r="AC92" s="4">
        <f t="shared" si="84"/>
        <v>0</v>
      </c>
      <c r="AD92" s="4">
        <f t="shared" si="84"/>
        <v>0</v>
      </c>
      <c r="AE92" s="4">
        <f t="shared" si="84"/>
        <v>0</v>
      </c>
      <c r="AF92" s="4">
        <f t="shared" ref="AF92:AI92" si="85">AF25</f>
        <v>0</v>
      </c>
      <c r="AG92" s="4">
        <f t="shared" si="85"/>
        <v>0</v>
      </c>
      <c r="AH92" s="4">
        <f t="shared" si="85"/>
        <v>0</v>
      </c>
      <c r="AI92" s="4">
        <f t="shared" si="85"/>
        <v>0</v>
      </c>
      <c r="AJ92" s="4">
        <f t="shared" si="84"/>
        <v>0</v>
      </c>
      <c r="AK92" s="4">
        <f t="shared" si="84"/>
        <v>0</v>
      </c>
      <c r="AL92" s="4">
        <f t="shared" si="84"/>
        <v>0</v>
      </c>
      <c r="AM92" s="4">
        <f t="shared" si="84"/>
        <v>0</v>
      </c>
      <c r="AN92" s="4">
        <f t="shared" si="84"/>
        <v>0</v>
      </c>
      <c r="AO92" s="4">
        <f t="shared" si="84"/>
        <v>0</v>
      </c>
      <c r="AP92" s="4">
        <f t="shared" si="84"/>
        <v>0</v>
      </c>
      <c r="AQ92" s="4">
        <f t="shared" si="84"/>
        <v>0</v>
      </c>
      <c r="AR92" s="4">
        <f t="shared" si="84"/>
        <v>0</v>
      </c>
      <c r="AS92" s="4">
        <f t="shared" si="84"/>
        <v>0</v>
      </c>
      <c r="AT92" s="4">
        <f t="shared" si="84"/>
        <v>0</v>
      </c>
      <c r="AU92" s="4">
        <f t="shared" si="84"/>
        <v>0</v>
      </c>
      <c r="AV92" s="4">
        <f t="shared" si="84"/>
        <v>0</v>
      </c>
      <c r="AW92" s="4">
        <f t="shared" si="84"/>
        <v>0</v>
      </c>
      <c r="AX92" s="4">
        <f t="shared" si="84"/>
        <v>0</v>
      </c>
      <c r="AY92" s="4">
        <f t="shared" si="84"/>
        <v>0</v>
      </c>
      <c r="AZ92" s="4">
        <f t="shared" si="84"/>
        <v>0</v>
      </c>
      <c r="BA92" s="4">
        <f t="shared" si="84"/>
        <v>0</v>
      </c>
      <c r="BB92" s="4">
        <f t="shared" si="84"/>
        <v>0</v>
      </c>
      <c r="BC92" s="4">
        <f t="shared" si="84"/>
        <v>0</v>
      </c>
      <c r="BD92" s="4">
        <f t="shared" si="84"/>
        <v>0</v>
      </c>
      <c r="BE92" s="4">
        <f t="shared" si="84"/>
        <v>0</v>
      </c>
      <c r="BF92" s="4">
        <f t="shared" si="84"/>
        <v>0</v>
      </c>
      <c r="BG92" s="4">
        <f t="shared" si="84"/>
        <v>0</v>
      </c>
      <c r="BH92" s="4">
        <f t="shared" si="84"/>
        <v>0</v>
      </c>
      <c r="BI92" s="4">
        <f t="shared" si="84"/>
        <v>0</v>
      </c>
      <c r="BJ92" s="4">
        <f t="shared" si="84"/>
        <v>0</v>
      </c>
      <c r="BK92" s="4">
        <f t="shared" si="84"/>
        <v>0</v>
      </c>
      <c r="BL92" s="4">
        <f t="shared" si="84"/>
        <v>0</v>
      </c>
      <c r="BM92" s="4">
        <f t="shared" si="84"/>
        <v>0</v>
      </c>
      <c r="BN92" s="4">
        <f t="shared" si="84"/>
        <v>0</v>
      </c>
      <c r="BO92" s="4">
        <f t="shared" si="84"/>
        <v>0</v>
      </c>
      <c r="BP92" s="4">
        <f t="shared" si="84"/>
        <v>0</v>
      </c>
      <c r="BQ92" s="4">
        <f t="shared" si="84"/>
        <v>0</v>
      </c>
      <c r="BR92" s="112">
        <f t="shared" ref="BR92" si="86">BR25</f>
        <v>0</v>
      </c>
    </row>
    <row r="93" spans="1:72" ht="17.399999999999999" x14ac:dyDescent="0.35">
      <c r="B93" s="17" t="s">
        <v>23</v>
      </c>
      <c r="C93" s="18"/>
      <c r="D93" s="19">
        <f>SUM(D88:D92)</f>
        <v>0</v>
      </c>
      <c r="E93" s="19">
        <f t="shared" ref="E93:BQ93" si="87">SUM(E88:E92)</f>
        <v>0</v>
      </c>
      <c r="F93" s="19">
        <f t="shared" si="87"/>
        <v>8.9999999999999993E-3</v>
      </c>
      <c r="G93" s="19">
        <f t="shared" si="87"/>
        <v>2.9999999999999997E-4</v>
      </c>
      <c r="H93" s="19">
        <f t="shared" si="87"/>
        <v>0</v>
      </c>
      <c r="I93" s="19">
        <f t="shared" si="87"/>
        <v>0</v>
      </c>
      <c r="J93" s="19">
        <f t="shared" si="87"/>
        <v>0</v>
      </c>
      <c r="K93" s="19">
        <f t="shared" si="87"/>
        <v>0</v>
      </c>
      <c r="L93" s="19">
        <f t="shared" si="87"/>
        <v>0</v>
      </c>
      <c r="M93" s="19">
        <f t="shared" si="87"/>
        <v>0</v>
      </c>
      <c r="N93" s="19">
        <f t="shared" si="87"/>
        <v>0</v>
      </c>
      <c r="O93" s="19">
        <f t="shared" si="87"/>
        <v>0</v>
      </c>
      <c r="P93" s="19">
        <f t="shared" si="87"/>
        <v>0</v>
      </c>
      <c r="Q93" s="19">
        <f t="shared" si="87"/>
        <v>0</v>
      </c>
      <c r="R93" s="19">
        <f t="shared" si="87"/>
        <v>0</v>
      </c>
      <c r="S93" s="19">
        <f t="shared" si="87"/>
        <v>0</v>
      </c>
      <c r="T93" s="19">
        <f t="shared" si="87"/>
        <v>0</v>
      </c>
      <c r="U93" s="19">
        <f t="shared" si="87"/>
        <v>0</v>
      </c>
      <c r="V93" s="19">
        <f t="shared" si="87"/>
        <v>0</v>
      </c>
      <c r="W93" s="19">
        <f>SUM(W88:W92)</f>
        <v>0</v>
      </c>
      <c r="X93" s="19">
        <f>SUM(X88:X92)</f>
        <v>0</v>
      </c>
      <c r="Y93" s="19">
        <f t="shared" si="87"/>
        <v>0</v>
      </c>
      <c r="Z93" s="19">
        <f t="shared" si="87"/>
        <v>0</v>
      </c>
      <c r="AA93" s="19">
        <f t="shared" si="87"/>
        <v>0</v>
      </c>
      <c r="AB93" s="19">
        <f t="shared" si="87"/>
        <v>0</v>
      </c>
      <c r="AC93" s="19">
        <f t="shared" si="87"/>
        <v>0</v>
      </c>
      <c r="AD93" s="19">
        <f t="shared" si="87"/>
        <v>0</v>
      </c>
      <c r="AE93" s="19">
        <f t="shared" si="87"/>
        <v>0</v>
      </c>
      <c r="AF93" s="19">
        <f t="shared" ref="AF93:AI93" si="88">SUM(AF88:AF92)</f>
        <v>0</v>
      </c>
      <c r="AG93" s="19">
        <f t="shared" si="88"/>
        <v>0</v>
      </c>
      <c r="AH93" s="19">
        <f t="shared" si="88"/>
        <v>5.0000000000000001E-3</v>
      </c>
      <c r="AI93" s="19">
        <f t="shared" si="88"/>
        <v>0</v>
      </c>
      <c r="AJ93" s="19">
        <f t="shared" si="87"/>
        <v>0</v>
      </c>
      <c r="AK93" s="19">
        <f t="shared" si="87"/>
        <v>0</v>
      </c>
      <c r="AL93" s="19">
        <f t="shared" si="87"/>
        <v>0</v>
      </c>
      <c r="AM93" s="19">
        <f t="shared" si="87"/>
        <v>0</v>
      </c>
      <c r="AN93" s="19">
        <f t="shared" si="87"/>
        <v>0</v>
      </c>
      <c r="AO93" s="19">
        <f t="shared" si="87"/>
        <v>0.04</v>
      </c>
      <c r="AP93" s="19">
        <f t="shared" si="87"/>
        <v>0</v>
      </c>
      <c r="AQ93" s="19">
        <f t="shared" si="87"/>
        <v>0</v>
      </c>
      <c r="AR93" s="19">
        <f t="shared" si="87"/>
        <v>0</v>
      </c>
      <c r="AS93" s="19">
        <f t="shared" si="87"/>
        <v>0</v>
      </c>
      <c r="AT93" s="19">
        <f t="shared" si="87"/>
        <v>0</v>
      </c>
      <c r="AU93" s="19">
        <f t="shared" si="87"/>
        <v>0</v>
      </c>
      <c r="AV93" s="19">
        <f t="shared" si="87"/>
        <v>0</v>
      </c>
      <c r="AW93" s="19">
        <f t="shared" si="87"/>
        <v>0</v>
      </c>
      <c r="AX93" s="19">
        <f t="shared" si="87"/>
        <v>0</v>
      </c>
      <c r="AY93" s="19">
        <f t="shared" si="87"/>
        <v>0</v>
      </c>
      <c r="AZ93" s="19">
        <f t="shared" si="87"/>
        <v>0</v>
      </c>
      <c r="BA93" s="19">
        <f t="shared" si="87"/>
        <v>0</v>
      </c>
      <c r="BB93" s="19">
        <f t="shared" si="87"/>
        <v>0</v>
      </c>
      <c r="BC93" s="19">
        <f t="shared" si="87"/>
        <v>0</v>
      </c>
      <c r="BD93" s="19">
        <f t="shared" si="87"/>
        <v>0</v>
      </c>
      <c r="BE93" s="19">
        <f t="shared" si="87"/>
        <v>0</v>
      </c>
      <c r="BF93" s="19">
        <f t="shared" si="87"/>
        <v>0</v>
      </c>
      <c r="BG93" s="19">
        <f t="shared" si="87"/>
        <v>0</v>
      </c>
      <c r="BH93" s="19">
        <f t="shared" si="87"/>
        <v>0</v>
      </c>
      <c r="BI93" s="19">
        <f t="shared" si="87"/>
        <v>0</v>
      </c>
      <c r="BJ93" s="19">
        <f t="shared" si="87"/>
        <v>0</v>
      </c>
      <c r="BK93" s="19">
        <f t="shared" si="87"/>
        <v>0</v>
      </c>
      <c r="BL93" s="19">
        <f t="shared" si="87"/>
        <v>0</v>
      </c>
      <c r="BM93" s="19">
        <f t="shared" si="87"/>
        <v>0</v>
      </c>
      <c r="BN93" s="19">
        <f t="shared" si="87"/>
        <v>0</v>
      </c>
      <c r="BO93" s="19">
        <f t="shared" si="87"/>
        <v>0</v>
      </c>
      <c r="BP93" s="19">
        <f t="shared" si="87"/>
        <v>0</v>
      </c>
      <c r="BQ93" s="19">
        <f t="shared" si="87"/>
        <v>0</v>
      </c>
      <c r="BR93" s="113">
        <f t="shared" ref="BR93" si="89">SUM(BR88:BR92)</f>
        <v>0</v>
      </c>
    </row>
    <row r="94" spans="1:72" ht="17.399999999999999" x14ac:dyDescent="0.35">
      <c r="B94" s="17" t="s">
        <v>24</v>
      </c>
      <c r="C94" s="18"/>
      <c r="D94" s="20">
        <f t="shared" ref="D94:BQ94" si="90">PRODUCT(D93,$E$6)</f>
        <v>0</v>
      </c>
      <c r="E94" s="20">
        <f t="shared" si="90"/>
        <v>0</v>
      </c>
      <c r="F94" s="20">
        <f t="shared" si="90"/>
        <v>3.5999999999999997E-2</v>
      </c>
      <c r="G94" s="20">
        <f t="shared" si="90"/>
        <v>1.1999999999999999E-3</v>
      </c>
      <c r="H94" s="20">
        <f t="shared" si="90"/>
        <v>0</v>
      </c>
      <c r="I94" s="20">
        <f t="shared" si="90"/>
        <v>0</v>
      </c>
      <c r="J94" s="20">
        <f t="shared" si="90"/>
        <v>0</v>
      </c>
      <c r="K94" s="20">
        <f t="shared" si="90"/>
        <v>0</v>
      </c>
      <c r="L94" s="20">
        <f t="shared" si="90"/>
        <v>0</v>
      </c>
      <c r="M94" s="20">
        <f t="shared" si="90"/>
        <v>0</v>
      </c>
      <c r="N94" s="20">
        <f t="shared" si="90"/>
        <v>0</v>
      </c>
      <c r="O94" s="20">
        <f t="shared" si="90"/>
        <v>0</v>
      </c>
      <c r="P94" s="20">
        <f t="shared" si="90"/>
        <v>0</v>
      </c>
      <c r="Q94" s="20">
        <f t="shared" si="90"/>
        <v>0</v>
      </c>
      <c r="R94" s="20">
        <f t="shared" si="90"/>
        <v>0</v>
      </c>
      <c r="S94" s="20">
        <f t="shared" si="90"/>
        <v>0</v>
      </c>
      <c r="T94" s="20">
        <f t="shared" si="90"/>
        <v>0</v>
      </c>
      <c r="U94" s="20">
        <f t="shared" si="90"/>
        <v>0</v>
      </c>
      <c r="V94" s="20">
        <f t="shared" si="90"/>
        <v>0</v>
      </c>
      <c r="W94" s="20">
        <f>PRODUCT(W93,$E$6)</f>
        <v>0</v>
      </c>
      <c r="X94" s="20">
        <v>1</v>
      </c>
      <c r="Y94" s="20">
        <f t="shared" si="90"/>
        <v>0</v>
      </c>
      <c r="Z94" s="20">
        <f t="shared" si="90"/>
        <v>0</v>
      </c>
      <c r="AA94" s="20">
        <f t="shared" si="90"/>
        <v>0</v>
      </c>
      <c r="AB94" s="20">
        <f t="shared" si="90"/>
        <v>0</v>
      </c>
      <c r="AC94" s="20">
        <f t="shared" si="90"/>
        <v>0</v>
      </c>
      <c r="AD94" s="20">
        <f t="shared" si="90"/>
        <v>0</v>
      </c>
      <c r="AE94" s="20">
        <f t="shared" si="90"/>
        <v>0</v>
      </c>
      <c r="AF94" s="20">
        <f t="shared" ref="AF94:AI94" si="91">PRODUCT(AF93,$E$6)</f>
        <v>0</v>
      </c>
      <c r="AG94" s="20">
        <f t="shared" si="91"/>
        <v>0</v>
      </c>
      <c r="AH94" s="20">
        <f t="shared" si="91"/>
        <v>0.02</v>
      </c>
      <c r="AI94" s="20">
        <f t="shared" si="91"/>
        <v>0</v>
      </c>
      <c r="AJ94" s="20">
        <f t="shared" si="90"/>
        <v>0</v>
      </c>
      <c r="AK94" s="20">
        <f t="shared" si="90"/>
        <v>0</v>
      </c>
      <c r="AL94" s="20">
        <f t="shared" si="90"/>
        <v>0</v>
      </c>
      <c r="AM94" s="20">
        <f t="shared" si="90"/>
        <v>0</v>
      </c>
      <c r="AN94" s="20">
        <f t="shared" si="90"/>
        <v>0</v>
      </c>
      <c r="AO94" s="20">
        <f t="shared" si="90"/>
        <v>0.16</v>
      </c>
      <c r="AP94" s="20">
        <f t="shared" si="90"/>
        <v>0</v>
      </c>
      <c r="AQ94" s="20">
        <f t="shared" si="90"/>
        <v>0</v>
      </c>
      <c r="AR94" s="20">
        <f t="shared" si="90"/>
        <v>0</v>
      </c>
      <c r="AS94" s="20">
        <f t="shared" si="90"/>
        <v>0</v>
      </c>
      <c r="AT94" s="20">
        <f t="shared" si="90"/>
        <v>0</v>
      </c>
      <c r="AU94" s="20">
        <f t="shared" si="90"/>
        <v>0</v>
      </c>
      <c r="AV94" s="20">
        <f t="shared" si="90"/>
        <v>0</v>
      </c>
      <c r="AW94" s="20">
        <f t="shared" si="90"/>
        <v>0</v>
      </c>
      <c r="AX94" s="20">
        <f t="shared" si="90"/>
        <v>0</v>
      </c>
      <c r="AY94" s="20">
        <f t="shared" si="90"/>
        <v>0</v>
      </c>
      <c r="AZ94" s="20">
        <f t="shared" si="90"/>
        <v>0</v>
      </c>
      <c r="BA94" s="20">
        <f t="shared" si="90"/>
        <v>0</v>
      </c>
      <c r="BB94" s="20">
        <f t="shared" si="90"/>
        <v>0</v>
      </c>
      <c r="BC94" s="20">
        <f t="shared" si="90"/>
        <v>0</v>
      </c>
      <c r="BD94" s="20">
        <f t="shared" si="90"/>
        <v>0</v>
      </c>
      <c r="BE94" s="20">
        <f t="shared" si="90"/>
        <v>0</v>
      </c>
      <c r="BF94" s="20">
        <f t="shared" si="90"/>
        <v>0</v>
      </c>
      <c r="BG94" s="20">
        <f t="shared" si="90"/>
        <v>0</v>
      </c>
      <c r="BH94" s="20">
        <f t="shared" si="90"/>
        <v>0</v>
      </c>
      <c r="BI94" s="20">
        <f t="shared" si="90"/>
        <v>0</v>
      </c>
      <c r="BJ94" s="20">
        <f t="shared" si="90"/>
        <v>0</v>
      </c>
      <c r="BK94" s="20">
        <f t="shared" si="90"/>
        <v>0</v>
      </c>
      <c r="BL94" s="20">
        <f t="shared" si="90"/>
        <v>0</v>
      </c>
      <c r="BM94" s="20">
        <f t="shared" si="90"/>
        <v>0</v>
      </c>
      <c r="BN94" s="20">
        <f t="shared" si="90"/>
        <v>0</v>
      </c>
      <c r="BO94" s="20">
        <f t="shared" si="90"/>
        <v>0</v>
      </c>
      <c r="BP94" s="20">
        <f t="shared" si="90"/>
        <v>0</v>
      </c>
      <c r="BQ94" s="20">
        <f t="shared" si="90"/>
        <v>0</v>
      </c>
      <c r="BR94" s="114">
        <f t="shared" ref="BR94" si="92">PRODUCT(BR93,$E$6)</f>
        <v>0</v>
      </c>
    </row>
    <row r="96" spans="1:72" ht="17.399999999999999" x14ac:dyDescent="0.35">
      <c r="A96" s="23"/>
      <c r="B96" s="24" t="s">
        <v>25</v>
      </c>
      <c r="C96" s="25" t="s">
        <v>26</v>
      </c>
      <c r="D96" s="26">
        <f>D45</f>
        <v>85.45</v>
      </c>
      <c r="E96" s="26">
        <f t="shared" ref="E96:BQ96" si="93">E45</f>
        <v>90</v>
      </c>
      <c r="F96" s="26">
        <f t="shared" si="93"/>
        <v>84.9</v>
      </c>
      <c r="G96" s="26">
        <f t="shared" si="93"/>
        <v>708</v>
      </c>
      <c r="H96" s="26">
        <f t="shared" si="93"/>
        <v>1460</v>
      </c>
      <c r="I96" s="26">
        <f t="shared" si="93"/>
        <v>690</v>
      </c>
      <c r="J96" s="26">
        <f t="shared" si="93"/>
        <v>90.57</v>
      </c>
      <c r="K96" s="26">
        <f t="shared" si="93"/>
        <v>1173.33</v>
      </c>
      <c r="L96" s="26">
        <f t="shared" si="93"/>
        <v>255.2</v>
      </c>
      <c r="M96" s="26">
        <f t="shared" si="93"/>
        <v>703</v>
      </c>
      <c r="N96" s="26">
        <f t="shared" si="93"/>
        <v>126.38</v>
      </c>
      <c r="O96" s="26">
        <f t="shared" si="93"/>
        <v>416.09</v>
      </c>
      <c r="P96" s="26">
        <f t="shared" si="93"/>
        <v>434.21</v>
      </c>
      <c r="Q96" s="26">
        <f t="shared" si="93"/>
        <v>380</v>
      </c>
      <c r="R96" s="26">
        <f t="shared" si="93"/>
        <v>1215</v>
      </c>
      <c r="S96" s="26">
        <f t="shared" si="93"/>
        <v>197.5</v>
      </c>
      <c r="T96" s="26">
        <f t="shared" si="93"/>
        <v>258.82</v>
      </c>
      <c r="U96" s="26">
        <f t="shared" si="93"/>
        <v>828</v>
      </c>
      <c r="V96" s="26">
        <f t="shared" si="93"/>
        <v>394.52</v>
      </c>
      <c r="W96" s="26">
        <f>W45</f>
        <v>329</v>
      </c>
      <c r="X96" s="26">
        <f t="shared" si="93"/>
        <v>9.9</v>
      </c>
      <c r="Y96" s="26">
        <f t="shared" si="93"/>
        <v>0</v>
      </c>
      <c r="Z96" s="26">
        <f t="shared" si="93"/>
        <v>469</v>
      </c>
      <c r="AA96" s="26">
        <f t="shared" si="93"/>
        <v>378</v>
      </c>
      <c r="AB96" s="26">
        <f t="shared" si="93"/>
        <v>325</v>
      </c>
      <c r="AC96" s="26">
        <f t="shared" si="93"/>
        <v>257</v>
      </c>
      <c r="AD96" s="26">
        <f t="shared" si="93"/>
        <v>119</v>
      </c>
      <c r="AE96" s="26">
        <f t="shared" si="93"/>
        <v>757</v>
      </c>
      <c r="AF96" s="26"/>
      <c r="AG96" s="26"/>
      <c r="AH96" s="26">
        <f t="shared" si="93"/>
        <v>229</v>
      </c>
      <c r="AI96" s="26"/>
      <c r="AJ96" s="26">
        <f t="shared" si="93"/>
        <v>222.73</v>
      </c>
      <c r="AK96" s="26">
        <f t="shared" si="93"/>
        <v>89</v>
      </c>
      <c r="AL96" s="26">
        <f t="shared" si="93"/>
        <v>59</v>
      </c>
      <c r="AM96" s="26">
        <f t="shared" si="93"/>
        <v>43.8</v>
      </c>
      <c r="AN96" s="26">
        <f t="shared" si="93"/>
        <v>240</v>
      </c>
      <c r="AO96" s="26">
        <f t="shared" si="93"/>
        <v>234</v>
      </c>
      <c r="AP96" s="26">
        <f t="shared" si="93"/>
        <v>0</v>
      </c>
      <c r="AQ96" s="26">
        <f t="shared" si="93"/>
        <v>314</v>
      </c>
      <c r="AR96" s="26">
        <f t="shared" si="93"/>
        <v>0</v>
      </c>
      <c r="AS96" s="26">
        <f t="shared" si="93"/>
        <v>251.72</v>
      </c>
      <c r="AT96" s="26">
        <f t="shared" si="93"/>
        <v>81.25</v>
      </c>
      <c r="AU96" s="26">
        <f t="shared" si="93"/>
        <v>68.67</v>
      </c>
      <c r="AV96" s="26">
        <f t="shared" si="93"/>
        <v>59.33</v>
      </c>
      <c r="AW96" s="26">
        <f t="shared" si="93"/>
        <v>68.569999999999993</v>
      </c>
      <c r="AX96" s="26">
        <f t="shared" si="93"/>
        <v>75.709999999999994</v>
      </c>
      <c r="AY96" s="26">
        <f t="shared" si="93"/>
        <v>53.75</v>
      </c>
      <c r="AZ96" s="26">
        <f t="shared" si="93"/>
        <v>81.430000000000007</v>
      </c>
      <c r="BA96" s="26">
        <f t="shared" si="93"/>
        <v>68.67</v>
      </c>
      <c r="BB96" s="26">
        <f t="shared" si="93"/>
        <v>56.67</v>
      </c>
      <c r="BC96" s="26">
        <f t="shared" si="93"/>
        <v>130.66999999999999</v>
      </c>
      <c r="BD96" s="26">
        <f t="shared" si="93"/>
        <v>304</v>
      </c>
      <c r="BE96" s="26">
        <f t="shared" si="93"/>
        <v>499</v>
      </c>
      <c r="BF96" s="26">
        <f t="shared" si="93"/>
        <v>606</v>
      </c>
      <c r="BG96" s="26">
        <f t="shared" si="93"/>
        <v>263</v>
      </c>
      <c r="BH96" s="26">
        <f t="shared" si="93"/>
        <v>499</v>
      </c>
      <c r="BI96" s="26">
        <f t="shared" si="93"/>
        <v>0</v>
      </c>
      <c r="BJ96" s="26">
        <f t="shared" si="93"/>
        <v>55</v>
      </c>
      <c r="BK96" s="26">
        <f t="shared" si="93"/>
        <v>35</v>
      </c>
      <c r="BL96" s="26">
        <f t="shared" si="93"/>
        <v>39</v>
      </c>
      <c r="BM96" s="26">
        <f t="shared" si="93"/>
        <v>68</v>
      </c>
      <c r="BN96" s="26">
        <f t="shared" si="93"/>
        <v>49</v>
      </c>
      <c r="BO96" s="26">
        <f t="shared" si="93"/>
        <v>299</v>
      </c>
      <c r="BP96" s="26">
        <f t="shared" si="93"/>
        <v>149</v>
      </c>
      <c r="BQ96" s="26">
        <f t="shared" si="93"/>
        <v>23</v>
      </c>
      <c r="BR96" s="113">
        <f t="shared" ref="BR96" si="94">BR45</f>
        <v>0</v>
      </c>
    </row>
    <row r="97" spans="1:72" ht="17.399999999999999" x14ac:dyDescent="0.35">
      <c r="B97" s="17" t="s">
        <v>27</v>
      </c>
      <c r="C97" s="18" t="s">
        <v>26</v>
      </c>
      <c r="D97" s="19">
        <f t="shared" ref="D97:BP97" si="95">D96/1000</f>
        <v>8.5449999999999998E-2</v>
      </c>
      <c r="E97" s="19">
        <f t="shared" si="95"/>
        <v>0.09</v>
      </c>
      <c r="F97" s="19">
        <f t="shared" si="95"/>
        <v>8.4900000000000003E-2</v>
      </c>
      <c r="G97" s="19">
        <f t="shared" si="95"/>
        <v>0.70799999999999996</v>
      </c>
      <c r="H97" s="19">
        <f t="shared" si="95"/>
        <v>1.46</v>
      </c>
      <c r="I97" s="19">
        <f t="shared" si="95"/>
        <v>0.69</v>
      </c>
      <c r="J97" s="19">
        <f t="shared" si="95"/>
        <v>9.0569999999999998E-2</v>
      </c>
      <c r="K97" s="19">
        <f t="shared" si="95"/>
        <v>1.17333</v>
      </c>
      <c r="L97" s="19">
        <f t="shared" si="95"/>
        <v>0.25519999999999998</v>
      </c>
      <c r="M97" s="19">
        <f t="shared" si="95"/>
        <v>0.70299999999999996</v>
      </c>
      <c r="N97" s="19">
        <f t="shared" si="95"/>
        <v>0.12637999999999999</v>
      </c>
      <c r="O97" s="19">
        <f t="shared" si="95"/>
        <v>0.41608999999999996</v>
      </c>
      <c r="P97" s="19">
        <f t="shared" si="95"/>
        <v>0.43420999999999998</v>
      </c>
      <c r="Q97" s="19">
        <f t="shared" si="95"/>
        <v>0.38</v>
      </c>
      <c r="R97" s="19">
        <f t="shared" si="95"/>
        <v>1.2150000000000001</v>
      </c>
      <c r="S97" s="19">
        <f t="shared" si="95"/>
        <v>0.19750000000000001</v>
      </c>
      <c r="T97" s="19">
        <f t="shared" si="95"/>
        <v>0.25881999999999999</v>
      </c>
      <c r="U97" s="19">
        <f t="shared" si="95"/>
        <v>0.82799999999999996</v>
      </c>
      <c r="V97" s="19">
        <f t="shared" si="95"/>
        <v>0.39451999999999998</v>
      </c>
      <c r="W97" s="19">
        <f>W96/1000</f>
        <v>0.32900000000000001</v>
      </c>
      <c r="X97" s="19">
        <f t="shared" si="95"/>
        <v>9.9000000000000008E-3</v>
      </c>
      <c r="Y97" s="19">
        <f t="shared" si="95"/>
        <v>0</v>
      </c>
      <c r="Z97" s="19">
        <f t="shared" si="95"/>
        <v>0.46899999999999997</v>
      </c>
      <c r="AA97" s="19">
        <f t="shared" si="95"/>
        <v>0.378</v>
      </c>
      <c r="AB97" s="19">
        <f t="shared" si="95"/>
        <v>0.32500000000000001</v>
      </c>
      <c r="AC97" s="19">
        <f t="shared" si="95"/>
        <v>0.25700000000000001</v>
      </c>
      <c r="AD97" s="19">
        <f t="shared" si="95"/>
        <v>0.11899999999999999</v>
      </c>
      <c r="AE97" s="19">
        <f t="shared" si="95"/>
        <v>0.75700000000000001</v>
      </c>
      <c r="AF97" s="19">
        <f t="shared" ref="AF97:AI97" si="96">AF96/1000</f>
        <v>0</v>
      </c>
      <c r="AG97" s="19">
        <f t="shared" si="96"/>
        <v>0</v>
      </c>
      <c r="AH97" s="19">
        <f t="shared" si="96"/>
        <v>0.22900000000000001</v>
      </c>
      <c r="AI97" s="19">
        <f t="shared" si="96"/>
        <v>0</v>
      </c>
      <c r="AJ97" s="19">
        <f t="shared" si="95"/>
        <v>0.22272999999999998</v>
      </c>
      <c r="AK97" s="19">
        <f t="shared" si="95"/>
        <v>8.8999999999999996E-2</v>
      </c>
      <c r="AL97" s="19">
        <f t="shared" si="95"/>
        <v>5.8999999999999997E-2</v>
      </c>
      <c r="AM97" s="19">
        <f t="shared" si="95"/>
        <v>4.3799999999999999E-2</v>
      </c>
      <c r="AN97" s="19">
        <f t="shared" si="95"/>
        <v>0.24</v>
      </c>
      <c r="AO97" s="19">
        <f t="shared" si="95"/>
        <v>0.23400000000000001</v>
      </c>
      <c r="AP97" s="19">
        <f t="shared" si="95"/>
        <v>0</v>
      </c>
      <c r="AQ97" s="19">
        <f t="shared" si="95"/>
        <v>0.314</v>
      </c>
      <c r="AR97" s="19">
        <f t="shared" si="95"/>
        <v>0</v>
      </c>
      <c r="AS97" s="19">
        <f t="shared" si="95"/>
        <v>0.25172</v>
      </c>
      <c r="AT97" s="19">
        <f t="shared" si="95"/>
        <v>8.1250000000000003E-2</v>
      </c>
      <c r="AU97" s="19">
        <f t="shared" si="95"/>
        <v>6.8669999999999995E-2</v>
      </c>
      <c r="AV97" s="19">
        <f t="shared" si="95"/>
        <v>5.9330000000000001E-2</v>
      </c>
      <c r="AW97" s="19">
        <f t="shared" si="95"/>
        <v>6.8569999999999992E-2</v>
      </c>
      <c r="AX97" s="19">
        <f t="shared" si="95"/>
        <v>7.571E-2</v>
      </c>
      <c r="AY97" s="19">
        <f t="shared" si="95"/>
        <v>5.3749999999999999E-2</v>
      </c>
      <c r="AZ97" s="19">
        <f t="shared" si="95"/>
        <v>8.1430000000000002E-2</v>
      </c>
      <c r="BA97" s="19">
        <f t="shared" si="95"/>
        <v>6.8669999999999995E-2</v>
      </c>
      <c r="BB97" s="19">
        <f t="shared" si="95"/>
        <v>5.6670000000000005E-2</v>
      </c>
      <c r="BC97" s="19">
        <f t="shared" si="95"/>
        <v>0.13066999999999998</v>
      </c>
      <c r="BD97" s="19">
        <f t="shared" si="95"/>
        <v>0.30399999999999999</v>
      </c>
      <c r="BE97" s="19">
        <f t="shared" si="95"/>
        <v>0.499</v>
      </c>
      <c r="BF97" s="19">
        <f t="shared" si="95"/>
        <v>0.60599999999999998</v>
      </c>
      <c r="BG97" s="19">
        <f t="shared" si="95"/>
        <v>0.26300000000000001</v>
      </c>
      <c r="BH97" s="19">
        <f t="shared" si="95"/>
        <v>0.499</v>
      </c>
      <c r="BI97" s="19">
        <f t="shared" si="95"/>
        <v>0</v>
      </c>
      <c r="BJ97" s="19">
        <f t="shared" si="95"/>
        <v>5.5E-2</v>
      </c>
      <c r="BK97" s="19">
        <f t="shared" si="95"/>
        <v>3.5000000000000003E-2</v>
      </c>
      <c r="BL97" s="19">
        <f t="shared" si="95"/>
        <v>3.9E-2</v>
      </c>
      <c r="BM97" s="19">
        <f t="shared" si="95"/>
        <v>6.8000000000000005E-2</v>
      </c>
      <c r="BN97" s="19">
        <f t="shared" si="95"/>
        <v>4.9000000000000002E-2</v>
      </c>
      <c r="BO97" s="19">
        <f t="shared" si="95"/>
        <v>0.29899999999999999</v>
      </c>
      <c r="BP97" s="19">
        <f t="shared" si="95"/>
        <v>0.14899999999999999</v>
      </c>
      <c r="BQ97" s="19">
        <f>BQ96/1000</f>
        <v>2.3E-2</v>
      </c>
      <c r="BR97" s="113">
        <f>BR96/1000</f>
        <v>0</v>
      </c>
    </row>
    <row r="98" spans="1:72" ht="17.399999999999999" x14ac:dyDescent="0.35">
      <c r="A98" s="27"/>
      <c r="B98" s="28" t="s">
        <v>28</v>
      </c>
      <c r="C98" s="137"/>
      <c r="D98" s="29">
        <f t="shared" ref="D98:BP98" si="97">D94*D96</f>
        <v>0</v>
      </c>
      <c r="E98" s="29">
        <f t="shared" si="97"/>
        <v>0</v>
      </c>
      <c r="F98" s="29">
        <f t="shared" si="97"/>
        <v>3.0564</v>
      </c>
      <c r="G98" s="29">
        <f t="shared" si="97"/>
        <v>0.84959999999999991</v>
      </c>
      <c r="H98" s="29">
        <f t="shared" si="97"/>
        <v>0</v>
      </c>
      <c r="I98" s="29">
        <f t="shared" si="97"/>
        <v>0</v>
      </c>
      <c r="J98" s="29">
        <f t="shared" si="97"/>
        <v>0</v>
      </c>
      <c r="K98" s="29">
        <f t="shared" si="97"/>
        <v>0</v>
      </c>
      <c r="L98" s="29">
        <f t="shared" si="97"/>
        <v>0</v>
      </c>
      <c r="M98" s="29">
        <f t="shared" si="97"/>
        <v>0</v>
      </c>
      <c r="N98" s="29">
        <f t="shared" si="97"/>
        <v>0</v>
      </c>
      <c r="O98" s="29">
        <f t="shared" si="97"/>
        <v>0</v>
      </c>
      <c r="P98" s="29">
        <f t="shared" si="97"/>
        <v>0</v>
      </c>
      <c r="Q98" s="29">
        <f t="shared" si="97"/>
        <v>0</v>
      </c>
      <c r="R98" s="29">
        <f t="shared" si="97"/>
        <v>0</v>
      </c>
      <c r="S98" s="29">
        <f t="shared" si="97"/>
        <v>0</v>
      </c>
      <c r="T98" s="29">
        <f t="shared" si="97"/>
        <v>0</v>
      </c>
      <c r="U98" s="29">
        <f t="shared" si="97"/>
        <v>0</v>
      </c>
      <c r="V98" s="29">
        <f t="shared" si="97"/>
        <v>0</v>
      </c>
      <c r="W98" s="29">
        <f>W94*W96</f>
        <v>0</v>
      </c>
      <c r="X98" s="29">
        <f t="shared" si="97"/>
        <v>9.9</v>
      </c>
      <c r="Y98" s="29">
        <f t="shared" si="97"/>
        <v>0</v>
      </c>
      <c r="Z98" s="29">
        <f t="shared" si="97"/>
        <v>0</v>
      </c>
      <c r="AA98" s="29">
        <f t="shared" si="97"/>
        <v>0</v>
      </c>
      <c r="AB98" s="29">
        <f t="shared" si="97"/>
        <v>0</v>
      </c>
      <c r="AC98" s="29">
        <f t="shared" si="97"/>
        <v>0</v>
      </c>
      <c r="AD98" s="29">
        <f t="shared" si="97"/>
        <v>0</v>
      </c>
      <c r="AE98" s="29">
        <f t="shared" si="97"/>
        <v>0</v>
      </c>
      <c r="AF98" s="29">
        <f t="shared" ref="AF98:AI98" si="98">AF94*AF96</f>
        <v>0</v>
      </c>
      <c r="AG98" s="29">
        <f t="shared" si="98"/>
        <v>0</v>
      </c>
      <c r="AH98" s="29">
        <f t="shared" si="98"/>
        <v>4.58</v>
      </c>
      <c r="AI98" s="29">
        <f t="shared" si="98"/>
        <v>0</v>
      </c>
      <c r="AJ98" s="29">
        <f t="shared" si="97"/>
        <v>0</v>
      </c>
      <c r="AK98" s="29">
        <f t="shared" si="97"/>
        <v>0</v>
      </c>
      <c r="AL98" s="29">
        <f t="shared" si="97"/>
        <v>0</v>
      </c>
      <c r="AM98" s="29">
        <f t="shared" si="97"/>
        <v>0</v>
      </c>
      <c r="AN98" s="29">
        <f t="shared" si="97"/>
        <v>0</v>
      </c>
      <c r="AO98" s="29">
        <f t="shared" si="97"/>
        <v>37.44</v>
      </c>
      <c r="AP98" s="29">
        <f t="shared" si="97"/>
        <v>0</v>
      </c>
      <c r="AQ98" s="29">
        <f t="shared" si="97"/>
        <v>0</v>
      </c>
      <c r="AR98" s="29">
        <f t="shared" si="97"/>
        <v>0</v>
      </c>
      <c r="AS98" s="29">
        <f t="shared" si="97"/>
        <v>0</v>
      </c>
      <c r="AT98" s="29">
        <f t="shared" si="97"/>
        <v>0</v>
      </c>
      <c r="AU98" s="29">
        <f t="shared" si="97"/>
        <v>0</v>
      </c>
      <c r="AV98" s="29">
        <f t="shared" si="97"/>
        <v>0</v>
      </c>
      <c r="AW98" s="29">
        <f t="shared" si="97"/>
        <v>0</v>
      </c>
      <c r="AX98" s="29">
        <f t="shared" si="97"/>
        <v>0</v>
      </c>
      <c r="AY98" s="29">
        <f t="shared" si="97"/>
        <v>0</v>
      </c>
      <c r="AZ98" s="29">
        <f t="shared" si="97"/>
        <v>0</v>
      </c>
      <c r="BA98" s="29">
        <f t="shared" si="97"/>
        <v>0</v>
      </c>
      <c r="BB98" s="29">
        <f t="shared" si="97"/>
        <v>0</v>
      </c>
      <c r="BC98" s="29">
        <f t="shared" si="97"/>
        <v>0</v>
      </c>
      <c r="BD98" s="29">
        <f t="shared" si="97"/>
        <v>0</v>
      </c>
      <c r="BE98" s="29">
        <f t="shared" si="97"/>
        <v>0</v>
      </c>
      <c r="BF98" s="29">
        <f t="shared" si="97"/>
        <v>0</v>
      </c>
      <c r="BG98" s="29">
        <f t="shared" si="97"/>
        <v>0</v>
      </c>
      <c r="BH98" s="29">
        <f t="shared" si="97"/>
        <v>0</v>
      </c>
      <c r="BI98" s="29">
        <f t="shared" si="97"/>
        <v>0</v>
      </c>
      <c r="BJ98" s="29">
        <f t="shared" si="97"/>
        <v>0</v>
      </c>
      <c r="BK98" s="29">
        <f t="shared" si="97"/>
        <v>0</v>
      </c>
      <c r="BL98" s="29">
        <f t="shared" si="97"/>
        <v>0</v>
      </c>
      <c r="BM98" s="29">
        <f t="shared" si="97"/>
        <v>0</v>
      </c>
      <c r="BN98" s="29">
        <f t="shared" si="97"/>
        <v>0</v>
      </c>
      <c r="BO98" s="29">
        <f t="shared" si="97"/>
        <v>0</v>
      </c>
      <c r="BP98" s="29">
        <f t="shared" si="97"/>
        <v>0</v>
      </c>
      <c r="BQ98" s="29">
        <f>BQ94*BQ96</f>
        <v>0</v>
      </c>
      <c r="BR98" s="116">
        <f>BR94*BR96</f>
        <v>0</v>
      </c>
      <c r="BS98" s="30">
        <f>SUM(D98:BQ98)</f>
        <v>55.826000000000001</v>
      </c>
      <c r="BT98" s="31">
        <f>BS98/$C$9</f>
        <v>13.9565</v>
      </c>
    </row>
    <row r="99" spans="1:72" ht="17.399999999999999" x14ac:dyDescent="0.35">
      <c r="A99" s="27"/>
      <c r="B99" s="28" t="s">
        <v>29</v>
      </c>
      <c r="C99" s="137"/>
      <c r="D99" s="29">
        <f t="shared" ref="D99:BP99" si="99">D94*D96</f>
        <v>0</v>
      </c>
      <c r="E99" s="29">
        <f t="shared" si="99"/>
        <v>0</v>
      </c>
      <c r="F99" s="29">
        <f t="shared" si="99"/>
        <v>3.0564</v>
      </c>
      <c r="G99" s="29">
        <f t="shared" si="99"/>
        <v>0.84959999999999991</v>
      </c>
      <c r="H99" s="29">
        <f t="shared" si="99"/>
        <v>0</v>
      </c>
      <c r="I99" s="29">
        <f t="shared" si="99"/>
        <v>0</v>
      </c>
      <c r="J99" s="29">
        <f t="shared" si="99"/>
        <v>0</v>
      </c>
      <c r="K99" s="29">
        <f t="shared" si="99"/>
        <v>0</v>
      </c>
      <c r="L99" s="29">
        <f t="shared" si="99"/>
        <v>0</v>
      </c>
      <c r="M99" s="29">
        <f t="shared" si="99"/>
        <v>0</v>
      </c>
      <c r="N99" s="29">
        <f t="shared" si="99"/>
        <v>0</v>
      </c>
      <c r="O99" s="29">
        <f t="shared" si="99"/>
        <v>0</v>
      </c>
      <c r="P99" s="29">
        <f t="shared" si="99"/>
        <v>0</v>
      </c>
      <c r="Q99" s="29">
        <f t="shared" si="99"/>
        <v>0</v>
      </c>
      <c r="R99" s="29">
        <f t="shared" si="99"/>
        <v>0</v>
      </c>
      <c r="S99" s="29">
        <f t="shared" si="99"/>
        <v>0</v>
      </c>
      <c r="T99" s="29">
        <f t="shared" si="99"/>
        <v>0</v>
      </c>
      <c r="U99" s="29">
        <f t="shared" si="99"/>
        <v>0</v>
      </c>
      <c r="V99" s="29">
        <f t="shared" si="99"/>
        <v>0</v>
      </c>
      <c r="W99" s="29">
        <f>W94*W96</f>
        <v>0</v>
      </c>
      <c r="X99" s="29">
        <f t="shared" si="99"/>
        <v>9.9</v>
      </c>
      <c r="Y99" s="29">
        <f t="shared" si="99"/>
        <v>0</v>
      </c>
      <c r="Z99" s="29">
        <f t="shared" si="99"/>
        <v>0</v>
      </c>
      <c r="AA99" s="29">
        <f t="shared" si="99"/>
        <v>0</v>
      </c>
      <c r="AB99" s="29">
        <f t="shared" si="99"/>
        <v>0</v>
      </c>
      <c r="AC99" s="29">
        <f t="shared" si="99"/>
        <v>0</v>
      </c>
      <c r="AD99" s="29">
        <f t="shared" si="99"/>
        <v>0</v>
      </c>
      <c r="AE99" s="29">
        <f t="shared" si="99"/>
        <v>0</v>
      </c>
      <c r="AF99" s="29">
        <f t="shared" ref="AF99:AI99" si="100">AF94*AF96</f>
        <v>0</v>
      </c>
      <c r="AG99" s="29">
        <f t="shared" si="100"/>
        <v>0</v>
      </c>
      <c r="AH99" s="29">
        <f t="shared" si="100"/>
        <v>4.58</v>
      </c>
      <c r="AI99" s="29">
        <f t="shared" si="100"/>
        <v>0</v>
      </c>
      <c r="AJ99" s="29">
        <f t="shared" si="99"/>
        <v>0</v>
      </c>
      <c r="AK99" s="29">
        <f t="shared" si="99"/>
        <v>0</v>
      </c>
      <c r="AL99" s="29">
        <f t="shared" si="99"/>
        <v>0</v>
      </c>
      <c r="AM99" s="29">
        <f t="shared" si="99"/>
        <v>0</v>
      </c>
      <c r="AN99" s="29">
        <f t="shared" si="99"/>
        <v>0</v>
      </c>
      <c r="AO99" s="29">
        <f t="shared" si="99"/>
        <v>37.44</v>
      </c>
      <c r="AP99" s="29">
        <f t="shared" si="99"/>
        <v>0</v>
      </c>
      <c r="AQ99" s="29">
        <f t="shared" si="99"/>
        <v>0</v>
      </c>
      <c r="AR99" s="29">
        <f t="shared" si="99"/>
        <v>0</v>
      </c>
      <c r="AS99" s="29">
        <f t="shared" si="99"/>
        <v>0</v>
      </c>
      <c r="AT99" s="29">
        <f t="shared" si="99"/>
        <v>0</v>
      </c>
      <c r="AU99" s="29">
        <f t="shared" si="99"/>
        <v>0</v>
      </c>
      <c r="AV99" s="29">
        <f t="shared" si="99"/>
        <v>0</v>
      </c>
      <c r="AW99" s="29">
        <f t="shared" si="99"/>
        <v>0</v>
      </c>
      <c r="AX99" s="29">
        <f t="shared" si="99"/>
        <v>0</v>
      </c>
      <c r="AY99" s="29">
        <f t="shared" si="99"/>
        <v>0</v>
      </c>
      <c r="AZ99" s="29">
        <f t="shared" si="99"/>
        <v>0</v>
      </c>
      <c r="BA99" s="29">
        <f t="shared" si="99"/>
        <v>0</v>
      </c>
      <c r="BB99" s="29">
        <f t="shared" si="99"/>
        <v>0</v>
      </c>
      <c r="BC99" s="29">
        <f t="shared" si="99"/>
        <v>0</v>
      </c>
      <c r="BD99" s="29">
        <f t="shared" si="99"/>
        <v>0</v>
      </c>
      <c r="BE99" s="29">
        <f t="shared" si="99"/>
        <v>0</v>
      </c>
      <c r="BF99" s="29">
        <f t="shared" si="99"/>
        <v>0</v>
      </c>
      <c r="BG99" s="29">
        <f t="shared" si="99"/>
        <v>0</v>
      </c>
      <c r="BH99" s="29">
        <f t="shared" si="99"/>
        <v>0</v>
      </c>
      <c r="BI99" s="29">
        <f t="shared" si="99"/>
        <v>0</v>
      </c>
      <c r="BJ99" s="29">
        <f t="shared" si="99"/>
        <v>0</v>
      </c>
      <c r="BK99" s="29">
        <f t="shared" si="99"/>
        <v>0</v>
      </c>
      <c r="BL99" s="29">
        <f t="shared" si="99"/>
        <v>0</v>
      </c>
      <c r="BM99" s="29">
        <f t="shared" si="99"/>
        <v>0</v>
      </c>
      <c r="BN99" s="29">
        <f t="shared" si="99"/>
        <v>0</v>
      </c>
      <c r="BO99" s="29">
        <f t="shared" si="99"/>
        <v>0</v>
      </c>
      <c r="BP99" s="29">
        <f t="shared" si="99"/>
        <v>0</v>
      </c>
      <c r="BQ99" s="29">
        <f>BQ94*BQ96</f>
        <v>0</v>
      </c>
      <c r="BR99" s="116">
        <f>BR94*BR96</f>
        <v>0</v>
      </c>
      <c r="BS99" s="30">
        <f>SUM(D99:BQ99)</f>
        <v>55.826000000000001</v>
      </c>
      <c r="BT99" s="31">
        <f>BS99/$C$9</f>
        <v>13.9565</v>
      </c>
    </row>
    <row r="101" spans="1:72" x14ac:dyDescent="0.3">
      <c r="J101" s="1">
        <v>9</v>
      </c>
      <c r="K101" t="s">
        <v>1</v>
      </c>
      <c r="V101" t="s">
        <v>32</v>
      </c>
      <c r="AP101" t="s">
        <v>33</v>
      </c>
    </row>
    <row r="102" spans="1:72" ht="15" customHeight="1" x14ac:dyDescent="0.3">
      <c r="A102" s="131"/>
      <c r="B102" s="2" t="s">
        <v>2</v>
      </c>
      <c r="C102" s="126" t="s">
        <v>3</v>
      </c>
      <c r="D102" s="138" t="s">
        <v>34</v>
      </c>
      <c r="E102" s="126" t="s">
        <v>35</v>
      </c>
      <c r="F102" s="126" t="s">
        <v>36</v>
      </c>
      <c r="G102" s="126" t="s">
        <v>37</v>
      </c>
      <c r="H102" s="138" t="s">
        <v>38</v>
      </c>
      <c r="I102" s="35"/>
      <c r="J102" s="126" t="s">
        <v>39</v>
      </c>
      <c r="K102" s="126" t="s">
        <v>40</v>
      </c>
      <c r="L102" s="126" t="s">
        <v>41</v>
      </c>
      <c r="M102" s="35"/>
      <c r="N102" s="35"/>
      <c r="O102" s="126" t="s">
        <v>42</v>
      </c>
      <c r="P102" s="126" t="s">
        <v>43</v>
      </c>
      <c r="Q102" s="35"/>
      <c r="R102" s="126" t="s">
        <v>44</v>
      </c>
      <c r="S102" s="35"/>
      <c r="T102" s="35"/>
      <c r="U102" s="35"/>
      <c r="V102" s="126" t="s">
        <v>45</v>
      </c>
      <c r="W102" s="35"/>
      <c r="X102" s="126" t="s">
        <v>46</v>
      </c>
      <c r="Y102" s="35"/>
      <c r="Z102" s="35"/>
      <c r="AA102" s="35"/>
      <c r="AB102" s="35"/>
      <c r="AC102" s="35"/>
      <c r="AD102" s="35"/>
      <c r="AE102" s="126" t="str">
        <f>AE7</f>
        <v>Ягода свежемороженная</v>
      </c>
      <c r="AF102" s="126" t="str">
        <f t="shared" ref="AF102:AJ102" si="101">AF7</f>
        <v>Апельсин</v>
      </c>
      <c r="AG102" s="126" t="str">
        <f t="shared" si="101"/>
        <v>Банан</v>
      </c>
      <c r="AH102" s="126" t="str">
        <f t="shared" si="101"/>
        <v>Лимон</v>
      </c>
      <c r="AI102" s="126" t="str">
        <f t="shared" si="101"/>
        <v>Яблоко</v>
      </c>
      <c r="AJ102" s="126" t="str">
        <f t="shared" si="101"/>
        <v>Кисель</v>
      </c>
      <c r="AK102" s="126" t="s">
        <v>17</v>
      </c>
      <c r="AL102" s="35"/>
      <c r="AM102" s="126" t="s">
        <v>47</v>
      </c>
      <c r="AN102" s="35"/>
      <c r="AO102" s="126" t="str">
        <f>AO7</f>
        <v>Печенье</v>
      </c>
      <c r="AP102" s="126" t="s">
        <v>48</v>
      </c>
      <c r="AQ102" s="35"/>
      <c r="AR102" s="35"/>
      <c r="AS102" s="35"/>
      <c r="AT102" s="35"/>
      <c r="AU102" s="35"/>
      <c r="AV102" s="35"/>
      <c r="AW102" s="126" t="str">
        <f>AW7</f>
        <v>Крупа кукурузная</v>
      </c>
      <c r="AX102" s="35"/>
      <c r="AY102" s="126" t="s">
        <v>49</v>
      </c>
      <c r="AZ102" s="35"/>
      <c r="BA102" s="126" t="s">
        <v>50</v>
      </c>
      <c r="BB102" s="35"/>
      <c r="BC102" s="126" t="s">
        <v>51</v>
      </c>
      <c r="BD102" s="35"/>
      <c r="BE102" s="126" t="s">
        <v>52</v>
      </c>
      <c r="BF102" s="126" t="s">
        <v>53</v>
      </c>
      <c r="BG102" s="35"/>
      <c r="BH102" s="35"/>
      <c r="BI102" s="35"/>
      <c r="BJ102" s="138" t="s">
        <v>54</v>
      </c>
      <c r="BK102" s="138" t="s">
        <v>55</v>
      </c>
      <c r="BL102" s="138" t="s">
        <v>56</v>
      </c>
      <c r="BM102" s="35"/>
      <c r="BN102" s="126" t="s">
        <v>57</v>
      </c>
      <c r="BO102" s="35"/>
      <c r="BP102" s="138" t="s">
        <v>58</v>
      </c>
      <c r="BQ102" s="138" t="s">
        <v>59</v>
      </c>
      <c r="BR102" s="129" t="s">
        <v>92</v>
      </c>
      <c r="BS102" s="139" t="s">
        <v>4</v>
      </c>
      <c r="BT102" s="139" t="s">
        <v>5</v>
      </c>
    </row>
    <row r="103" spans="1:72" ht="36.75" customHeight="1" x14ac:dyDescent="0.3">
      <c r="A103" s="132"/>
      <c r="B103" s="3" t="s">
        <v>6</v>
      </c>
      <c r="C103" s="127"/>
      <c r="D103" s="138"/>
      <c r="E103" s="127"/>
      <c r="F103" s="127"/>
      <c r="G103" s="127"/>
      <c r="H103" s="138"/>
      <c r="I103" s="36"/>
      <c r="J103" s="127"/>
      <c r="K103" s="127"/>
      <c r="L103" s="127"/>
      <c r="M103" s="36"/>
      <c r="N103" s="36"/>
      <c r="O103" s="127"/>
      <c r="P103" s="127"/>
      <c r="Q103" s="36"/>
      <c r="R103" s="127"/>
      <c r="S103" s="36"/>
      <c r="T103" s="36"/>
      <c r="U103" s="36"/>
      <c r="V103" s="127"/>
      <c r="W103" s="36"/>
      <c r="X103" s="127"/>
      <c r="Y103" s="36"/>
      <c r="Z103" s="36"/>
      <c r="AA103" s="36"/>
      <c r="AB103" s="36"/>
      <c r="AC103" s="36"/>
      <c r="AD103" s="36"/>
      <c r="AE103" s="127"/>
      <c r="AF103" s="127"/>
      <c r="AG103" s="127"/>
      <c r="AH103" s="127"/>
      <c r="AI103" s="127"/>
      <c r="AJ103" s="127"/>
      <c r="AK103" s="127"/>
      <c r="AL103" s="36"/>
      <c r="AM103" s="127"/>
      <c r="AN103" s="36"/>
      <c r="AO103" s="127"/>
      <c r="AP103" s="127"/>
      <c r="AQ103" s="36"/>
      <c r="AR103" s="36"/>
      <c r="AS103" s="36"/>
      <c r="AT103" s="36"/>
      <c r="AU103" s="36"/>
      <c r="AV103" s="36"/>
      <c r="AW103" s="127"/>
      <c r="AX103" s="36"/>
      <c r="AY103" s="127"/>
      <c r="AZ103" s="36"/>
      <c r="BA103" s="127"/>
      <c r="BB103" s="36"/>
      <c r="BC103" s="127"/>
      <c r="BD103" s="36"/>
      <c r="BE103" s="127"/>
      <c r="BF103" s="127"/>
      <c r="BG103" s="36"/>
      <c r="BH103" s="36"/>
      <c r="BI103" s="36"/>
      <c r="BJ103" s="138"/>
      <c r="BK103" s="138"/>
      <c r="BL103" s="138"/>
      <c r="BM103" s="36"/>
      <c r="BN103" s="127"/>
      <c r="BO103" s="36"/>
      <c r="BP103" s="138"/>
      <c r="BQ103" s="138"/>
      <c r="BR103" s="130"/>
      <c r="BS103" s="139"/>
      <c r="BT103" s="139"/>
    </row>
    <row r="104" spans="1:72" x14ac:dyDescent="0.3">
      <c r="A104" s="133" t="s">
        <v>21</v>
      </c>
      <c r="B104" s="40" t="s">
        <v>60</v>
      </c>
      <c r="C104" s="134">
        <f>$E$6</f>
        <v>4</v>
      </c>
      <c r="D104" s="4">
        <f>D26</f>
        <v>0</v>
      </c>
      <c r="E104" s="4">
        <f t="shared" ref="E104:BQ108" si="102">E26</f>
        <v>0</v>
      </c>
      <c r="F104" s="4">
        <f t="shared" si="102"/>
        <v>4.0000000000000001E-3</v>
      </c>
      <c r="G104" s="4">
        <f t="shared" si="102"/>
        <v>0</v>
      </c>
      <c r="H104" s="4">
        <f t="shared" si="102"/>
        <v>0</v>
      </c>
      <c r="I104" s="4">
        <f t="shared" si="102"/>
        <v>0</v>
      </c>
      <c r="J104" s="4">
        <f t="shared" si="102"/>
        <v>0</v>
      </c>
      <c r="K104" s="4">
        <f t="shared" si="102"/>
        <v>3.0000000000000001E-3</v>
      </c>
      <c r="L104" s="4">
        <f t="shared" si="102"/>
        <v>0</v>
      </c>
      <c r="M104" s="4">
        <f t="shared" si="102"/>
        <v>1.24E-2</v>
      </c>
      <c r="N104" s="4">
        <f t="shared" si="102"/>
        <v>0</v>
      </c>
      <c r="O104" s="4">
        <f t="shared" si="102"/>
        <v>0</v>
      </c>
      <c r="P104" s="4">
        <f t="shared" si="102"/>
        <v>0</v>
      </c>
      <c r="Q104" s="4">
        <f t="shared" si="102"/>
        <v>0</v>
      </c>
      <c r="R104" s="4">
        <f t="shared" si="102"/>
        <v>0</v>
      </c>
      <c r="S104" s="4">
        <f t="shared" si="102"/>
        <v>0</v>
      </c>
      <c r="T104" s="4">
        <f t="shared" si="102"/>
        <v>0</v>
      </c>
      <c r="U104" s="4">
        <f t="shared" si="102"/>
        <v>0</v>
      </c>
      <c r="V104" s="4">
        <f t="shared" si="102"/>
        <v>0</v>
      </c>
      <c r="W104" s="4">
        <f>W26</f>
        <v>0</v>
      </c>
      <c r="X104" s="4">
        <f t="shared" si="102"/>
        <v>0</v>
      </c>
      <c r="Y104" s="4">
        <f t="shared" si="102"/>
        <v>0</v>
      </c>
      <c r="Z104" s="4">
        <f t="shared" si="102"/>
        <v>0</v>
      </c>
      <c r="AA104" s="4">
        <f t="shared" si="102"/>
        <v>0</v>
      </c>
      <c r="AB104" s="4">
        <f t="shared" si="102"/>
        <v>0</v>
      </c>
      <c r="AC104" s="4">
        <f t="shared" si="102"/>
        <v>0</v>
      </c>
      <c r="AD104" s="4">
        <f t="shared" si="102"/>
        <v>0</v>
      </c>
      <c r="AE104" s="4">
        <f t="shared" si="102"/>
        <v>0</v>
      </c>
      <c r="AF104" s="4">
        <f t="shared" ref="AF104:AI107" si="103">AF26</f>
        <v>0</v>
      </c>
      <c r="AG104" s="4">
        <f t="shared" si="103"/>
        <v>0</v>
      </c>
      <c r="AH104" s="4">
        <f t="shared" si="103"/>
        <v>0</v>
      </c>
      <c r="AI104" s="4">
        <f t="shared" si="103"/>
        <v>0</v>
      </c>
      <c r="AJ104" s="4">
        <f t="shared" si="102"/>
        <v>0</v>
      </c>
      <c r="AK104" s="4">
        <f t="shared" si="102"/>
        <v>0</v>
      </c>
      <c r="AL104" s="4">
        <f t="shared" si="102"/>
        <v>0</v>
      </c>
      <c r="AM104" s="4">
        <f t="shared" si="102"/>
        <v>0</v>
      </c>
      <c r="AN104" s="4">
        <f t="shared" si="102"/>
        <v>0</v>
      </c>
      <c r="AO104" s="4">
        <f t="shared" si="102"/>
        <v>0</v>
      </c>
      <c r="AP104" s="4">
        <f t="shared" si="102"/>
        <v>0</v>
      </c>
      <c r="AQ104" s="4">
        <f t="shared" si="102"/>
        <v>0</v>
      </c>
      <c r="AR104" s="4">
        <f t="shared" si="102"/>
        <v>0</v>
      </c>
      <c r="AS104" s="4">
        <f t="shared" si="102"/>
        <v>0</v>
      </c>
      <c r="AT104" s="4">
        <f t="shared" si="102"/>
        <v>0</v>
      </c>
      <c r="AU104" s="4">
        <f t="shared" si="102"/>
        <v>0</v>
      </c>
      <c r="AV104" s="4">
        <f t="shared" si="102"/>
        <v>0</v>
      </c>
      <c r="AW104" s="4">
        <f t="shared" si="102"/>
        <v>0.02</v>
      </c>
      <c r="AX104" s="4">
        <f t="shared" si="102"/>
        <v>0</v>
      </c>
      <c r="AY104" s="4">
        <f t="shared" si="102"/>
        <v>0</v>
      </c>
      <c r="AZ104" s="4">
        <f t="shared" si="102"/>
        <v>0</v>
      </c>
      <c r="BA104" s="4">
        <f t="shared" si="102"/>
        <v>0</v>
      </c>
      <c r="BB104" s="4">
        <f t="shared" si="102"/>
        <v>0</v>
      </c>
      <c r="BC104" s="4">
        <f t="shared" si="102"/>
        <v>0</v>
      </c>
      <c r="BD104" s="4">
        <f t="shared" si="102"/>
        <v>0</v>
      </c>
      <c r="BE104" s="4">
        <f t="shared" si="102"/>
        <v>0</v>
      </c>
      <c r="BF104" s="4">
        <f t="shared" si="102"/>
        <v>0</v>
      </c>
      <c r="BG104" s="4">
        <f t="shared" si="102"/>
        <v>0</v>
      </c>
      <c r="BH104" s="4">
        <f t="shared" si="102"/>
        <v>0</v>
      </c>
      <c r="BI104" s="4">
        <f t="shared" si="102"/>
        <v>0</v>
      </c>
      <c r="BJ104" s="4">
        <f t="shared" si="102"/>
        <v>0</v>
      </c>
      <c r="BK104" s="4">
        <f t="shared" si="102"/>
        <v>0</v>
      </c>
      <c r="BL104" s="4">
        <f t="shared" si="102"/>
        <v>0</v>
      </c>
      <c r="BM104" s="4">
        <f t="shared" si="102"/>
        <v>0</v>
      </c>
      <c r="BN104" s="4">
        <f t="shared" si="102"/>
        <v>0</v>
      </c>
      <c r="BO104" s="4">
        <f t="shared" si="102"/>
        <v>0</v>
      </c>
      <c r="BP104" s="4">
        <f t="shared" si="102"/>
        <v>0</v>
      </c>
      <c r="BQ104" s="4">
        <f t="shared" si="102"/>
        <v>5.0000000000000001E-4</v>
      </c>
      <c r="BR104" s="112">
        <f t="shared" ref="BR104:BR107" si="104">BR26</f>
        <v>0</v>
      </c>
    </row>
    <row r="105" spans="1:72" x14ac:dyDescent="0.3">
      <c r="A105" s="133"/>
      <c r="B105" t="s">
        <v>15</v>
      </c>
      <c r="C105" s="135"/>
      <c r="D105" s="4">
        <f>D27</f>
        <v>0.02</v>
      </c>
      <c r="E105" s="4">
        <f t="shared" si="102"/>
        <v>0</v>
      </c>
      <c r="F105" s="4">
        <f t="shared" si="102"/>
        <v>0</v>
      </c>
      <c r="G105" s="4">
        <f t="shared" si="102"/>
        <v>0</v>
      </c>
      <c r="H105" s="4">
        <f t="shared" si="102"/>
        <v>0</v>
      </c>
      <c r="I105" s="4">
        <f t="shared" si="102"/>
        <v>0</v>
      </c>
      <c r="J105" s="4">
        <f t="shared" si="102"/>
        <v>0</v>
      </c>
      <c r="K105" s="4">
        <f t="shared" si="102"/>
        <v>0</v>
      </c>
      <c r="L105" s="4">
        <f t="shared" si="102"/>
        <v>0</v>
      </c>
      <c r="M105" s="4">
        <f t="shared" si="102"/>
        <v>0</v>
      </c>
      <c r="N105" s="4">
        <f t="shared" si="102"/>
        <v>0</v>
      </c>
      <c r="O105" s="4">
        <f t="shared" si="102"/>
        <v>0</v>
      </c>
      <c r="P105" s="4">
        <f t="shared" si="102"/>
        <v>0</v>
      </c>
      <c r="Q105" s="4">
        <f t="shared" si="102"/>
        <v>0</v>
      </c>
      <c r="R105" s="4">
        <f t="shared" si="102"/>
        <v>0</v>
      </c>
      <c r="S105" s="4">
        <f t="shared" si="102"/>
        <v>0</v>
      </c>
      <c r="T105" s="4">
        <f t="shared" si="102"/>
        <v>0</v>
      </c>
      <c r="U105" s="4">
        <f t="shared" si="102"/>
        <v>0</v>
      </c>
      <c r="V105" s="4">
        <f t="shared" si="102"/>
        <v>0</v>
      </c>
      <c r="W105" s="4">
        <f>W27</f>
        <v>0</v>
      </c>
      <c r="X105" s="4">
        <f t="shared" si="102"/>
        <v>0</v>
      </c>
      <c r="Y105" s="4">
        <f t="shared" si="102"/>
        <v>0</v>
      </c>
      <c r="Z105" s="4">
        <f t="shared" si="102"/>
        <v>0</v>
      </c>
      <c r="AA105" s="4">
        <f t="shared" si="102"/>
        <v>0</v>
      </c>
      <c r="AB105" s="4">
        <f t="shared" si="102"/>
        <v>0</v>
      </c>
      <c r="AC105" s="4">
        <f t="shared" si="102"/>
        <v>0</v>
      </c>
      <c r="AD105" s="4">
        <f t="shared" si="102"/>
        <v>0</v>
      </c>
      <c r="AE105" s="4">
        <f t="shared" si="102"/>
        <v>0</v>
      </c>
      <c r="AF105" s="4">
        <f t="shared" si="103"/>
        <v>0</v>
      </c>
      <c r="AG105" s="4">
        <f t="shared" si="103"/>
        <v>0</v>
      </c>
      <c r="AH105" s="4">
        <f t="shared" si="103"/>
        <v>0</v>
      </c>
      <c r="AI105" s="4">
        <f t="shared" si="103"/>
        <v>0</v>
      </c>
      <c r="AJ105" s="4">
        <f t="shared" si="102"/>
        <v>0</v>
      </c>
      <c r="AK105" s="4">
        <f t="shared" si="102"/>
        <v>0</v>
      </c>
      <c r="AL105" s="4">
        <f t="shared" si="102"/>
        <v>0</v>
      </c>
      <c r="AM105" s="4">
        <f t="shared" si="102"/>
        <v>0</v>
      </c>
      <c r="AN105" s="4">
        <f t="shared" si="102"/>
        <v>0</v>
      </c>
      <c r="AO105" s="4">
        <f t="shared" si="102"/>
        <v>0</v>
      </c>
      <c r="AP105" s="4">
        <f t="shared" si="102"/>
        <v>0</v>
      </c>
      <c r="AQ105" s="4">
        <f t="shared" si="102"/>
        <v>0</v>
      </c>
      <c r="AR105" s="4">
        <f t="shared" si="102"/>
        <v>0</v>
      </c>
      <c r="AS105" s="4">
        <f t="shared" si="102"/>
        <v>0</v>
      </c>
      <c r="AT105" s="4">
        <f t="shared" si="102"/>
        <v>0</v>
      </c>
      <c r="AU105" s="4">
        <f t="shared" si="102"/>
        <v>0</v>
      </c>
      <c r="AV105" s="4">
        <f t="shared" si="102"/>
        <v>0</v>
      </c>
      <c r="AW105" s="4">
        <f t="shared" si="102"/>
        <v>0</v>
      </c>
      <c r="AX105" s="4">
        <f t="shared" si="102"/>
        <v>0</v>
      </c>
      <c r="AY105" s="4">
        <f t="shared" si="102"/>
        <v>0</v>
      </c>
      <c r="AZ105" s="4">
        <f t="shared" si="102"/>
        <v>0</v>
      </c>
      <c r="BA105" s="4">
        <f t="shared" si="102"/>
        <v>0</v>
      </c>
      <c r="BB105" s="4">
        <f t="shared" si="102"/>
        <v>0</v>
      </c>
      <c r="BC105" s="4">
        <f t="shared" si="102"/>
        <v>0</v>
      </c>
      <c r="BD105" s="4">
        <f t="shared" si="102"/>
        <v>0</v>
      </c>
      <c r="BE105" s="4">
        <f t="shared" si="102"/>
        <v>0</v>
      </c>
      <c r="BF105" s="4">
        <f t="shared" si="102"/>
        <v>0</v>
      </c>
      <c r="BG105" s="4">
        <f t="shared" si="102"/>
        <v>0</v>
      </c>
      <c r="BH105" s="4">
        <f t="shared" si="102"/>
        <v>0</v>
      </c>
      <c r="BI105" s="4">
        <f t="shared" si="102"/>
        <v>0</v>
      </c>
      <c r="BJ105" s="4">
        <f t="shared" si="102"/>
        <v>0</v>
      </c>
      <c r="BK105" s="4">
        <f t="shared" si="102"/>
        <v>0</v>
      </c>
      <c r="BL105" s="4">
        <f t="shared" si="102"/>
        <v>0</v>
      </c>
      <c r="BM105" s="4">
        <f t="shared" si="102"/>
        <v>0</v>
      </c>
      <c r="BN105" s="4">
        <f t="shared" si="102"/>
        <v>0</v>
      </c>
      <c r="BO105" s="4">
        <f t="shared" si="102"/>
        <v>0</v>
      </c>
      <c r="BP105" s="4">
        <f t="shared" si="102"/>
        <v>0</v>
      </c>
      <c r="BQ105" s="4">
        <f t="shared" si="102"/>
        <v>0</v>
      </c>
      <c r="BR105" s="112">
        <f t="shared" si="104"/>
        <v>0</v>
      </c>
    </row>
    <row r="106" spans="1:72" x14ac:dyDescent="0.3">
      <c r="A106" s="133"/>
      <c r="B106" s="10" t="s">
        <v>22</v>
      </c>
      <c r="C106" s="135"/>
      <c r="D106" s="4">
        <f>D28</f>
        <v>0</v>
      </c>
      <c r="E106" s="4">
        <f t="shared" si="102"/>
        <v>0</v>
      </c>
      <c r="F106" s="4">
        <f t="shared" si="102"/>
        <v>8.9999999999999993E-3</v>
      </c>
      <c r="G106" s="4">
        <f t="shared" si="102"/>
        <v>5.0000000000000001E-4</v>
      </c>
      <c r="H106" s="4">
        <f t="shared" si="102"/>
        <v>0</v>
      </c>
      <c r="I106" s="4">
        <f t="shared" si="102"/>
        <v>0</v>
      </c>
      <c r="J106" s="4">
        <f t="shared" si="102"/>
        <v>0</v>
      </c>
      <c r="K106" s="4">
        <f t="shared" si="102"/>
        <v>0</v>
      </c>
      <c r="L106" s="4">
        <f t="shared" si="102"/>
        <v>0</v>
      </c>
      <c r="M106" s="4">
        <f t="shared" si="102"/>
        <v>0</v>
      </c>
      <c r="N106" s="4">
        <f t="shared" si="102"/>
        <v>0</v>
      </c>
      <c r="O106" s="4">
        <f t="shared" si="102"/>
        <v>0</v>
      </c>
      <c r="P106" s="4">
        <f t="shared" si="102"/>
        <v>0</v>
      </c>
      <c r="Q106" s="4">
        <f t="shared" si="102"/>
        <v>0</v>
      </c>
      <c r="R106" s="4">
        <f t="shared" si="102"/>
        <v>0</v>
      </c>
      <c r="S106" s="4">
        <f t="shared" si="102"/>
        <v>0</v>
      </c>
      <c r="T106" s="4">
        <f t="shared" si="102"/>
        <v>0</v>
      </c>
      <c r="U106" s="4">
        <f t="shared" si="102"/>
        <v>0</v>
      </c>
      <c r="V106" s="4">
        <f t="shared" si="102"/>
        <v>0</v>
      </c>
      <c r="W106" s="4">
        <f>W28</f>
        <v>0</v>
      </c>
      <c r="X106" s="4">
        <f t="shared" si="102"/>
        <v>0</v>
      </c>
      <c r="Y106" s="4">
        <f t="shared" si="102"/>
        <v>0</v>
      </c>
      <c r="Z106" s="4">
        <f t="shared" si="102"/>
        <v>0</v>
      </c>
      <c r="AA106" s="4">
        <f t="shared" si="102"/>
        <v>0</v>
      </c>
      <c r="AB106" s="4">
        <f t="shared" si="102"/>
        <v>0</v>
      </c>
      <c r="AC106" s="4">
        <f t="shared" si="102"/>
        <v>0</v>
      </c>
      <c r="AD106" s="4">
        <f t="shared" si="102"/>
        <v>0</v>
      </c>
      <c r="AE106" s="4">
        <f t="shared" si="102"/>
        <v>0</v>
      </c>
      <c r="AF106" s="4">
        <f t="shared" si="103"/>
        <v>0</v>
      </c>
      <c r="AG106" s="4">
        <f t="shared" si="103"/>
        <v>0</v>
      </c>
      <c r="AH106" s="4">
        <f t="shared" si="103"/>
        <v>0</v>
      </c>
      <c r="AI106" s="4">
        <f t="shared" si="103"/>
        <v>0</v>
      </c>
      <c r="AJ106" s="4">
        <f t="shared" si="102"/>
        <v>0</v>
      </c>
      <c r="AK106" s="4">
        <f t="shared" si="102"/>
        <v>0</v>
      </c>
      <c r="AL106" s="4">
        <f t="shared" si="102"/>
        <v>0</v>
      </c>
      <c r="AM106" s="4">
        <f t="shared" si="102"/>
        <v>0</v>
      </c>
      <c r="AN106" s="4">
        <f t="shared" si="102"/>
        <v>0</v>
      </c>
      <c r="AO106" s="4">
        <f t="shared" si="102"/>
        <v>0</v>
      </c>
      <c r="AP106" s="4">
        <f t="shared" si="102"/>
        <v>0</v>
      </c>
      <c r="AQ106" s="4">
        <f t="shared" si="102"/>
        <v>0</v>
      </c>
      <c r="AR106" s="4">
        <f t="shared" si="102"/>
        <v>0</v>
      </c>
      <c r="AS106" s="4">
        <f t="shared" si="102"/>
        <v>0</v>
      </c>
      <c r="AT106" s="4">
        <f t="shared" si="102"/>
        <v>0</v>
      </c>
      <c r="AU106" s="4">
        <f t="shared" si="102"/>
        <v>0</v>
      </c>
      <c r="AV106" s="4">
        <f t="shared" si="102"/>
        <v>0</v>
      </c>
      <c r="AW106" s="4">
        <f t="shared" si="102"/>
        <v>0</v>
      </c>
      <c r="AX106" s="4">
        <f t="shared" si="102"/>
        <v>0</v>
      </c>
      <c r="AY106" s="4">
        <f t="shared" si="102"/>
        <v>0</v>
      </c>
      <c r="AZ106" s="4">
        <f t="shared" si="102"/>
        <v>0</v>
      </c>
      <c r="BA106" s="4">
        <f t="shared" si="102"/>
        <v>0</v>
      </c>
      <c r="BB106" s="4">
        <f t="shared" si="102"/>
        <v>0</v>
      </c>
      <c r="BC106" s="4">
        <f t="shared" si="102"/>
        <v>0</v>
      </c>
      <c r="BD106" s="4">
        <f t="shared" si="102"/>
        <v>0</v>
      </c>
      <c r="BE106" s="4">
        <f t="shared" si="102"/>
        <v>0</v>
      </c>
      <c r="BF106" s="4">
        <f t="shared" si="102"/>
        <v>0</v>
      </c>
      <c r="BG106" s="4">
        <f t="shared" si="102"/>
        <v>0</v>
      </c>
      <c r="BH106" s="4">
        <f t="shared" si="102"/>
        <v>0</v>
      </c>
      <c r="BI106" s="4">
        <f t="shared" si="102"/>
        <v>0</v>
      </c>
      <c r="BJ106" s="4">
        <f t="shared" si="102"/>
        <v>0</v>
      </c>
      <c r="BK106" s="4">
        <f t="shared" si="102"/>
        <v>0</v>
      </c>
      <c r="BL106" s="4">
        <f t="shared" si="102"/>
        <v>0</v>
      </c>
      <c r="BM106" s="4">
        <f t="shared" si="102"/>
        <v>0</v>
      </c>
      <c r="BN106" s="4">
        <f t="shared" si="102"/>
        <v>0</v>
      </c>
      <c r="BO106" s="4">
        <f t="shared" si="102"/>
        <v>0</v>
      </c>
      <c r="BP106" s="4">
        <f t="shared" si="102"/>
        <v>0</v>
      </c>
      <c r="BQ106" s="4">
        <f t="shared" si="102"/>
        <v>0</v>
      </c>
      <c r="BR106" s="112">
        <f t="shared" si="104"/>
        <v>0</v>
      </c>
    </row>
    <row r="107" spans="1:72" x14ac:dyDescent="0.3">
      <c r="A107" s="133"/>
      <c r="B107" s="9"/>
      <c r="C107" s="135"/>
      <c r="D107" s="4">
        <f>D29</f>
        <v>0</v>
      </c>
      <c r="E107" s="4">
        <f t="shared" si="102"/>
        <v>0</v>
      </c>
      <c r="F107" s="4">
        <f t="shared" si="102"/>
        <v>0</v>
      </c>
      <c r="G107" s="4">
        <f t="shared" si="102"/>
        <v>0</v>
      </c>
      <c r="H107" s="4">
        <f t="shared" si="102"/>
        <v>0</v>
      </c>
      <c r="I107" s="4">
        <f t="shared" si="102"/>
        <v>0</v>
      </c>
      <c r="J107" s="4">
        <f t="shared" si="102"/>
        <v>0</v>
      </c>
      <c r="K107" s="4">
        <f t="shared" si="102"/>
        <v>0</v>
      </c>
      <c r="L107" s="4">
        <f t="shared" si="102"/>
        <v>0</v>
      </c>
      <c r="M107" s="4">
        <f t="shared" si="102"/>
        <v>0</v>
      </c>
      <c r="N107" s="4">
        <f t="shared" si="102"/>
        <v>0</v>
      </c>
      <c r="O107" s="4">
        <f t="shared" si="102"/>
        <v>0</v>
      </c>
      <c r="P107" s="4">
        <f t="shared" si="102"/>
        <v>0</v>
      </c>
      <c r="Q107" s="4">
        <f t="shared" si="102"/>
        <v>0</v>
      </c>
      <c r="R107" s="4">
        <f t="shared" si="102"/>
        <v>0</v>
      </c>
      <c r="S107" s="4">
        <f t="shared" si="102"/>
        <v>0</v>
      </c>
      <c r="T107" s="4">
        <f t="shared" si="102"/>
        <v>0</v>
      </c>
      <c r="U107" s="4">
        <f t="shared" si="102"/>
        <v>0</v>
      </c>
      <c r="V107" s="4">
        <f t="shared" si="102"/>
        <v>0</v>
      </c>
      <c r="W107" s="4">
        <f>W29</f>
        <v>0</v>
      </c>
      <c r="X107" s="4">
        <f t="shared" si="102"/>
        <v>0</v>
      </c>
      <c r="Y107" s="4">
        <f t="shared" si="102"/>
        <v>0</v>
      </c>
      <c r="Z107" s="4">
        <f t="shared" si="102"/>
        <v>0</v>
      </c>
      <c r="AA107" s="4">
        <f t="shared" si="102"/>
        <v>0</v>
      </c>
      <c r="AB107" s="4">
        <f t="shared" si="102"/>
        <v>0</v>
      </c>
      <c r="AC107" s="4">
        <f t="shared" si="102"/>
        <v>0</v>
      </c>
      <c r="AD107" s="4">
        <f t="shared" si="102"/>
        <v>0</v>
      </c>
      <c r="AE107" s="4">
        <f t="shared" si="102"/>
        <v>0</v>
      </c>
      <c r="AF107" s="4">
        <f t="shared" si="103"/>
        <v>0</v>
      </c>
      <c r="AG107" s="4">
        <f t="shared" si="103"/>
        <v>0</v>
      </c>
      <c r="AH107" s="4">
        <f t="shared" si="103"/>
        <v>0</v>
      </c>
      <c r="AI107" s="4">
        <f t="shared" si="103"/>
        <v>0</v>
      </c>
      <c r="AJ107" s="4">
        <f t="shared" si="102"/>
        <v>0</v>
      </c>
      <c r="AK107" s="4">
        <f t="shared" si="102"/>
        <v>0</v>
      </c>
      <c r="AL107" s="4">
        <f t="shared" si="102"/>
        <v>0</v>
      </c>
      <c r="AM107" s="4">
        <f t="shared" si="102"/>
        <v>0</v>
      </c>
      <c r="AN107" s="4">
        <f t="shared" si="102"/>
        <v>0</v>
      </c>
      <c r="AO107" s="4">
        <f t="shared" si="102"/>
        <v>0</v>
      </c>
      <c r="AP107" s="4">
        <f t="shared" si="102"/>
        <v>0</v>
      </c>
      <c r="AQ107" s="4">
        <f t="shared" si="102"/>
        <v>0</v>
      </c>
      <c r="AR107" s="4">
        <f t="shared" si="102"/>
        <v>0</v>
      </c>
      <c r="AS107" s="4">
        <f t="shared" si="102"/>
        <v>0</v>
      </c>
      <c r="AT107" s="4">
        <f t="shared" si="102"/>
        <v>0</v>
      </c>
      <c r="AU107" s="4">
        <f t="shared" si="102"/>
        <v>0</v>
      </c>
      <c r="AV107" s="4">
        <f t="shared" si="102"/>
        <v>0</v>
      </c>
      <c r="AW107" s="4">
        <f t="shared" si="102"/>
        <v>0</v>
      </c>
      <c r="AX107" s="4">
        <f t="shared" si="102"/>
        <v>0</v>
      </c>
      <c r="AY107" s="4">
        <f t="shared" si="102"/>
        <v>0</v>
      </c>
      <c r="AZ107" s="4">
        <f t="shared" si="102"/>
        <v>0</v>
      </c>
      <c r="BA107" s="4">
        <f t="shared" si="102"/>
        <v>0</v>
      </c>
      <c r="BB107" s="4">
        <f t="shared" si="102"/>
        <v>0</v>
      </c>
      <c r="BC107" s="4">
        <f t="shared" si="102"/>
        <v>0</v>
      </c>
      <c r="BD107" s="4">
        <f t="shared" si="102"/>
        <v>0</v>
      </c>
      <c r="BE107" s="4">
        <f t="shared" si="102"/>
        <v>0</v>
      </c>
      <c r="BF107" s="4">
        <f t="shared" si="102"/>
        <v>0</v>
      </c>
      <c r="BG107" s="4">
        <f t="shared" si="102"/>
        <v>0</v>
      </c>
      <c r="BH107" s="4">
        <f t="shared" si="102"/>
        <v>0</v>
      </c>
      <c r="BI107" s="4">
        <f t="shared" si="102"/>
        <v>0</v>
      </c>
      <c r="BJ107" s="4">
        <f t="shared" si="102"/>
        <v>0</v>
      </c>
      <c r="BK107" s="4">
        <f t="shared" si="102"/>
        <v>0</v>
      </c>
      <c r="BL107" s="4">
        <f t="shared" si="102"/>
        <v>0</v>
      </c>
      <c r="BM107" s="4">
        <f t="shared" si="102"/>
        <v>0</v>
      </c>
      <c r="BN107" s="4">
        <f t="shared" si="102"/>
        <v>0</v>
      </c>
      <c r="BO107" s="4">
        <f t="shared" si="102"/>
        <v>0</v>
      </c>
      <c r="BP107" s="4">
        <f t="shared" si="102"/>
        <v>0</v>
      </c>
      <c r="BQ107" s="4">
        <f t="shared" si="102"/>
        <v>0</v>
      </c>
      <c r="BR107" s="112">
        <f t="shared" si="104"/>
        <v>0</v>
      </c>
    </row>
    <row r="108" spans="1:72" x14ac:dyDescent="0.3">
      <c r="A108" s="133"/>
      <c r="B108" s="4"/>
      <c r="C108" s="136"/>
      <c r="D108" s="4">
        <f>D30</f>
        <v>0</v>
      </c>
      <c r="E108" s="4">
        <f t="shared" si="102"/>
        <v>0</v>
      </c>
      <c r="F108" s="4">
        <f t="shared" si="102"/>
        <v>0</v>
      </c>
      <c r="G108" s="4">
        <f t="shared" si="102"/>
        <v>0</v>
      </c>
      <c r="H108" s="4">
        <f t="shared" si="102"/>
        <v>0</v>
      </c>
      <c r="I108" s="4">
        <f t="shared" si="102"/>
        <v>0</v>
      </c>
      <c r="J108" s="4">
        <f t="shared" si="102"/>
        <v>0</v>
      </c>
      <c r="K108" s="4">
        <f t="shared" si="102"/>
        <v>0</v>
      </c>
      <c r="L108" s="4">
        <f t="shared" si="102"/>
        <v>0</v>
      </c>
      <c r="M108" s="4">
        <f t="shared" si="102"/>
        <v>0</v>
      </c>
      <c r="N108" s="4">
        <f t="shared" si="102"/>
        <v>0</v>
      </c>
      <c r="O108" s="4">
        <f t="shared" si="102"/>
        <v>0</v>
      </c>
      <c r="P108" s="4">
        <f t="shared" ref="P108:BQ108" si="105">P30</f>
        <v>0</v>
      </c>
      <c r="Q108" s="4">
        <f t="shared" si="105"/>
        <v>0</v>
      </c>
      <c r="R108" s="4">
        <f t="shared" si="105"/>
        <v>0</v>
      </c>
      <c r="S108" s="4">
        <f t="shared" si="105"/>
        <v>0</v>
      </c>
      <c r="T108" s="4">
        <f t="shared" si="105"/>
        <v>0</v>
      </c>
      <c r="U108" s="4">
        <f t="shared" si="105"/>
        <v>0</v>
      </c>
      <c r="V108" s="4">
        <f t="shared" si="105"/>
        <v>0</v>
      </c>
      <c r="W108" s="4">
        <f>W30</f>
        <v>0</v>
      </c>
      <c r="X108" s="4">
        <f t="shared" si="105"/>
        <v>0</v>
      </c>
      <c r="Y108" s="4">
        <f t="shared" si="105"/>
        <v>0</v>
      </c>
      <c r="Z108" s="4">
        <f t="shared" si="105"/>
        <v>0</v>
      </c>
      <c r="AA108" s="4">
        <f t="shared" si="105"/>
        <v>0</v>
      </c>
      <c r="AB108" s="4">
        <f t="shared" si="105"/>
        <v>0</v>
      </c>
      <c r="AC108" s="4">
        <f t="shared" si="105"/>
        <v>0</v>
      </c>
      <c r="AD108" s="4">
        <f t="shared" si="105"/>
        <v>0</v>
      </c>
      <c r="AE108" s="4">
        <f t="shared" si="105"/>
        <v>0</v>
      </c>
      <c r="AF108" s="4">
        <f t="shared" ref="AF108:AI108" si="106">AF30</f>
        <v>0</v>
      </c>
      <c r="AG108" s="4">
        <f t="shared" si="106"/>
        <v>0</v>
      </c>
      <c r="AH108" s="4">
        <f t="shared" si="106"/>
        <v>0</v>
      </c>
      <c r="AI108" s="4">
        <f t="shared" si="106"/>
        <v>0</v>
      </c>
      <c r="AJ108" s="4">
        <f t="shared" si="105"/>
        <v>0</v>
      </c>
      <c r="AK108" s="4">
        <f t="shared" si="105"/>
        <v>0</v>
      </c>
      <c r="AL108" s="4">
        <f t="shared" si="105"/>
        <v>0</v>
      </c>
      <c r="AM108" s="4">
        <f t="shared" si="105"/>
        <v>0</v>
      </c>
      <c r="AN108" s="4">
        <f t="shared" si="105"/>
        <v>0</v>
      </c>
      <c r="AO108" s="4">
        <f t="shared" si="105"/>
        <v>0</v>
      </c>
      <c r="AP108" s="4">
        <f t="shared" si="105"/>
        <v>0</v>
      </c>
      <c r="AQ108" s="4">
        <f t="shared" si="105"/>
        <v>0</v>
      </c>
      <c r="AR108" s="4">
        <f t="shared" si="105"/>
        <v>0</v>
      </c>
      <c r="AS108" s="4">
        <f t="shared" si="105"/>
        <v>0</v>
      </c>
      <c r="AT108" s="4">
        <f t="shared" si="105"/>
        <v>0</v>
      </c>
      <c r="AU108" s="4">
        <f t="shared" si="105"/>
        <v>0</v>
      </c>
      <c r="AV108" s="4">
        <f t="shared" si="105"/>
        <v>0</v>
      </c>
      <c r="AW108" s="4">
        <f t="shared" si="105"/>
        <v>0</v>
      </c>
      <c r="AX108" s="4">
        <f t="shared" si="105"/>
        <v>0</v>
      </c>
      <c r="AY108" s="4">
        <f t="shared" si="105"/>
        <v>0</v>
      </c>
      <c r="AZ108" s="4">
        <f t="shared" si="105"/>
        <v>0</v>
      </c>
      <c r="BA108" s="4">
        <f t="shared" si="105"/>
        <v>0</v>
      </c>
      <c r="BB108" s="4">
        <f t="shared" si="105"/>
        <v>0</v>
      </c>
      <c r="BC108" s="4">
        <f t="shared" si="105"/>
        <v>0</v>
      </c>
      <c r="BD108" s="4">
        <f t="shared" si="105"/>
        <v>0</v>
      </c>
      <c r="BE108" s="4">
        <f t="shared" si="105"/>
        <v>0</v>
      </c>
      <c r="BF108" s="4">
        <f t="shared" si="105"/>
        <v>0</v>
      </c>
      <c r="BG108" s="4">
        <f t="shared" si="105"/>
        <v>0</v>
      </c>
      <c r="BH108" s="4">
        <f t="shared" si="105"/>
        <v>0</v>
      </c>
      <c r="BI108" s="4">
        <f t="shared" si="105"/>
        <v>0</v>
      </c>
      <c r="BJ108" s="4">
        <f t="shared" si="105"/>
        <v>0</v>
      </c>
      <c r="BK108" s="4">
        <f t="shared" si="105"/>
        <v>0</v>
      </c>
      <c r="BL108" s="4">
        <f t="shared" si="105"/>
        <v>0</v>
      </c>
      <c r="BM108" s="4">
        <f t="shared" si="105"/>
        <v>0</v>
      </c>
      <c r="BN108" s="4">
        <f t="shared" si="105"/>
        <v>0</v>
      </c>
      <c r="BO108" s="4">
        <f t="shared" si="105"/>
        <v>0</v>
      </c>
      <c r="BP108" s="4">
        <f t="shared" si="105"/>
        <v>0</v>
      </c>
      <c r="BQ108" s="4">
        <f t="shared" si="105"/>
        <v>0</v>
      </c>
      <c r="BR108" s="112">
        <f t="shared" ref="BR108" si="107">BR30</f>
        <v>0</v>
      </c>
    </row>
    <row r="109" spans="1:72" ht="17.399999999999999" x14ac:dyDescent="0.35">
      <c r="B109" s="17" t="s">
        <v>23</v>
      </c>
      <c r="C109" s="18"/>
      <c r="D109" s="19">
        <f>SUM(D104:D108)</f>
        <v>0.02</v>
      </c>
      <c r="E109" s="19">
        <f t="shared" ref="E109:BQ109" si="108">SUM(E104:E108)</f>
        <v>0</v>
      </c>
      <c r="F109" s="19">
        <f t="shared" si="108"/>
        <v>1.2999999999999999E-2</v>
      </c>
      <c r="G109" s="19">
        <f t="shared" si="108"/>
        <v>5.0000000000000001E-4</v>
      </c>
      <c r="H109" s="19">
        <f t="shared" si="108"/>
        <v>0</v>
      </c>
      <c r="I109" s="19">
        <f t="shared" si="108"/>
        <v>0</v>
      </c>
      <c r="J109" s="19">
        <f t="shared" si="108"/>
        <v>0</v>
      </c>
      <c r="K109" s="19">
        <f t="shared" si="108"/>
        <v>3.0000000000000001E-3</v>
      </c>
      <c r="L109" s="19">
        <f t="shared" si="108"/>
        <v>0</v>
      </c>
      <c r="M109" s="19">
        <f>SUM(M104:M108)</f>
        <v>1.24E-2</v>
      </c>
      <c r="N109" s="19">
        <f t="shared" si="108"/>
        <v>0</v>
      </c>
      <c r="O109" s="19">
        <f t="shared" si="108"/>
        <v>0</v>
      </c>
      <c r="P109" s="19">
        <f t="shared" si="108"/>
        <v>0</v>
      </c>
      <c r="Q109" s="19">
        <f t="shared" si="108"/>
        <v>0</v>
      </c>
      <c r="R109" s="19">
        <f t="shared" si="108"/>
        <v>0</v>
      </c>
      <c r="S109" s="19">
        <f t="shared" si="108"/>
        <v>0</v>
      </c>
      <c r="T109" s="19">
        <f t="shared" si="108"/>
        <v>0</v>
      </c>
      <c r="U109" s="19">
        <f t="shared" si="108"/>
        <v>0</v>
      </c>
      <c r="V109" s="19">
        <f t="shared" si="108"/>
        <v>0</v>
      </c>
      <c r="W109" s="19">
        <f>SUM(W104:W108)</f>
        <v>0</v>
      </c>
      <c r="X109" s="19">
        <f t="shared" si="108"/>
        <v>0</v>
      </c>
      <c r="Y109" s="19">
        <f t="shared" si="108"/>
        <v>0</v>
      </c>
      <c r="Z109" s="19">
        <f t="shared" si="108"/>
        <v>0</v>
      </c>
      <c r="AA109" s="19">
        <f t="shared" si="108"/>
        <v>0</v>
      </c>
      <c r="AB109" s="19">
        <f t="shared" si="108"/>
        <v>0</v>
      </c>
      <c r="AC109" s="19">
        <f t="shared" si="108"/>
        <v>0</v>
      </c>
      <c r="AD109" s="19">
        <f t="shared" si="108"/>
        <v>0</v>
      </c>
      <c r="AE109" s="19">
        <f t="shared" si="108"/>
        <v>0</v>
      </c>
      <c r="AF109" s="19">
        <f t="shared" ref="AF109:AI109" si="109">SUM(AF104:AF108)</f>
        <v>0</v>
      </c>
      <c r="AG109" s="19">
        <f t="shared" si="109"/>
        <v>0</v>
      </c>
      <c r="AH109" s="19">
        <f t="shared" si="109"/>
        <v>0</v>
      </c>
      <c r="AI109" s="19">
        <f t="shared" si="109"/>
        <v>0</v>
      </c>
      <c r="AJ109" s="19">
        <f t="shared" si="108"/>
        <v>0</v>
      </c>
      <c r="AK109" s="19">
        <f t="shared" si="108"/>
        <v>0</v>
      </c>
      <c r="AL109" s="19">
        <f t="shared" si="108"/>
        <v>0</v>
      </c>
      <c r="AM109" s="19">
        <f t="shared" si="108"/>
        <v>0</v>
      </c>
      <c r="AN109" s="19">
        <f t="shared" si="108"/>
        <v>0</v>
      </c>
      <c r="AO109" s="19">
        <f t="shared" si="108"/>
        <v>0</v>
      </c>
      <c r="AP109" s="19">
        <f t="shared" si="108"/>
        <v>0</v>
      </c>
      <c r="AQ109" s="19">
        <f t="shared" si="108"/>
        <v>0</v>
      </c>
      <c r="AR109" s="19">
        <f t="shared" si="108"/>
        <v>0</v>
      </c>
      <c r="AS109" s="19">
        <f t="shared" si="108"/>
        <v>0</v>
      </c>
      <c r="AT109" s="19">
        <f t="shared" si="108"/>
        <v>0</v>
      </c>
      <c r="AU109" s="19">
        <f t="shared" si="108"/>
        <v>0</v>
      </c>
      <c r="AV109" s="19">
        <f t="shared" si="108"/>
        <v>0</v>
      </c>
      <c r="AW109" s="19">
        <f t="shared" si="108"/>
        <v>0.02</v>
      </c>
      <c r="AX109" s="19">
        <f t="shared" si="108"/>
        <v>0</v>
      </c>
      <c r="AY109" s="19">
        <f t="shared" si="108"/>
        <v>0</v>
      </c>
      <c r="AZ109" s="19">
        <f t="shared" si="108"/>
        <v>0</v>
      </c>
      <c r="BA109" s="19">
        <f t="shared" si="108"/>
        <v>0</v>
      </c>
      <c r="BB109" s="19">
        <f t="shared" si="108"/>
        <v>0</v>
      </c>
      <c r="BC109" s="19">
        <f t="shared" si="108"/>
        <v>0</v>
      </c>
      <c r="BD109" s="19">
        <f t="shared" si="108"/>
        <v>0</v>
      </c>
      <c r="BE109" s="19">
        <f t="shared" si="108"/>
        <v>0</v>
      </c>
      <c r="BF109" s="19">
        <f t="shared" si="108"/>
        <v>0</v>
      </c>
      <c r="BG109" s="19">
        <f t="shared" si="108"/>
        <v>0</v>
      </c>
      <c r="BH109" s="19">
        <f t="shared" si="108"/>
        <v>0</v>
      </c>
      <c r="BI109" s="19">
        <f t="shared" si="108"/>
        <v>0</v>
      </c>
      <c r="BJ109" s="19">
        <f t="shared" si="108"/>
        <v>0</v>
      </c>
      <c r="BK109" s="19">
        <f t="shared" si="108"/>
        <v>0</v>
      </c>
      <c r="BL109" s="19">
        <f t="shared" si="108"/>
        <v>0</v>
      </c>
      <c r="BM109" s="19">
        <f t="shared" si="108"/>
        <v>0</v>
      </c>
      <c r="BN109" s="19">
        <f t="shared" si="108"/>
        <v>0</v>
      </c>
      <c r="BO109" s="19">
        <f t="shared" si="108"/>
        <v>0</v>
      </c>
      <c r="BP109" s="19">
        <f t="shared" si="108"/>
        <v>0</v>
      </c>
      <c r="BQ109" s="19">
        <f t="shared" si="108"/>
        <v>5.0000000000000001E-4</v>
      </c>
      <c r="BR109" s="113">
        <f t="shared" ref="BR109" si="110">SUM(BR104:BR108)</f>
        <v>0</v>
      </c>
    </row>
    <row r="110" spans="1:72" ht="17.399999999999999" x14ac:dyDescent="0.35">
      <c r="B110" s="17" t="s">
        <v>24</v>
      </c>
      <c r="C110" s="18"/>
      <c r="D110" s="20">
        <f t="shared" ref="D110:BQ110" si="111">PRODUCT(D109,$E$6)</f>
        <v>0.08</v>
      </c>
      <c r="E110" s="20">
        <f t="shared" si="111"/>
        <v>0</v>
      </c>
      <c r="F110" s="20">
        <f t="shared" si="111"/>
        <v>5.1999999999999998E-2</v>
      </c>
      <c r="G110" s="20">
        <f t="shared" si="111"/>
        <v>2E-3</v>
      </c>
      <c r="H110" s="20">
        <f t="shared" si="111"/>
        <v>0</v>
      </c>
      <c r="I110" s="20">
        <f t="shared" si="111"/>
        <v>0</v>
      </c>
      <c r="J110" s="20">
        <f t="shared" si="111"/>
        <v>0</v>
      </c>
      <c r="K110" s="20">
        <f t="shared" si="111"/>
        <v>1.2E-2</v>
      </c>
      <c r="L110" s="20">
        <f t="shared" si="111"/>
        <v>0</v>
      </c>
      <c r="M110" s="20">
        <f t="shared" si="111"/>
        <v>4.9599999999999998E-2</v>
      </c>
      <c r="N110" s="20">
        <f t="shared" si="111"/>
        <v>0</v>
      </c>
      <c r="O110" s="20">
        <f t="shared" si="111"/>
        <v>0</v>
      </c>
      <c r="P110" s="20">
        <f t="shared" si="111"/>
        <v>0</v>
      </c>
      <c r="Q110" s="20">
        <f t="shared" si="111"/>
        <v>0</v>
      </c>
      <c r="R110" s="20">
        <f t="shared" si="111"/>
        <v>0</v>
      </c>
      <c r="S110" s="20">
        <f t="shared" si="111"/>
        <v>0</v>
      </c>
      <c r="T110" s="20">
        <f t="shared" si="111"/>
        <v>0</v>
      </c>
      <c r="U110" s="20">
        <f t="shared" si="111"/>
        <v>0</v>
      </c>
      <c r="V110" s="20">
        <f t="shared" si="111"/>
        <v>0</v>
      </c>
      <c r="W110" s="20">
        <f>PRODUCT(W109,$E$6)</f>
        <v>0</v>
      </c>
      <c r="X110" s="20">
        <f t="shared" si="111"/>
        <v>0</v>
      </c>
      <c r="Y110" s="20">
        <f t="shared" si="111"/>
        <v>0</v>
      </c>
      <c r="Z110" s="20">
        <f t="shared" si="111"/>
        <v>0</v>
      </c>
      <c r="AA110" s="20">
        <f t="shared" si="111"/>
        <v>0</v>
      </c>
      <c r="AB110" s="20">
        <f t="shared" si="111"/>
        <v>0</v>
      </c>
      <c r="AC110" s="20">
        <f t="shared" si="111"/>
        <v>0</v>
      </c>
      <c r="AD110" s="20">
        <f t="shared" si="111"/>
        <v>0</v>
      </c>
      <c r="AE110" s="20">
        <f t="shared" si="111"/>
        <v>0</v>
      </c>
      <c r="AF110" s="20">
        <f t="shared" ref="AF110:AI110" si="112">PRODUCT(AF109,$E$6)</f>
        <v>0</v>
      </c>
      <c r="AG110" s="20">
        <f t="shared" si="112"/>
        <v>0</v>
      </c>
      <c r="AH110" s="20">
        <f t="shared" si="112"/>
        <v>0</v>
      </c>
      <c r="AI110" s="20">
        <f t="shared" si="112"/>
        <v>0</v>
      </c>
      <c r="AJ110" s="20">
        <f t="shared" si="111"/>
        <v>0</v>
      </c>
      <c r="AK110" s="20">
        <f t="shared" si="111"/>
        <v>0</v>
      </c>
      <c r="AL110" s="20">
        <f t="shared" si="111"/>
        <v>0</v>
      </c>
      <c r="AM110" s="20">
        <f t="shared" si="111"/>
        <v>0</v>
      </c>
      <c r="AN110" s="20">
        <f t="shared" si="111"/>
        <v>0</v>
      </c>
      <c r="AO110" s="20">
        <f t="shared" si="111"/>
        <v>0</v>
      </c>
      <c r="AP110" s="20">
        <f t="shared" si="111"/>
        <v>0</v>
      </c>
      <c r="AQ110" s="20">
        <f t="shared" si="111"/>
        <v>0</v>
      </c>
      <c r="AR110" s="20">
        <f t="shared" si="111"/>
        <v>0</v>
      </c>
      <c r="AS110" s="20">
        <f t="shared" si="111"/>
        <v>0</v>
      </c>
      <c r="AT110" s="20">
        <f t="shared" si="111"/>
        <v>0</v>
      </c>
      <c r="AU110" s="20">
        <f t="shared" si="111"/>
        <v>0</v>
      </c>
      <c r="AV110" s="20">
        <f t="shared" si="111"/>
        <v>0</v>
      </c>
      <c r="AW110" s="20">
        <f t="shared" si="111"/>
        <v>0.08</v>
      </c>
      <c r="AX110" s="20">
        <f t="shared" si="111"/>
        <v>0</v>
      </c>
      <c r="AY110" s="20">
        <f t="shared" si="111"/>
        <v>0</v>
      </c>
      <c r="AZ110" s="20">
        <f t="shared" si="111"/>
        <v>0</v>
      </c>
      <c r="BA110" s="20">
        <f t="shared" si="111"/>
        <v>0</v>
      </c>
      <c r="BB110" s="20">
        <f t="shared" si="111"/>
        <v>0</v>
      </c>
      <c r="BC110" s="20">
        <f t="shared" si="111"/>
        <v>0</v>
      </c>
      <c r="BD110" s="20">
        <f t="shared" si="111"/>
        <v>0</v>
      </c>
      <c r="BE110" s="20">
        <f t="shared" si="111"/>
        <v>0</v>
      </c>
      <c r="BF110" s="20">
        <f t="shared" si="111"/>
        <v>0</v>
      </c>
      <c r="BG110" s="20">
        <f t="shared" si="111"/>
        <v>0</v>
      </c>
      <c r="BH110" s="20">
        <f t="shared" si="111"/>
        <v>0</v>
      </c>
      <c r="BI110" s="20">
        <f t="shared" si="111"/>
        <v>0</v>
      </c>
      <c r="BJ110" s="20">
        <f t="shared" si="111"/>
        <v>0</v>
      </c>
      <c r="BK110" s="20">
        <f t="shared" si="111"/>
        <v>0</v>
      </c>
      <c r="BL110" s="20">
        <f t="shared" si="111"/>
        <v>0</v>
      </c>
      <c r="BM110" s="20">
        <f t="shared" si="111"/>
        <v>0</v>
      </c>
      <c r="BN110" s="20">
        <f t="shared" si="111"/>
        <v>0</v>
      </c>
      <c r="BO110" s="20">
        <f t="shared" si="111"/>
        <v>0</v>
      </c>
      <c r="BP110" s="20">
        <f t="shared" si="111"/>
        <v>0</v>
      </c>
      <c r="BQ110" s="20">
        <f t="shared" si="111"/>
        <v>2E-3</v>
      </c>
      <c r="BR110" s="114">
        <f t="shared" ref="BR110" si="113">PRODUCT(BR109,$E$6)</f>
        <v>0</v>
      </c>
    </row>
    <row r="112" spans="1:72" ht="17.399999999999999" x14ac:dyDescent="0.35">
      <c r="A112" s="23"/>
      <c r="B112" s="24" t="s">
        <v>25</v>
      </c>
      <c r="C112" s="25" t="s">
        <v>26</v>
      </c>
      <c r="D112" s="26">
        <f>D45</f>
        <v>85.45</v>
      </c>
      <c r="E112" s="26">
        <f t="shared" ref="E112:BQ112" si="114">E45</f>
        <v>90</v>
      </c>
      <c r="F112" s="26">
        <f t="shared" si="114"/>
        <v>84.9</v>
      </c>
      <c r="G112" s="26">
        <f t="shared" si="114"/>
        <v>708</v>
      </c>
      <c r="H112" s="26">
        <f t="shared" si="114"/>
        <v>1460</v>
      </c>
      <c r="I112" s="26">
        <f t="shared" si="114"/>
        <v>690</v>
      </c>
      <c r="J112" s="26">
        <f t="shared" si="114"/>
        <v>90.57</v>
      </c>
      <c r="K112" s="26">
        <f t="shared" si="114"/>
        <v>1173.33</v>
      </c>
      <c r="L112" s="26">
        <f t="shared" si="114"/>
        <v>255.2</v>
      </c>
      <c r="M112" s="26">
        <f t="shared" si="114"/>
        <v>703</v>
      </c>
      <c r="N112" s="26">
        <f t="shared" si="114"/>
        <v>126.38</v>
      </c>
      <c r="O112" s="26">
        <f t="shared" si="114"/>
        <v>416.09</v>
      </c>
      <c r="P112" s="26">
        <f t="shared" si="114"/>
        <v>434.21</v>
      </c>
      <c r="Q112" s="26">
        <f t="shared" si="114"/>
        <v>380</v>
      </c>
      <c r="R112" s="26">
        <f t="shared" si="114"/>
        <v>1215</v>
      </c>
      <c r="S112" s="26">
        <f t="shared" si="114"/>
        <v>197.5</v>
      </c>
      <c r="T112" s="26">
        <f t="shared" si="114"/>
        <v>258.82</v>
      </c>
      <c r="U112" s="26">
        <f t="shared" si="114"/>
        <v>828</v>
      </c>
      <c r="V112" s="26">
        <f t="shared" si="114"/>
        <v>394.52</v>
      </c>
      <c r="W112" s="26">
        <f>W45</f>
        <v>329</v>
      </c>
      <c r="X112" s="26">
        <f t="shared" si="114"/>
        <v>9.9</v>
      </c>
      <c r="Y112" s="26">
        <f t="shared" si="114"/>
        <v>0</v>
      </c>
      <c r="Z112" s="26">
        <f t="shared" si="114"/>
        <v>469</v>
      </c>
      <c r="AA112" s="26">
        <f t="shared" si="114"/>
        <v>378</v>
      </c>
      <c r="AB112" s="26">
        <f t="shared" si="114"/>
        <v>325</v>
      </c>
      <c r="AC112" s="26">
        <f t="shared" si="114"/>
        <v>257</v>
      </c>
      <c r="AD112" s="26">
        <f t="shared" si="114"/>
        <v>119</v>
      </c>
      <c r="AE112" s="26">
        <f t="shared" si="114"/>
        <v>757</v>
      </c>
      <c r="AF112" s="26"/>
      <c r="AG112" s="26"/>
      <c r="AH112" s="26">
        <f t="shared" si="114"/>
        <v>229</v>
      </c>
      <c r="AI112" s="26"/>
      <c r="AJ112" s="26">
        <f t="shared" si="114"/>
        <v>222.73</v>
      </c>
      <c r="AK112" s="26">
        <f t="shared" si="114"/>
        <v>89</v>
      </c>
      <c r="AL112" s="26">
        <f t="shared" si="114"/>
        <v>59</v>
      </c>
      <c r="AM112" s="26">
        <f t="shared" si="114"/>
        <v>43.8</v>
      </c>
      <c r="AN112" s="26">
        <f t="shared" si="114"/>
        <v>240</v>
      </c>
      <c r="AO112" s="26">
        <f t="shared" si="114"/>
        <v>234</v>
      </c>
      <c r="AP112" s="26">
        <f t="shared" si="114"/>
        <v>0</v>
      </c>
      <c r="AQ112" s="26">
        <f t="shared" si="114"/>
        <v>314</v>
      </c>
      <c r="AR112" s="26">
        <f t="shared" si="114"/>
        <v>0</v>
      </c>
      <c r="AS112" s="26">
        <f t="shared" si="114"/>
        <v>251.72</v>
      </c>
      <c r="AT112" s="26">
        <f t="shared" si="114"/>
        <v>81.25</v>
      </c>
      <c r="AU112" s="26">
        <f t="shared" si="114"/>
        <v>68.67</v>
      </c>
      <c r="AV112" s="26">
        <f t="shared" si="114"/>
        <v>59.33</v>
      </c>
      <c r="AW112" s="26">
        <f t="shared" si="114"/>
        <v>68.569999999999993</v>
      </c>
      <c r="AX112" s="26">
        <f t="shared" si="114"/>
        <v>75.709999999999994</v>
      </c>
      <c r="AY112" s="26">
        <f t="shared" si="114"/>
        <v>53.75</v>
      </c>
      <c r="AZ112" s="26">
        <f t="shared" si="114"/>
        <v>81.430000000000007</v>
      </c>
      <c r="BA112" s="26">
        <f t="shared" si="114"/>
        <v>68.67</v>
      </c>
      <c r="BB112" s="26">
        <f t="shared" si="114"/>
        <v>56.67</v>
      </c>
      <c r="BC112" s="26">
        <f t="shared" si="114"/>
        <v>130.66999999999999</v>
      </c>
      <c r="BD112" s="26">
        <f t="shared" si="114"/>
        <v>304</v>
      </c>
      <c r="BE112" s="26">
        <f t="shared" si="114"/>
        <v>499</v>
      </c>
      <c r="BF112" s="26">
        <f t="shared" si="114"/>
        <v>606</v>
      </c>
      <c r="BG112" s="26">
        <f t="shared" si="114"/>
        <v>263</v>
      </c>
      <c r="BH112" s="26">
        <f t="shared" si="114"/>
        <v>499</v>
      </c>
      <c r="BI112" s="26">
        <f t="shared" si="114"/>
        <v>0</v>
      </c>
      <c r="BJ112" s="26">
        <f t="shared" si="114"/>
        <v>55</v>
      </c>
      <c r="BK112" s="26">
        <f t="shared" si="114"/>
        <v>35</v>
      </c>
      <c r="BL112" s="26">
        <f t="shared" si="114"/>
        <v>39</v>
      </c>
      <c r="BM112" s="26">
        <f t="shared" si="114"/>
        <v>68</v>
      </c>
      <c r="BN112" s="26">
        <f t="shared" si="114"/>
        <v>49</v>
      </c>
      <c r="BO112" s="26">
        <f t="shared" si="114"/>
        <v>299</v>
      </c>
      <c r="BP112" s="26">
        <f t="shared" si="114"/>
        <v>149</v>
      </c>
      <c r="BQ112" s="26">
        <f t="shared" si="114"/>
        <v>23</v>
      </c>
      <c r="BR112" s="113">
        <f t="shared" ref="BR112" si="115">BR45</f>
        <v>0</v>
      </c>
    </row>
    <row r="113" spans="1:72" ht="17.399999999999999" x14ac:dyDescent="0.35">
      <c r="B113" s="17" t="s">
        <v>27</v>
      </c>
      <c r="C113" s="18" t="s">
        <v>26</v>
      </c>
      <c r="D113" s="19">
        <f>D112/1000</f>
        <v>8.5449999999999998E-2</v>
      </c>
      <c r="E113" s="19">
        <f t="shared" ref="E113:BQ113" si="116">E112/1000</f>
        <v>0.09</v>
      </c>
      <c r="F113" s="19">
        <f t="shared" si="116"/>
        <v>8.4900000000000003E-2</v>
      </c>
      <c r="G113" s="19">
        <f t="shared" si="116"/>
        <v>0.70799999999999996</v>
      </c>
      <c r="H113" s="19">
        <f t="shared" si="116"/>
        <v>1.46</v>
      </c>
      <c r="I113" s="19">
        <f t="shared" si="116"/>
        <v>0.69</v>
      </c>
      <c r="J113" s="19">
        <f t="shared" si="116"/>
        <v>9.0569999999999998E-2</v>
      </c>
      <c r="K113" s="19">
        <f t="shared" si="116"/>
        <v>1.17333</v>
      </c>
      <c r="L113" s="19">
        <f t="shared" si="116"/>
        <v>0.25519999999999998</v>
      </c>
      <c r="M113" s="19">
        <f t="shared" si="116"/>
        <v>0.70299999999999996</v>
      </c>
      <c r="N113" s="19">
        <f t="shared" si="116"/>
        <v>0.12637999999999999</v>
      </c>
      <c r="O113" s="19">
        <f t="shared" si="116"/>
        <v>0.41608999999999996</v>
      </c>
      <c r="P113" s="19">
        <f t="shared" si="116"/>
        <v>0.43420999999999998</v>
      </c>
      <c r="Q113" s="19">
        <f t="shared" si="116"/>
        <v>0.38</v>
      </c>
      <c r="R113" s="19">
        <f t="shared" si="116"/>
        <v>1.2150000000000001</v>
      </c>
      <c r="S113" s="19">
        <f t="shared" si="116"/>
        <v>0.19750000000000001</v>
      </c>
      <c r="T113" s="19">
        <f t="shared" si="116"/>
        <v>0.25881999999999999</v>
      </c>
      <c r="U113" s="19">
        <f t="shared" si="116"/>
        <v>0.82799999999999996</v>
      </c>
      <c r="V113" s="19">
        <f t="shared" si="116"/>
        <v>0.39451999999999998</v>
      </c>
      <c r="W113" s="19">
        <f>W112/1000</f>
        <v>0.32900000000000001</v>
      </c>
      <c r="X113" s="19">
        <f t="shared" si="116"/>
        <v>9.9000000000000008E-3</v>
      </c>
      <c r="Y113" s="19">
        <f t="shared" si="116"/>
        <v>0</v>
      </c>
      <c r="Z113" s="19">
        <f t="shared" si="116"/>
        <v>0.46899999999999997</v>
      </c>
      <c r="AA113" s="19">
        <f t="shared" si="116"/>
        <v>0.378</v>
      </c>
      <c r="AB113" s="19">
        <f t="shared" si="116"/>
        <v>0.32500000000000001</v>
      </c>
      <c r="AC113" s="19">
        <f t="shared" si="116"/>
        <v>0.25700000000000001</v>
      </c>
      <c r="AD113" s="19">
        <f t="shared" si="116"/>
        <v>0.11899999999999999</v>
      </c>
      <c r="AE113" s="19">
        <f t="shared" si="116"/>
        <v>0.75700000000000001</v>
      </c>
      <c r="AF113" s="19">
        <f t="shared" ref="AF113:AI113" si="117">AF112/1000</f>
        <v>0</v>
      </c>
      <c r="AG113" s="19">
        <f t="shared" si="117"/>
        <v>0</v>
      </c>
      <c r="AH113" s="19">
        <f t="shared" si="117"/>
        <v>0.22900000000000001</v>
      </c>
      <c r="AI113" s="19">
        <f t="shared" si="117"/>
        <v>0</v>
      </c>
      <c r="AJ113" s="19">
        <f t="shared" si="116"/>
        <v>0.22272999999999998</v>
      </c>
      <c r="AK113" s="19">
        <f t="shared" si="116"/>
        <v>8.8999999999999996E-2</v>
      </c>
      <c r="AL113" s="19">
        <f t="shared" si="116"/>
        <v>5.8999999999999997E-2</v>
      </c>
      <c r="AM113" s="19">
        <f t="shared" si="116"/>
        <v>4.3799999999999999E-2</v>
      </c>
      <c r="AN113" s="19">
        <f t="shared" si="116"/>
        <v>0.24</v>
      </c>
      <c r="AO113" s="19">
        <f t="shared" si="116"/>
        <v>0.23400000000000001</v>
      </c>
      <c r="AP113" s="19">
        <f t="shared" si="116"/>
        <v>0</v>
      </c>
      <c r="AQ113" s="19">
        <f t="shared" si="116"/>
        <v>0.314</v>
      </c>
      <c r="AR113" s="19">
        <f t="shared" si="116"/>
        <v>0</v>
      </c>
      <c r="AS113" s="19">
        <f t="shared" si="116"/>
        <v>0.25172</v>
      </c>
      <c r="AT113" s="19">
        <f t="shared" si="116"/>
        <v>8.1250000000000003E-2</v>
      </c>
      <c r="AU113" s="19">
        <f t="shared" si="116"/>
        <v>6.8669999999999995E-2</v>
      </c>
      <c r="AV113" s="19">
        <f t="shared" si="116"/>
        <v>5.9330000000000001E-2</v>
      </c>
      <c r="AW113" s="19">
        <f t="shared" si="116"/>
        <v>6.8569999999999992E-2</v>
      </c>
      <c r="AX113" s="19">
        <f t="shared" si="116"/>
        <v>7.571E-2</v>
      </c>
      <c r="AY113" s="19">
        <f t="shared" si="116"/>
        <v>5.3749999999999999E-2</v>
      </c>
      <c r="AZ113" s="19">
        <f t="shared" si="116"/>
        <v>8.1430000000000002E-2</v>
      </c>
      <c r="BA113" s="19">
        <f t="shared" si="116"/>
        <v>6.8669999999999995E-2</v>
      </c>
      <c r="BB113" s="19">
        <f t="shared" si="116"/>
        <v>5.6670000000000005E-2</v>
      </c>
      <c r="BC113" s="19">
        <f t="shared" si="116"/>
        <v>0.13066999999999998</v>
      </c>
      <c r="BD113" s="19">
        <f t="shared" si="116"/>
        <v>0.30399999999999999</v>
      </c>
      <c r="BE113" s="19">
        <f t="shared" si="116"/>
        <v>0.499</v>
      </c>
      <c r="BF113" s="19">
        <f t="shared" si="116"/>
        <v>0.60599999999999998</v>
      </c>
      <c r="BG113" s="19">
        <f t="shared" si="116"/>
        <v>0.26300000000000001</v>
      </c>
      <c r="BH113" s="19">
        <f t="shared" si="116"/>
        <v>0.499</v>
      </c>
      <c r="BI113" s="19">
        <f t="shared" si="116"/>
        <v>0</v>
      </c>
      <c r="BJ113" s="19">
        <f t="shared" si="116"/>
        <v>5.5E-2</v>
      </c>
      <c r="BK113" s="19">
        <f t="shared" si="116"/>
        <v>3.5000000000000003E-2</v>
      </c>
      <c r="BL113" s="19">
        <f t="shared" si="116"/>
        <v>3.9E-2</v>
      </c>
      <c r="BM113" s="19">
        <f t="shared" si="116"/>
        <v>6.8000000000000005E-2</v>
      </c>
      <c r="BN113" s="19">
        <f t="shared" si="116"/>
        <v>4.9000000000000002E-2</v>
      </c>
      <c r="BO113" s="19">
        <f t="shared" si="116"/>
        <v>0.29899999999999999</v>
      </c>
      <c r="BP113" s="19">
        <f t="shared" si="116"/>
        <v>0.14899999999999999</v>
      </c>
      <c r="BQ113" s="19">
        <f t="shared" si="116"/>
        <v>2.3E-2</v>
      </c>
      <c r="BR113" s="113">
        <f t="shared" ref="BR113" si="118">BR112/1000</f>
        <v>0</v>
      </c>
    </row>
    <row r="114" spans="1:72" ht="17.399999999999999" x14ac:dyDescent="0.35">
      <c r="A114" s="27"/>
      <c r="B114" s="28" t="s">
        <v>28</v>
      </c>
      <c r="C114" s="137"/>
      <c r="D114" s="29">
        <f>D110*D112</f>
        <v>6.8360000000000003</v>
      </c>
      <c r="E114" s="29">
        <f t="shared" ref="E114:BQ114" si="119">E110*E112</f>
        <v>0</v>
      </c>
      <c r="F114" s="29">
        <f t="shared" si="119"/>
        <v>4.4148000000000005</v>
      </c>
      <c r="G114" s="29">
        <f t="shared" si="119"/>
        <v>1.4159999999999999</v>
      </c>
      <c r="H114" s="29">
        <f t="shared" si="119"/>
        <v>0</v>
      </c>
      <c r="I114" s="29">
        <f t="shared" si="119"/>
        <v>0</v>
      </c>
      <c r="J114" s="29">
        <f t="shared" si="119"/>
        <v>0</v>
      </c>
      <c r="K114" s="29">
        <f t="shared" si="119"/>
        <v>14.07996</v>
      </c>
      <c r="L114" s="29">
        <f t="shared" si="119"/>
        <v>0</v>
      </c>
      <c r="M114" s="29">
        <f t="shared" si="119"/>
        <v>34.8688</v>
      </c>
      <c r="N114" s="29">
        <f t="shared" si="119"/>
        <v>0</v>
      </c>
      <c r="O114" s="29">
        <f t="shared" si="119"/>
        <v>0</v>
      </c>
      <c r="P114" s="29">
        <f t="shared" si="119"/>
        <v>0</v>
      </c>
      <c r="Q114" s="29">
        <f t="shared" si="119"/>
        <v>0</v>
      </c>
      <c r="R114" s="29">
        <f t="shared" si="119"/>
        <v>0</v>
      </c>
      <c r="S114" s="29">
        <f t="shared" si="119"/>
        <v>0</v>
      </c>
      <c r="T114" s="29">
        <f t="shared" si="119"/>
        <v>0</v>
      </c>
      <c r="U114" s="29">
        <f t="shared" si="119"/>
        <v>0</v>
      </c>
      <c r="V114" s="29">
        <f t="shared" si="119"/>
        <v>0</v>
      </c>
      <c r="W114" s="29">
        <f>W110*W112</f>
        <v>0</v>
      </c>
      <c r="X114" s="29">
        <f t="shared" si="119"/>
        <v>0</v>
      </c>
      <c r="Y114" s="29">
        <f t="shared" si="119"/>
        <v>0</v>
      </c>
      <c r="Z114" s="29">
        <f t="shared" si="119"/>
        <v>0</v>
      </c>
      <c r="AA114" s="29">
        <f t="shared" si="119"/>
        <v>0</v>
      </c>
      <c r="AB114" s="29">
        <f t="shared" si="119"/>
        <v>0</v>
      </c>
      <c r="AC114" s="29">
        <f t="shared" si="119"/>
        <v>0</v>
      </c>
      <c r="AD114" s="29">
        <f t="shared" si="119"/>
        <v>0</v>
      </c>
      <c r="AE114" s="29">
        <f t="shared" si="119"/>
        <v>0</v>
      </c>
      <c r="AF114" s="29">
        <f t="shared" ref="AF114:AI114" si="120">AF110*AF112</f>
        <v>0</v>
      </c>
      <c r="AG114" s="29">
        <f t="shared" si="120"/>
        <v>0</v>
      </c>
      <c r="AH114" s="29">
        <f t="shared" si="120"/>
        <v>0</v>
      </c>
      <c r="AI114" s="29">
        <f t="shared" si="120"/>
        <v>0</v>
      </c>
      <c r="AJ114" s="29">
        <f t="shared" si="119"/>
        <v>0</v>
      </c>
      <c r="AK114" s="29">
        <f t="shared" si="119"/>
        <v>0</v>
      </c>
      <c r="AL114" s="29">
        <f t="shared" si="119"/>
        <v>0</v>
      </c>
      <c r="AM114" s="29">
        <f t="shared" si="119"/>
        <v>0</v>
      </c>
      <c r="AN114" s="29">
        <f t="shared" si="119"/>
        <v>0</v>
      </c>
      <c r="AO114" s="29">
        <f t="shared" si="119"/>
        <v>0</v>
      </c>
      <c r="AP114" s="29">
        <f t="shared" si="119"/>
        <v>0</v>
      </c>
      <c r="AQ114" s="29">
        <f t="shared" si="119"/>
        <v>0</v>
      </c>
      <c r="AR114" s="29">
        <f t="shared" si="119"/>
        <v>0</v>
      </c>
      <c r="AS114" s="29">
        <f t="shared" si="119"/>
        <v>0</v>
      </c>
      <c r="AT114" s="29">
        <f t="shared" si="119"/>
        <v>0</v>
      </c>
      <c r="AU114" s="29">
        <f t="shared" si="119"/>
        <v>0</v>
      </c>
      <c r="AV114" s="29">
        <f t="shared" si="119"/>
        <v>0</v>
      </c>
      <c r="AW114" s="29">
        <f t="shared" si="119"/>
        <v>5.4855999999999998</v>
      </c>
      <c r="AX114" s="29">
        <f t="shared" si="119"/>
        <v>0</v>
      </c>
      <c r="AY114" s="29">
        <f t="shared" si="119"/>
        <v>0</v>
      </c>
      <c r="AZ114" s="29">
        <f t="shared" si="119"/>
        <v>0</v>
      </c>
      <c r="BA114" s="29">
        <f t="shared" si="119"/>
        <v>0</v>
      </c>
      <c r="BB114" s="29">
        <f t="shared" si="119"/>
        <v>0</v>
      </c>
      <c r="BC114" s="29">
        <f t="shared" si="119"/>
        <v>0</v>
      </c>
      <c r="BD114" s="29">
        <f t="shared" si="119"/>
        <v>0</v>
      </c>
      <c r="BE114" s="29">
        <f t="shared" si="119"/>
        <v>0</v>
      </c>
      <c r="BF114" s="29">
        <f t="shared" si="119"/>
        <v>0</v>
      </c>
      <c r="BG114" s="29">
        <f t="shared" si="119"/>
        <v>0</v>
      </c>
      <c r="BH114" s="29">
        <f t="shared" si="119"/>
        <v>0</v>
      </c>
      <c r="BI114" s="29">
        <f t="shared" si="119"/>
        <v>0</v>
      </c>
      <c r="BJ114" s="29">
        <f t="shared" si="119"/>
        <v>0</v>
      </c>
      <c r="BK114" s="29">
        <f t="shared" si="119"/>
        <v>0</v>
      </c>
      <c r="BL114" s="29">
        <f t="shared" si="119"/>
        <v>0</v>
      </c>
      <c r="BM114" s="29">
        <f t="shared" si="119"/>
        <v>0</v>
      </c>
      <c r="BN114" s="29">
        <f t="shared" si="119"/>
        <v>0</v>
      </c>
      <c r="BO114" s="29">
        <f t="shared" si="119"/>
        <v>0</v>
      </c>
      <c r="BP114" s="29">
        <f t="shared" si="119"/>
        <v>0</v>
      </c>
      <c r="BQ114" s="29">
        <f t="shared" si="119"/>
        <v>4.5999999999999999E-2</v>
      </c>
      <c r="BR114" s="116">
        <f t="shared" ref="BR114" si="121">BR110*BR112</f>
        <v>0</v>
      </c>
      <c r="BS114" s="30">
        <f>SUM(D114:BQ114)</f>
        <v>67.147160000000014</v>
      </c>
      <c r="BT114" s="31">
        <f>BS114/$C$9</f>
        <v>16.786790000000003</v>
      </c>
    </row>
    <row r="115" spans="1:72" ht="17.399999999999999" x14ac:dyDescent="0.35">
      <c r="A115" s="27"/>
      <c r="B115" s="28" t="s">
        <v>29</v>
      </c>
      <c r="C115" s="137"/>
      <c r="D115" s="29">
        <f>D110*D112</f>
        <v>6.8360000000000003</v>
      </c>
      <c r="E115" s="29">
        <f t="shared" ref="E115:BQ115" si="122">E110*E112</f>
        <v>0</v>
      </c>
      <c r="F115" s="29">
        <f t="shared" si="122"/>
        <v>4.4148000000000005</v>
      </c>
      <c r="G115" s="29">
        <f t="shared" si="122"/>
        <v>1.4159999999999999</v>
      </c>
      <c r="H115" s="29">
        <f t="shared" si="122"/>
        <v>0</v>
      </c>
      <c r="I115" s="29">
        <f t="shared" si="122"/>
        <v>0</v>
      </c>
      <c r="J115" s="29">
        <f t="shared" si="122"/>
        <v>0</v>
      </c>
      <c r="K115" s="29">
        <f t="shared" si="122"/>
        <v>14.07996</v>
      </c>
      <c r="L115" s="29">
        <f t="shared" si="122"/>
        <v>0</v>
      </c>
      <c r="M115" s="29">
        <f t="shared" si="122"/>
        <v>34.8688</v>
      </c>
      <c r="N115" s="29">
        <f t="shared" si="122"/>
        <v>0</v>
      </c>
      <c r="O115" s="29">
        <f t="shared" si="122"/>
        <v>0</v>
      </c>
      <c r="P115" s="29">
        <f t="shared" si="122"/>
        <v>0</v>
      </c>
      <c r="Q115" s="29">
        <f t="shared" si="122"/>
        <v>0</v>
      </c>
      <c r="R115" s="29">
        <f t="shared" si="122"/>
        <v>0</v>
      </c>
      <c r="S115" s="29">
        <f t="shared" si="122"/>
        <v>0</v>
      </c>
      <c r="T115" s="29">
        <f t="shared" si="122"/>
        <v>0</v>
      </c>
      <c r="U115" s="29">
        <f t="shared" si="122"/>
        <v>0</v>
      </c>
      <c r="V115" s="29">
        <f t="shared" si="122"/>
        <v>0</v>
      </c>
      <c r="W115" s="29">
        <f>W110*W112</f>
        <v>0</v>
      </c>
      <c r="X115" s="29">
        <f t="shared" si="122"/>
        <v>0</v>
      </c>
      <c r="Y115" s="29">
        <f t="shared" si="122"/>
        <v>0</v>
      </c>
      <c r="Z115" s="29">
        <f t="shared" si="122"/>
        <v>0</v>
      </c>
      <c r="AA115" s="29">
        <f t="shared" si="122"/>
        <v>0</v>
      </c>
      <c r="AB115" s="29">
        <f t="shared" si="122"/>
        <v>0</v>
      </c>
      <c r="AC115" s="29">
        <f t="shared" si="122"/>
        <v>0</v>
      </c>
      <c r="AD115" s="29">
        <f t="shared" si="122"/>
        <v>0</v>
      </c>
      <c r="AE115" s="29">
        <f t="shared" si="122"/>
        <v>0</v>
      </c>
      <c r="AF115" s="29">
        <f t="shared" ref="AF115:AI115" si="123">AF110*AF112</f>
        <v>0</v>
      </c>
      <c r="AG115" s="29">
        <f t="shared" si="123"/>
        <v>0</v>
      </c>
      <c r="AH115" s="29">
        <f t="shared" si="123"/>
        <v>0</v>
      </c>
      <c r="AI115" s="29">
        <f t="shared" si="123"/>
        <v>0</v>
      </c>
      <c r="AJ115" s="29">
        <f t="shared" si="122"/>
        <v>0</v>
      </c>
      <c r="AK115" s="29">
        <f t="shared" si="122"/>
        <v>0</v>
      </c>
      <c r="AL115" s="29">
        <f t="shared" si="122"/>
        <v>0</v>
      </c>
      <c r="AM115" s="29">
        <f t="shared" si="122"/>
        <v>0</v>
      </c>
      <c r="AN115" s="29">
        <f t="shared" si="122"/>
        <v>0</v>
      </c>
      <c r="AO115" s="29">
        <f t="shared" si="122"/>
        <v>0</v>
      </c>
      <c r="AP115" s="29">
        <f t="shared" si="122"/>
        <v>0</v>
      </c>
      <c r="AQ115" s="29">
        <f t="shared" si="122"/>
        <v>0</v>
      </c>
      <c r="AR115" s="29">
        <f t="shared" si="122"/>
        <v>0</v>
      </c>
      <c r="AS115" s="29">
        <f t="shared" si="122"/>
        <v>0</v>
      </c>
      <c r="AT115" s="29">
        <f t="shared" si="122"/>
        <v>0</v>
      </c>
      <c r="AU115" s="29">
        <f t="shared" si="122"/>
        <v>0</v>
      </c>
      <c r="AV115" s="29">
        <f t="shared" si="122"/>
        <v>0</v>
      </c>
      <c r="AW115" s="29">
        <f t="shared" si="122"/>
        <v>5.4855999999999998</v>
      </c>
      <c r="AX115" s="29">
        <f t="shared" si="122"/>
        <v>0</v>
      </c>
      <c r="AY115" s="29">
        <f t="shared" si="122"/>
        <v>0</v>
      </c>
      <c r="AZ115" s="29">
        <f t="shared" si="122"/>
        <v>0</v>
      </c>
      <c r="BA115" s="29">
        <f t="shared" si="122"/>
        <v>0</v>
      </c>
      <c r="BB115" s="29">
        <f t="shared" si="122"/>
        <v>0</v>
      </c>
      <c r="BC115" s="29">
        <f t="shared" si="122"/>
        <v>0</v>
      </c>
      <c r="BD115" s="29">
        <f t="shared" si="122"/>
        <v>0</v>
      </c>
      <c r="BE115" s="29">
        <f t="shared" si="122"/>
        <v>0</v>
      </c>
      <c r="BF115" s="29">
        <f t="shared" si="122"/>
        <v>0</v>
      </c>
      <c r="BG115" s="29">
        <f t="shared" si="122"/>
        <v>0</v>
      </c>
      <c r="BH115" s="29">
        <f t="shared" si="122"/>
        <v>0</v>
      </c>
      <c r="BI115" s="29">
        <f t="shared" si="122"/>
        <v>0</v>
      </c>
      <c r="BJ115" s="29">
        <f t="shared" si="122"/>
        <v>0</v>
      </c>
      <c r="BK115" s="29">
        <f t="shared" si="122"/>
        <v>0</v>
      </c>
      <c r="BL115" s="29">
        <f t="shared" si="122"/>
        <v>0</v>
      </c>
      <c r="BM115" s="29">
        <f t="shared" si="122"/>
        <v>0</v>
      </c>
      <c r="BN115" s="29">
        <f t="shared" si="122"/>
        <v>0</v>
      </c>
      <c r="BO115" s="29">
        <f t="shared" si="122"/>
        <v>0</v>
      </c>
      <c r="BP115" s="29">
        <f t="shared" si="122"/>
        <v>0</v>
      </c>
      <c r="BQ115" s="29">
        <f t="shared" si="122"/>
        <v>4.5999999999999999E-2</v>
      </c>
      <c r="BR115" s="116">
        <f t="shared" ref="BR115" si="124">BR110*BR112</f>
        <v>0</v>
      </c>
      <c r="BS115" s="30">
        <f>SUM(D115:BQ115)</f>
        <v>67.147160000000014</v>
      </c>
      <c r="BT115" s="31">
        <f>BS115/$C$9</f>
        <v>16.786790000000003</v>
      </c>
    </row>
  </sheetData>
  <mergeCells count="250">
    <mergeCell ref="C114:C115"/>
    <mergeCell ref="BP102:BP103"/>
    <mergeCell ref="BQ102:BQ103"/>
    <mergeCell ref="BS102:BS103"/>
    <mergeCell ref="BT102:BT103"/>
    <mergeCell ref="A104:A108"/>
    <mergeCell ref="C104:C108"/>
    <mergeCell ref="BE102:BE103"/>
    <mergeCell ref="BF102:BF103"/>
    <mergeCell ref="BJ102:BJ103"/>
    <mergeCell ref="BK102:BK103"/>
    <mergeCell ref="BL102:BL103"/>
    <mergeCell ref="BN102:BN103"/>
    <mergeCell ref="AK102:AK103"/>
    <mergeCell ref="AM102:AM103"/>
    <mergeCell ref="AP102:AP103"/>
    <mergeCell ref="AY102:AY103"/>
    <mergeCell ref="BA102:BA103"/>
    <mergeCell ref="BC102:BC103"/>
    <mergeCell ref="L102:L103"/>
    <mergeCell ref="O102:O103"/>
    <mergeCell ref="P102:P103"/>
    <mergeCell ref="R102:R103"/>
    <mergeCell ref="V102:V103"/>
    <mergeCell ref="X102:X103"/>
    <mergeCell ref="E102:E103"/>
    <mergeCell ref="F102:F103"/>
    <mergeCell ref="G102:G103"/>
    <mergeCell ref="H102:H103"/>
    <mergeCell ref="J102:J103"/>
    <mergeCell ref="K102:K103"/>
    <mergeCell ref="A88:A92"/>
    <mergeCell ref="C88:C92"/>
    <mergeCell ref="C98:C99"/>
    <mergeCell ref="A102:A103"/>
    <mergeCell ref="C102:C103"/>
    <mergeCell ref="D102:D103"/>
    <mergeCell ref="BL86:BL87"/>
    <mergeCell ref="BN86:BN87"/>
    <mergeCell ref="BP86:BP87"/>
    <mergeCell ref="BQ86:BQ87"/>
    <mergeCell ref="BS86:BS87"/>
    <mergeCell ref="BT86:BT87"/>
    <mergeCell ref="BA86:BA87"/>
    <mergeCell ref="BC86:BC87"/>
    <mergeCell ref="BE86:BE87"/>
    <mergeCell ref="BF86:BF87"/>
    <mergeCell ref="BJ86:BJ87"/>
    <mergeCell ref="BK86:BK87"/>
    <mergeCell ref="X86:X87"/>
    <mergeCell ref="AK86:AK87"/>
    <mergeCell ref="AM86:AM87"/>
    <mergeCell ref="AP86:AP87"/>
    <mergeCell ref="AY86:AY87"/>
    <mergeCell ref="J86:J87"/>
    <mergeCell ref="K86:K87"/>
    <mergeCell ref="L86:L87"/>
    <mergeCell ref="O86:O87"/>
    <mergeCell ref="P86:P87"/>
    <mergeCell ref="R86:R87"/>
    <mergeCell ref="AE86:AE87"/>
    <mergeCell ref="AF86:AF87"/>
    <mergeCell ref="AG86:AG87"/>
    <mergeCell ref="AH86:AH87"/>
    <mergeCell ref="AI86:AI87"/>
    <mergeCell ref="AJ86:AJ87"/>
    <mergeCell ref="AO86:AO87"/>
    <mergeCell ref="AW86:AW87"/>
    <mergeCell ref="BT69:BT70"/>
    <mergeCell ref="C82:C83"/>
    <mergeCell ref="A86:A87"/>
    <mergeCell ref="C86:C87"/>
    <mergeCell ref="D86:D87"/>
    <mergeCell ref="E86:E87"/>
    <mergeCell ref="F86:F87"/>
    <mergeCell ref="G86:G87"/>
    <mergeCell ref="H86:H87"/>
    <mergeCell ref="BJ69:BJ70"/>
    <mergeCell ref="BK69:BK70"/>
    <mergeCell ref="BL69:BL70"/>
    <mergeCell ref="BN69:BN70"/>
    <mergeCell ref="BP69:BP70"/>
    <mergeCell ref="BQ69:BQ70"/>
    <mergeCell ref="AP69:AP70"/>
    <mergeCell ref="AY69:AY70"/>
    <mergeCell ref="BA69:BA70"/>
    <mergeCell ref="BC69:BC70"/>
    <mergeCell ref="BE69:BE70"/>
    <mergeCell ref="BF69:BF70"/>
    <mergeCell ref="P69:P70"/>
    <mergeCell ref="R69:R70"/>
    <mergeCell ref="V86:V87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H53:H54"/>
    <mergeCell ref="J53:J54"/>
    <mergeCell ref="K53:K54"/>
    <mergeCell ref="V69:V70"/>
    <mergeCell ref="X69:X70"/>
    <mergeCell ref="AK69:AK70"/>
    <mergeCell ref="AM69:AM70"/>
    <mergeCell ref="G69:G70"/>
    <mergeCell ref="H69:H70"/>
    <mergeCell ref="J69:J70"/>
    <mergeCell ref="K69:K70"/>
    <mergeCell ref="L69:L70"/>
    <mergeCell ref="O69:O70"/>
    <mergeCell ref="BS69:BS70"/>
    <mergeCell ref="AO53:AO54"/>
    <mergeCell ref="BT53:BT54"/>
    <mergeCell ref="A55:A59"/>
    <mergeCell ref="C55:C59"/>
    <mergeCell ref="BE53:BE54"/>
    <mergeCell ref="BF53:BF54"/>
    <mergeCell ref="BJ53:BJ54"/>
    <mergeCell ref="BK53:BK54"/>
    <mergeCell ref="BL53:BL54"/>
    <mergeCell ref="BN53:BN54"/>
    <mergeCell ref="AK53:AK54"/>
    <mergeCell ref="AM53:AM54"/>
    <mergeCell ref="AP53:AP54"/>
    <mergeCell ref="AY53:AY54"/>
    <mergeCell ref="BA53:BA54"/>
    <mergeCell ref="BC53:BC54"/>
    <mergeCell ref="L53:L54"/>
    <mergeCell ref="O53:O54"/>
    <mergeCell ref="P53:P54"/>
    <mergeCell ref="R53:R54"/>
    <mergeCell ref="V53:V54"/>
    <mergeCell ref="X53:X54"/>
    <mergeCell ref="E53:E54"/>
    <mergeCell ref="F53:F54"/>
    <mergeCell ref="G53:G54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69:BR70"/>
    <mergeCell ref="BR86:BR87"/>
    <mergeCell ref="BR102:BR103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F7:AF8"/>
    <mergeCell ref="AG7:AG8"/>
    <mergeCell ref="AI7:AI8"/>
    <mergeCell ref="AE53:AE54"/>
    <mergeCell ref="AF53:AF54"/>
    <mergeCell ref="AG53:AG54"/>
    <mergeCell ref="AH53:AH54"/>
    <mergeCell ref="AI53:AI54"/>
    <mergeCell ref="BR7:BR8"/>
    <mergeCell ref="BR53:BR54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AJ53:AJ54"/>
    <mergeCell ref="AE102:AE103"/>
    <mergeCell ref="AF102:AF103"/>
    <mergeCell ref="AG102:AG103"/>
    <mergeCell ref="AH102:AH103"/>
    <mergeCell ref="AI102:AI103"/>
    <mergeCell ref="AJ102:AJ103"/>
    <mergeCell ref="AO102:AO103"/>
    <mergeCell ref="AW102:AW103"/>
    <mergeCell ref="AW53:AW54"/>
    <mergeCell ref="AE69:AE70"/>
    <mergeCell ref="AF69:AF70"/>
    <mergeCell ref="AG69:AG70"/>
    <mergeCell ref="AH69:AH70"/>
    <mergeCell ref="AI69:AI70"/>
    <mergeCell ref="AJ69:AJ70"/>
    <mergeCell ref="AO69:AO70"/>
    <mergeCell ref="AW69:AW70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zoomScale="88" zoomScaleNormal="88" workbookViewId="0">
      <selection activeCell="D32" sqref="D32:BQ32"/>
    </sheetView>
  </sheetViews>
  <sheetFormatPr defaultRowHeight="14.4" x14ac:dyDescent="0.3"/>
  <cols>
    <col min="1" max="1" width="6.6640625" style="73" customWidth="1"/>
    <col min="2" max="2" width="35.5546875" style="73" customWidth="1"/>
    <col min="3" max="3" width="8.44140625" style="73" customWidth="1"/>
    <col min="4" max="4" width="13.44140625" style="73" customWidth="1"/>
    <col min="5" max="7" width="8.88671875" style="73"/>
    <col min="8" max="8" width="10.109375" style="73" customWidth="1"/>
    <col min="9" max="9" width="10.109375" style="73" hidden="1" customWidth="1"/>
    <col min="10" max="10" width="10.44140625" style="73" customWidth="1"/>
    <col min="11" max="11" width="11" style="73" customWidth="1"/>
    <col min="12" max="13" width="10.6640625" style="73" customWidth="1"/>
    <col min="14" max="15" width="10.6640625" style="73" hidden="1" customWidth="1"/>
    <col min="16" max="16" width="11.6640625" style="73" hidden="1" customWidth="1"/>
    <col min="17" max="21" width="10.6640625" style="73" hidden="1" customWidth="1"/>
    <col min="22" max="22" width="10.6640625" style="73" customWidth="1"/>
    <col min="23" max="23" width="10.6640625" style="73" hidden="1" customWidth="1"/>
    <col min="24" max="24" width="10.6640625" style="73" customWidth="1"/>
    <col min="25" max="33" width="10.6640625" style="73" hidden="1" customWidth="1"/>
    <col min="34" max="34" width="10.6640625" style="73" customWidth="1"/>
    <col min="35" max="36" width="10.6640625" style="73" hidden="1" customWidth="1"/>
    <col min="37" max="37" width="10.6640625" style="73" customWidth="1"/>
    <col min="38" max="40" width="10.6640625" style="73" hidden="1" customWidth="1"/>
    <col min="41" max="41" width="10.6640625" style="73" customWidth="1"/>
    <col min="42" max="48" width="10.6640625" style="73" hidden="1" customWidth="1"/>
    <col min="49" max="49" width="9.109375" style="73" customWidth="1"/>
    <col min="50" max="50" width="9.109375" style="73" hidden="1" customWidth="1"/>
    <col min="51" max="51" width="10.88671875" style="73" customWidth="1"/>
    <col min="52" max="52" width="10.88671875" style="73" hidden="1" customWidth="1"/>
    <col min="53" max="53" width="10.88671875" style="73" customWidth="1"/>
    <col min="54" max="54" width="10.88671875" style="73" hidden="1" customWidth="1"/>
    <col min="55" max="55" width="10.6640625" style="73" customWidth="1"/>
    <col min="56" max="56" width="10.6640625" style="73" hidden="1" customWidth="1"/>
    <col min="57" max="58" width="10.6640625" style="73" customWidth="1"/>
    <col min="59" max="61" width="10.6640625" style="73" hidden="1" customWidth="1"/>
    <col min="62" max="64" width="8.88671875" style="73"/>
    <col min="65" max="67" width="0" style="73" hidden="1" customWidth="1"/>
    <col min="68" max="70" width="8.88671875" style="73"/>
    <col min="71" max="71" width="13.109375" style="73" customWidth="1"/>
    <col min="72" max="72" width="9.88671875" style="73" customWidth="1"/>
    <col min="73" max="16384" width="8.88671875" style="73"/>
  </cols>
  <sheetData>
    <row r="1" spans="1:72" x14ac:dyDescent="0.3">
      <c r="A1" s="92" t="s">
        <v>136</v>
      </c>
      <c r="B1" s="92"/>
      <c r="C1" s="92"/>
      <c r="D1" s="92"/>
      <c r="E1" s="92"/>
      <c r="F1" s="92"/>
    </row>
    <row r="2" spans="1:72" x14ac:dyDescent="0.3">
      <c r="A2" s="92" t="s">
        <v>137</v>
      </c>
      <c r="B2" s="92"/>
      <c r="C2" s="92"/>
      <c r="D2" s="92"/>
      <c r="E2" s="92"/>
    </row>
    <row r="3" spans="1:72" hidden="1" x14ac:dyDescent="0.3">
      <c r="A3" s="92" t="s">
        <v>120</v>
      </c>
      <c r="B3" s="92"/>
      <c r="C3" s="92"/>
      <c r="D3" s="92"/>
      <c r="E3" s="92"/>
      <c r="K3" s="73" t="s">
        <v>0</v>
      </c>
    </row>
    <row r="4" spans="1:72" x14ac:dyDescent="0.3">
      <c r="K4" s="73" t="s">
        <v>121</v>
      </c>
    </row>
    <row r="6" spans="1:72" x14ac:dyDescent="0.3">
      <c r="C6" s="73" t="s">
        <v>1</v>
      </c>
      <c r="E6" s="1">
        <v>1</v>
      </c>
      <c r="F6" s="73" t="s">
        <v>63</v>
      </c>
      <c r="K6" s="52">
        <f>' 3-7лет (день 3)'!K6</f>
        <v>45747</v>
      </c>
      <c r="BE6" s="41"/>
      <c r="BF6" s="41"/>
    </row>
    <row r="7" spans="1:72" s="41" customFormat="1" ht="15" customHeight="1" x14ac:dyDescent="0.3">
      <c r="A7" s="150"/>
      <c r="B7" s="42" t="s">
        <v>2</v>
      </c>
      <c r="C7" s="146" t="s">
        <v>3</v>
      </c>
      <c r="D7" s="146" t="str">
        <f>[2]Цены!A1</f>
        <v>Хлеб пшеничный</v>
      </c>
      <c r="E7" s="146" t="str">
        <f>[2]Цены!B1</f>
        <v>Хлеб ржано-пшеничный</v>
      </c>
      <c r="F7" s="146" t="str">
        <f>[2]Цены!C1</f>
        <v>Сахар</v>
      </c>
      <c r="G7" s="146" t="str">
        <f>[2]Цены!D1</f>
        <v>Чай</v>
      </c>
      <c r="H7" s="146" t="str">
        <f>[2]Цены!E1</f>
        <v>Какао</v>
      </c>
      <c r="I7" s="146" t="str">
        <f>[2]Цены!F1</f>
        <v>Кофейный напиток</v>
      </c>
      <c r="J7" s="146" t="str">
        <f>[2]Цены!G1</f>
        <v>Молоко 2,5%</v>
      </c>
      <c r="K7" s="146" t="str">
        <f>[2]Цены!H1</f>
        <v>Масло сливочное</v>
      </c>
      <c r="L7" s="146" t="str">
        <f>[2]Цены!I1</f>
        <v>Сметана 15%</v>
      </c>
      <c r="M7" s="146" t="str">
        <f>[2]Цены!J1</f>
        <v>Молоко сухое</v>
      </c>
      <c r="N7" s="146" t="str">
        <f>[2]Цены!K1</f>
        <v>Снежок 2,5 %</v>
      </c>
      <c r="O7" s="146" t="str">
        <f>[2]Цены!L1</f>
        <v>Творог 5%</v>
      </c>
      <c r="P7" s="146" t="str">
        <f>[2]Цены!M1</f>
        <v>Молоко сгущенное</v>
      </c>
      <c r="Q7" s="146" t="str">
        <f>[2]Цены!N1</f>
        <v xml:space="preserve">Джем Сава </v>
      </c>
      <c r="R7" s="146" t="str">
        <f>[2]Цены!O1</f>
        <v>Сыр</v>
      </c>
      <c r="S7" s="146" t="str">
        <f>[2]Цены!P1</f>
        <v>Зеленый горошек</v>
      </c>
      <c r="T7" s="146" t="str">
        <f>[2]Цены!Q1</f>
        <v>Кукуруза консервирован.</v>
      </c>
      <c r="U7" s="146" t="str">
        <f>[2]Цены!R1</f>
        <v>Консервы рыбные</v>
      </c>
      <c r="V7" s="146" t="str">
        <f>[2]Цены!S1</f>
        <v>Огурцы консервирован.</v>
      </c>
      <c r="W7" s="146" t="str">
        <f>[2]Цены!T1</f>
        <v>Огурцы свежие</v>
      </c>
      <c r="X7" s="146" t="str">
        <f>[2]Цены!U1</f>
        <v>Яйцо</v>
      </c>
      <c r="Y7" s="146" t="str">
        <f>[2]Цены!V1</f>
        <v>Икра кабачковая</v>
      </c>
      <c r="Z7" s="146" t="str">
        <f>[2]Цены!W1</f>
        <v>Изюм</v>
      </c>
      <c r="AA7" s="146" t="str">
        <f>[2]Цены!X1</f>
        <v>Курага</v>
      </c>
      <c r="AB7" s="146" t="str">
        <f>[2]Цены!Y1</f>
        <v>Чернослив</v>
      </c>
      <c r="AC7" s="146" t="str">
        <f>[2]Цены!Z1</f>
        <v>Шиповник</v>
      </c>
      <c r="AD7" s="146" t="str">
        <f>[2]Цены!AA1</f>
        <v>Сухофрукты</v>
      </c>
      <c r="AE7" s="146" t="str">
        <f>[2]Цены!AB1</f>
        <v>Ягода свежемороженная</v>
      </c>
      <c r="AF7" s="146" t="str">
        <f>' 3-7лет (день 3)'!AF7:AF8</f>
        <v>Апельсин</v>
      </c>
      <c r="AG7" s="146" t="str">
        <f>' 3-7лет (день 3)'!AG7:AG8</f>
        <v>Банан</v>
      </c>
      <c r="AH7" s="146" t="str">
        <f>' 3-7лет (день 3)'!AH7:AH8</f>
        <v>Лимон</v>
      </c>
      <c r="AI7" s="146" t="str">
        <f>' 3-7лет (день 3)'!AI7:AI8</f>
        <v>Яблоко</v>
      </c>
      <c r="AJ7" s="146" t="str">
        <f>[2]Цены!AD1</f>
        <v>Кисель</v>
      </c>
      <c r="AK7" s="146" t="str">
        <f>[2]Цены!AE1</f>
        <v xml:space="preserve">Сок </v>
      </c>
      <c r="AL7" s="146" t="str">
        <f>[2]Цены!AF1</f>
        <v>Макаронные изделия</v>
      </c>
      <c r="AM7" s="146" t="str">
        <f>[2]Цены!AG1</f>
        <v>Мука</v>
      </c>
      <c r="AN7" s="146" t="str">
        <f>[2]Цены!AH1</f>
        <v>Дрожжи</v>
      </c>
      <c r="AO7" s="146" t="str">
        <f>[2]Цены!AI1</f>
        <v>Печенье</v>
      </c>
      <c r="AP7" s="146" t="str">
        <f>[2]Цены!AJ1</f>
        <v>Пряники</v>
      </c>
      <c r="AQ7" s="146" t="str">
        <f>[2]Цены!AK1</f>
        <v>Вафли</v>
      </c>
      <c r="AR7" s="146" t="str">
        <f>[2]Цены!AL1</f>
        <v>Конфеты</v>
      </c>
      <c r="AS7" s="146" t="str">
        <f>[2]Цены!AM1</f>
        <v>Повидло Сава</v>
      </c>
      <c r="AT7" s="146" t="str">
        <f>[2]Цены!AN1</f>
        <v>Крупа геркулес</v>
      </c>
      <c r="AU7" s="146" t="str">
        <f>[2]Цены!AO1</f>
        <v>Крупа горох</v>
      </c>
      <c r="AV7" s="146" t="str">
        <f>[2]Цены!AP1</f>
        <v>Крупа гречневая</v>
      </c>
      <c r="AW7" s="146" t="str">
        <f>[2]Цены!AQ1</f>
        <v>Крупа кукурузная</v>
      </c>
      <c r="AX7" s="146" t="str">
        <f>[2]Цены!AR1</f>
        <v>Крупа манная</v>
      </c>
      <c r="AY7" s="146" t="str">
        <f>[2]Цены!AS1</f>
        <v>Крупа перловая</v>
      </c>
      <c r="AZ7" s="146" t="str">
        <f>[2]Цены!AT1</f>
        <v>Крупа пшеничная</v>
      </c>
      <c r="BA7" s="146" t="str">
        <f>[2]Цены!AU1</f>
        <v>Крупа пшено</v>
      </c>
      <c r="BB7" s="146" t="str">
        <f>[2]Цены!AV1</f>
        <v>Крупа ячневая</v>
      </c>
      <c r="BC7" s="146" t="str">
        <f>[2]Цены!AW1</f>
        <v>Рис</v>
      </c>
      <c r="BD7" s="146" t="str">
        <f>[2]Цены!AX1</f>
        <v>Цыпленок бройлер</v>
      </c>
      <c r="BE7" s="146" t="str">
        <f>[2]Цены!AY1</f>
        <v>Филе куриное</v>
      </c>
      <c r="BF7" s="146" t="str">
        <f>[2]Цены!AZ1</f>
        <v>Фарш говяжий</v>
      </c>
      <c r="BG7" s="146" t="str">
        <f>[2]Цены!BA1</f>
        <v>Печень куриная</v>
      </c>
      <c r="BH7" s="146" t="str">
        <f>[2]Цены!BB1</f>
        <v>Филе минтая</v>
      </c>
      <c r="BI7" s="146" t="str">
        <f>[2]Цены!BC1</f>
        <v>Филе сельди слабосол.</v>
      </c>
      <c r="BJ7" s="146" t="str">
        <f>[2]Цены!BD1</f>
        <v>Картофель</v>
      </c>
      <c r="BK7" s="146" t="str">
        <f>[2]Цены!BE1</f>
        <v>Морковь</v>
      </c>
      <c r="BL7" s="146" t="str">
        <f>[2]Цены!BF1</f>
        <v>Лук</v>
      </c>
      <c r="BM7" s="146" t="str">
        <f>[2]Цены!BG1</f>
        <v>Капуста</v>
      </c>
      <c r="BN7" s="146" t="str">
        <f>[2]Цены!BH1</f>
        <v>Свекла</v>
      </c>
      <c r="BO7" s="146" t="str">
        <f>[2]Цены!BI1</f>
        <v>Томатная паста</v>
      </c>
      <c r="BP7" s="146" t="str">
        <f>[2]Цены!BJ1</f>
        <v>Масло растительное</v>
      </c>
      <c r="BQ7" s="146" t="str">
        <f>[2]Цены!BK1</f>
        <v>Соль</v>
      </c>
      <c r="BR7" s="128" t="s">
        <v>134</v>
      </c>
      <c r="BS7" s="148" t="s">
        <v>4</v>
      </c>
      <c r="BT7" s="148" t="s">
        <v>5</v>
      </c>
    </row>
    <row r="8" spans="1:72" s="41" customFormat="1" ht="30" customHeight="1" x14ac:dyDescent="0.3">
      <c r="A8" s="151"/>
      <c r="B8" s="3" t="s">
        <v>6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28"/>
      <c r="BS8" s="149"/>
      <c r="BT8" s="149"/>
    </row>
    <row r="9" spans="1:72" ht="15" customHeight="1" x14ac:dyDescent="0.3">
      <c r="A9" s="143" t="s">
        <v>7</v>
      </c>
      <c r="B9" s="4" t="str">
        <f>' 3-7лет (день 3)'!B9</f>
        <v>Каша пшенная молочная</v>
      </c>
      <c r="C9" s="134">
        <f>$E$6</f>
        <v>1</v>
      </c>
      <c r="D9" s="4"/>
      <c r="E9" s="4"/>
      <c r="F9" s="4">
        <v>4.0000000000000001E-3</v>
      </c>
      <c r="G9" s="4"/>
      <c r="H9" s="4"/>
      <c r="I9" s="4"/>
      <c r="J9" s="4">
        <v>0.11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1.9E-2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4"/>
    </row>
    <row r="10" spans="1:72" ht="15" customHeight="1" x14ac:dyDescent="0.3">
      <c r="A10" s="144"/>
      <c r="B10" s="4" t="str">
        <f>' 3-7лет (день 3)'!B10</f>
        <v xml:space="preserve">Бутерброд с маслом </v>
      </c>
      <c r="C10" s="135"/>
      <c r="D10" s="124">
        <v>2.2499999999999999E-2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ht="15" customHeight="1" x14ac:dyDescent="0.3">
      <c r="A11" s="144"/>
      <c r="B11" s="4" t="str">
        <f>' 3-7лет (день 3)'!B11</f>
        <v>Какао с молоком</v>
      </c>
      <c r="C11" s="135"/>
      <c r="D11" s="4"/>
      <c r="E11" s="4"/>
      <c r="F11" s="124">
        <v>8.2500000000000004E-3</v>
      </c>
      <c r="G11" s="4"/>
      <c r="H11" s="4">
        <v>8.9999999999999998E-4</v>
      </c>
      <c r="I11" s="4"/>
      <c r="J11" s="4">
        <v>7.1999999999999995E-2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2" ht="15" customHeight="1" x14ac:dyDescent="0.3">
      <c r="A12" s="144"/>
      <c r="B12" s="4"/>
      <c r="C12" s="13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ht="15.75" customHeight="1" x14ac:dyDescent="0.3">
      <c r="A13" s="145"/>
      <c r="B13" s="4"/>
      <c r="C13" s="13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ht="15" customHeight="1" x14ac:dyDescent="0.3">
      <c r="A14" s="144" t="s">
        <v>11</v>
      </c>
      <c r="B14" s="8" t="str">
        <f>' 3-7лет (день 3)'!B14</f>
        <v>Рассольник ленинградский</v>
      </c>
      <c r="C14" s="135">
        <f>E6</f>
        <v>1</v>
      </c>
      <c r="D14" s="4"/>
      <c r="E14" s="4"/>
      <c r="F14" s="4"/>
      <c r="G14" s="4"/>
      <c r="H14" s="4"/>
      <c r="I14" s="4"/>
      <c r="J14" s="4"/>
      <c r="K14" s="125">
        <v>2.2499999999999998E-3</v>
      </c>
      <c r="L14" s="4">
        <v>6.0000000000000001E-3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1.35E-2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125">
        <v>3.7499999999999999E-3</v>
      </c>
      <c r="AZ14" s="6"/>
      <c r="BA14" s="6"/>
      <c r="BB14" s="6"/>
      <c r="BC14" s="6"/>
      <c r="BD14" s="6"/>
      <c r="BE14" s="4"/>
      <c r="BF14" s="4">
        <v>8.9999999999999993E-3</v>
      </c>
      <c r="BG14" s="4"/>
      <c r="BH14" s="4"/>
      <c r="BI14" s="4"/>
      <c r="BJ14" s="124">
        <v>0.1009</v>
      </c>
      <c r="BK14" s="4">
        <v>0.01</v>
      </c>
      <c r="BL14" s="4">
        <v>5.0000000000000001E-3</v>
      </c>
      <c r="BM14" s="4"/>
      <c r="BN14" s="4"/>
      <c r="BO14" s="4"/>
      <c r="BP14" s="4"/>
      <c r="BQ14" s="4">
        <v>2E-3</v>
      </c>
      <c r="BR14" s="4"/>
    </row>
    <row r="15" spans="1:72" ht="15" customHeight="1" x14ac:dyDescent="0.3">
      <c r="A15" s="144"/>
      <c r="B15" s="8" t="str">
        <f>' 3-7лет (день 3)'!B15</f>
        <v>Рулет мясной</v>
      </c>
      <c r="C15" s="135"/>
      <c r="D15" s="4">
        <v>0.01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/>
      <c r="AZ15" s="6"/>
      <c r="BA15" s="6"/>
      <c r="BB15" s="6"/>
      <c r="BC15" s="6">
        <v>4.0000000000000001E-3</v>
      </c>
      <c r="BD15" s="6"/>
      <c r="BE15" s="4">
        <v>2.5000000000000001E-2</v>
      </c>
      <c r="BF15" s="4">
        <v>2.5000000000000001E-2</v>
      </c>
      <c r="BG15" s="4"/>
      <c r="BH15" s="4"/>
      <c r="BI15" s="4"/>
      <c r="BJ15" s="4"/>
      <c r="BK15" s="4"/>
      <c r="BL15" s="4">
        <v>7.0000000000000001E-3</v>
      </c>
      <c r="BM15" s="4"/>
      <c r="BN15" s="4"/>
      <c r="BO15" s="4"/>
      <c r="BP15" s="4">
        <v>3.0000000000000001E-3</v>
      </c>
      <c r="BQ15" s="4">
        <v>1E-3</v>
      </c>
      <c r="BR15" s="4"/>
    </row>
    <row r="16" spans="1:72" ht="15.75" customHeight="1" x14ac:dyDescent="0.3">
      <c r="A16" s="144"/>
      <c r="B16" s="8" t="str">
        <f>' 3-7лет (день 3)'!B16</f>
        <v>Картофельное пюре</v>
      </c>
      <c r="C16" s="135"/>
      <c r="D16" s="4"/>
      <c r="E16" s="4"/>
      <c r="F16" s="4"/>
      <c r="G16" s="4"/>
      <c r="H16" s="4"/>
      <c r="I16" s="4"/>
      <c r="J16" s="4">
        <v>1.7999999999999999E-2</v>
      </c>
      <c r="K16" s="4">
        <v>3.0000000000000001E-3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/>
      <c r="BD16" s="6"/>
      <c r="BE16" s="4"/>
      <c r="BF16" s="4"/>
      <c r="BG16" s="4"/>
      <c r="BH16" s="4"/>
      <c r="BI16" s="4"/>
      <c r="BJ16" s="4">
        <v>0.16</v>
      </c>
      <c r="BK16" s="4"/>
      <c r="BL16" s="4"/>
      <c r="BM16" s="4"/>
      <c r="BN16" s="4"/>
      <c r="BO16" s="4"/>
      <c r="BP16" s="4"/>
      <c r="BQ16" s="4">
        <v>2E-3</v>
      </c>
      <c r="BR16" s="4"/>
    </row>
    <row r="17" spans="1:70" ht="15" customHeight="1" x14ac:dyDescent="0.3">
      <c r="A17" s="144"/>
      <c r="B17" s="8" t="str">
        <f>' 3-7лет (день 3)'!B17</f>
        <v>Хлеб пшеничный</v>
      </c>
      <c r="C17" s="135"/>
      <c r="D17" s="4">
        <v>2.7E-2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x14ac:dyDescent="0.3">
      <c r="A18" s="144"/>
      <c r="B18" s="8" t="str">
        <f>' 3-7лет (день 3)'!B18</f>
        <v>Хлеб ржано-пшеничный</v>
      </c>
      <c r="C18" s="135"/>
      <c r="D18" s="4"/>
      <c r="E18" s="4">
        <v>0.04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x14ac:dyDescent="0.3">
      <c r="A19" s="144"/>
      <c r="B19" s="8" t="str">
        <f>' 3-7лет (день 3)'!B19</f>
        <v>Сок</v>
      </c>
      <c r="C19" s="13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6"/>
      <c r="AC19" s="5"/>
      <c r="AD19" s="5"/>
      <c r="AE19" s="5"/>
      <c r="AF19" s="5"/>
      <c r="AG19" s="5"/>
      <c r="AH19" s="5"/>
      <c r="AI19" s="5"/>
      <c r="AJ19" s="5"/>
      <c r="AK19" s="4">
        <v>0.18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x14ac:dyDescent="0.3">
      <c r="A20" s="145"/>
      <c r="B20" s="10"/>
      <c r="C20" s="13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x14ac:dyDescent="0.3">
      <c r="A21" s="143" t="s">
        <v>18</v>
      </c>
      <c r="B21" s="10" t="str">
        <f>' 3-7лет (день 3)'!B21</f>
        <v>Чай с лимоном</v>
      </c>
      <c r="C21" s="134">
        <f>$E$6</f>
        <v>1</v>
      </c>
      <c r="D21" s="10"/>
      <c r="E21" s="10"/>
      <c r="F21" s="4">
        <v>0.01</v>
      </c>
      <c r="G21" s="4">
        <v>4.0000000000000002E-4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4"/>
      <c r="AC21" s="4"/>
      <c r="AD21" s="10"/>
      <c r="AE21" s="10"/>
      <c r="AF21" s="10"/>
      <c r="AG21" s="10"/>
      <c r="AH21" s="10">
        <v>4.0000000000000001E-3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2"/>
      <c r="BD21" s="10"/>
      <c r="BE21" s="10"/>
      <c r="BF21" s="10"/>
      <c r="BG21" s="10"/>
      <c r="BH21" s="10"/>
      <c r="BI21" s="10"/>
      <c r="BJ21" s="15"/>
      <c r="BK21" s="15"/>
      <c r="BL21" s="15"/>
      <c r="BM21" s="15"/>
      <c r="BN21" s="15"/>
      <c r="BO21" s="15"/>
      <c r="BP21" s="10"/>
      <c r="BQ21" s="10"/>
      <c r="BR21" s="10"/>
    </row>
    <row r="22" spans="1:70" x14ac:dyDescent="0.3">
      <c r="A22" s="144"/>
      <c r="B22" s="10" t="str">
        <f>' 3-7лет (день 3)'!B22</f>
        <v>Печенье</v>
      </c>
      <c r="C22" s="13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>
        <v>0.02</v>
      </c>
      <c r="AP22" s="10"/>
      <c r="AQ22" s="10"/>
      <c r="AR22" s="10"/>
      <c r="AS22" s="10"/>
      <c r="AT22" s="10"/>
      <c r="AU22" s="10"/>
      <c r="AV22" s="10"/>
      <c r="AW22" s="15"/>
      <c r="AX22" s="15"/>
      <c r="AY22" s="15"/>
      <c r="AZ22" s="15"/>
      <c r="BA22" s="15"/>
      <c r="BB22" s="15"/>
      <c r="BC22" s="15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hidden="1" x14ac:dyDescent="0.3">
      <c r="A23" s="144"/>
      <c r="B23" s="4" t="s">
        <v>128</v>
      </c>
      <c r="C23" s="13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124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x14ac:dyDescent="0.3">
      <c r="A24" s="144"/>
      <c r="B24" s="4"/>
      <c r="C24" s="13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145"/>
      <c r="B25" s="4"/>
      <c r="C25" s="13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16" customFormat="1" x14ac:dyDescent="0.3">
      <c r="A26" s="143" t="s">
        <v>21</v>
      </c>
      <c r="B26" s="13" t="str">
        <f>' 3-7лет (день 3)'!B26</f>
        <v>Каша молочная  кукурузная</v>
      </c>
      <c r="C26" s="134">
        <f>$E$6</f>
        <v>1</v>
      </c>
      <c r="D26" s="10"/>
      <c r="E26" s="10"/>
      <c r="F26" s="10">
        <v>5.0000000000000001E-3</v>
      </c>
      <c r="G26" s="10"/>
      <c r="H26" s="10"/>
      <c r="I26" s="10"/>
      <c r="J26" s="10"/>
      <c r="K26" s="10">
        <v>3.0000000000000001E-3</v>
      </c>
      <c r="L26" s="10"/>
      <c r="M26" s="10">
        <v>1.6500000000000001E-2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>
        <v>1.4999999999999999E-2</v>
      </c>
      <c r="AX26" s="10"/>
      <c r="AY26" s="15"/>
      <c r="AZ26" s="15"/>
      <c r="BA26" s="15"/>
      <c r="BB26" s="15"/>
      <c r="BC26" s="15"/>
      <c r="BD26" s="15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>
        <v>5.0000000000000001E-4</v>
      </c>
      <c r="BR26" s="10"/>
    </row>
    <row r="27" spans="1:70" x14ac:dyDescent="0.3">
      <c r="A27" s="144"/>
      <c r="B27" s="13" t="str">
        <f>' 3-7лет (день 3)'!B27</f>
        <v>Хлеб пшеничный</v>
      </c>
      <c r="C27" s="135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6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x14ac:dyDescent="0.3">
      <c r="A28" s="144"/>
      <c r="B28" s="13" t="str">
        <f>' 3-7лет (день 3)'!B28</f>
        <v>Чай с сахаром</v>
      </c>
      <c r="C28" s="135"/>
      <c r="D28" s="4"/>
      <c r="E28" s="4"/>
      <c r="F28" s="4">
        <v>1.0999999999999999E-2</v>
      </c>
      <c r="G28" s="4">
        <v>5.9999999999999995E-4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144"/>
      <c r="B29" s="9"/>
      <c r="C29" s="13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145"/>
      <c r="B30" s="4"/>
      <c r="C30" s="13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ht="17.399999999999999" x14ac:dyDescent="0.35">
      <c r="A31" s="14"/>
      <c r="B31" s="43" t="s">
        <v>23</v>
      </c>
      <c r="C31" s="44"/>
      <c r="D31" s="45">
        <f t="shared" ref="D31:BR31" si="0">SUM(D9:D30)</f>
        <v>7.9500000000000001E-2</v>
      </c>
      <c r="E31" s="45">
        <f t="shared" si="0"/>
        <v>0.04</v>
      </c>
      <c r="F31" s="45">
        <f t="shared" si="0"/>
        <v>3.8249999999999999E-2</v>
      </c>
      <c r="G31" s="45">
        <f t="shared" si="0"/>
        <v>1E-3</v>
      </c>
      <c r="H31" s="45">
        <f t="shared" si="0"/>
        <v>8.9999999999999998E-4</v>
      </c>
      <c r="I31" s="45">
        <f t="shared" si="0"/>
        <v>0</v>
      </c>
      <c r="J31" s="45">
        <f t="shared" si="0"/>
        <v>0.19999999999999998</v>
      </c>
      <c r="K31" s="45">
        <f t="shared" si="0"/>
        <v>1.4249999999999999E-2</v>
      </c>
      <c r="L31" s="45">
        <f t="shared" si="0"/>
        <v>6.0000000000000001E-3</v>
      </c>
      <c r="M31" s="45">
        <f t="shared" si="0"/>
        <v>1.6500000000000001E-2</v>
      </c>
      <c r="N31" s="45">
        <f t="shared" si="0"/>
        <v>0</v>
      </c>
      <c r="O31" s="45">
        <f t="shared" si="0"/>
        <v>0</v>
      </c>
      <c r="P31" s="45">
        <f t="shared" si="0"/>
        <v>0</v>
      </c>
      <c r="Q31" s="45">
        <f t="shared" si="0"/>
        <v>0</v>
      </c>
      <c r="R31" s="45">
        <f t="shared" si="0"/>
        <v>0</v>
      </c>
      <c r="S31" s="45">
        <f t="shared" si="0"/>
        <v>0</v>
      </c>
      <c r="T31" s="45">
        <f t="shared" si="0"/>
        <v>0</v>
      </c>
      <c r="U31" s="45">
        <f t="shared" si="0"/>
        <v>0</v>
      </c>
      <c r="V31" s="45">
        <f t="shared" si="0"/>
        <v>1.35E-2</v>
      </c>
      <c r="W31" s="45">
        <f t="shared" si="0"/>
        <v>0</v>
      </c>
      <c r="X31" s="45">
        <f t="shared" si="0"/>
        <v>0.25</v>
      </c>
      <c r="Y31" s="45">
        <f t="shared" si="0"/>
        <v>0</v>
      </c>
      <c r="Z31" s="45">
        <f t="shared" si="0"/>
        <v>0</v>
      </c>
      <c r="AA31" s="45">
        <f t="shared" si="0"/>
        <v>0</v>
      </c>
      <c r="AB31" s="45">
        <f t="shared" si="0"/>
        <v>0</v>
      </c>
      <c r="AC31" s="45">
        <f t="shared" si="0"/>
        <v>0</v>
      </c>
      <c r="AD31" s="45">
        <f t="shared" si="0"/>
        <v>0</v>
      </c>
      <c r="AE31" s="45">
        <f t="shared" si="0"/>
        <v>0</v>
      </c>
      <c r="AF31" s="45">
        <f t="shared" si="0"/>
        <v>0</v>
      </c>
      <c r="AG31" s="45">
        <f t="shared" si="0"/>
        <v>0</v>
      </c>
      <c r="AH31" s="45">
        <f t="shared" si="0"/>
        <v>4.0000000000000001E-3</v>
      </c>
      <c r="AI31" s="45">
        <f t="shared" si="0"/>
        <v>0</v>
      </c>
      <c r="AJ31" s="45">
        <f t="shared" si="0"/>
        <v>0</v>
      </c>
      <c r="AK31" s="45">
        <f t="shared" si="0"/>
        <v>0.18</v>
      </c>
      <c r="AL31" s="45">
        <f t="shared" si="0"/>
        <v>0</v>
      </c>
      <c r="AM31" s="45">
        <f t="shared" si="0"/>
        <v>0</v>
      </c>
      <c r="AN31" s="45">
        <f t="shared" si="0"/>
        <v>0</v>
      </c>
      <c r="AO31" s="45">
        <f t="shared" si="0"/>
        <v>0.02</v>
      </c>
      <c r="AP31" s="45">
        <f t="shared" si="0"/>
        <v>0</v>
      </c>
      <c r="AQ31" s="45">
        <f t="shared" si="0"/>
        <v>0</v>
      </c>
      <c r="AR31" s="45">
        <f t="shared" si="0"/>
        <v>0</v>
      </c>
      <c r="AS31" s="45">
        <f t="shared" si="0"/>
        <v>0</v>
      </c>
      <c r="AT31" s="45">
        <f t="shared" si="0"/>
        <v>0</v>
      </c>
      <c r="AU31" s="45">
        <f t="shared" si="0"/>
        <v>0</v>
      </c>
      <c r="AV31" s="45">
        <f t="shared" si="0"/>
        <v>0</v>
      </c>
      <c r="AW31" s="45">
        <f t="shared" si="0"/>
        <v>1.4999999999999999E-2</v>
      </c>
      <c r="AX31" s="45">
        <f t="shared" si="0"/>
        <v>0</v>
      </c>
      <c r="AY31" s="45">
        <f t="shared" si="0"/>
        <v>3.7499999999999999E-3</v>
      </c>
      <c r="AZ31" s="45">
        <f t="shared" si="0"/>
        <v>0</v>
      </c>
      <c r="BA31" s="45">
        <f t="shared" si="0"/>
        <v>1.9E-2</v>
      </c>
      <c r="BB31" s="45">
        <f t="shared" si="0"/>
        <v>0</v>
      </c>
      <c r="BC31" s="45">
        <f t="shared" si="0"/>
        <v>4.0000000000000001E-3</v>
      </c>
      <c r="BD31" s="45">
        <f t="shared" si="0"/>
        <v>0</v>
      </c>
      <c r="BE31" s="45">
        <f t="shared" si="0"/>
        <v>2.5000000000000001E-2</v>
      </c>
      <c r="BF31" s="45">
        <f t="shared" si="0"/>
        <v>3.4000000000000002E-2</v>
      </c>
      <c r="BG31" s="45">
        <f t="shared" si="0"/>
        <v>0</v>
      </c>
      <c r="BH31" s="45">
        <f t="shared" si="0"/>
        <v>0</v>
      </c>
      <c r="BI31" s="45">
        <f t="shared" si="0"/>
        <v>0</v>
      </c>
      <c r="BJ31" s="45">
        <f t="shared" si="0"/>
        <v>0.26090000000000002</v>
      </c>
      <c r="BK31" s="45">
        <f t="shared" si="0"/>
        <v>0.01</v>
      </c>
      <c r="BL31" s="45">
        <f t="shared" si="0"/>
        <v>1.2E-2</v>
      </c>
      <c r="BM31" s="45">
        <f t="shared" si="0"/>
        <v>0</v>
      </c>
      <c r="BN31" s="45">
        <f t="shared" si="0"/>
        <v>0</v>
      </c>
      <c r="BO31" s="45">
        <f t="shared" si="0"/>
        <v>0</v>
      </c>
      <c r="BP31" s="45">
        <f t="shared" si="0"/>
        <v>3.0000000000000001E-3</v>
      </c>
      <c r="BQ31" s="45">
        <f t="shared" si="0"/>
        <v>6.0000000000000001E-3</v>
      </c>
      <c r="BR31" s="45">
        <f t="shared" si="0"/>
        <v>0</v>
      </c>
    </row>
    <row r="32" spans="1:70" ht="17.399999999999999" x14ac:dyDescent="0.35">
      <c r="A32" s="14"/>
      <c r="B32" s="43" t="s">
        <v>62</v>
      </c>
      <c r="C32" s="44"/>
      <c r="D32" s="46">
        <f>ROUND(PRODUCT(D31,$E$6),3)</f>
        <v>0.08</v>
      </c>
      <c r="E32" s="46">
        <f t="shared" ref="E32:BR32" si="1">ROUND(PRODUCT(E31,$E$6),3)</f>
        <v>0.04</v>
      </c>
      <c r="F32" s="46">
        <f t="shared" si="1"/>
        <v>3.7999999999999999E-2</v>
      </c>
      <c r="G32" s="46">
        <f t="shared" si="1"/>
        <v>1E-3</v>
      </c>
      <c r="H32" s="46">
        <f t="shared" si="1"/>
        <v>1E-3</v>
      </c>
      <c r="I32" s="46">
        <f t="shared" si="1"/>
        <v>0</v>
      </c>
      <c r="J32" s="46">
        <f t="shared" si="1"/>
        <v>0.2</v>
      </c>
      <c r="K32" s="46">
        <f t="shared" si="1"/>
        <v>1.4E-2</v>
      </c>
      <c r="L32" s="46">
        <f t="shared" si="1"/>
        <v>6.0000000000000001E-3</v>
      </c>
      <c r="M32" s="46">
        <f t="shared" si="1"/>
        <v>1.7000000000000001E-2</v>
      </c>
      <c r="N32" s="46">
        <f t="shared" si="1"/>
        <v>0</v>
      </c>
      <c r="O32" s="46">
        <f t="shared" si="1"/>
        <v>0</v>
      </c>
      <c r="P32" s="46">
        <f t="shared" si="1"/>
        <v>0</v>
      </c>
      <c r="Q32" s="46">
        <f t="shared" si="1"/>
        <v>0</v>
      </c>
      <c r="R32" s="46">
        <f t="shared" si="1"/>
        <v>0</v>
      </c>
      <c r="S32" s="46">
        <f t="shared" si="1"/>
        <v>0</v>
      </c>
      <c r="T32" s="46">
        <f t="shared" si="1"/>
        <v>0</v>
      </c>
      <c r="U32" s="46">
        <f t="shared" si="1"/>
        <v>0</v>
      </c>
      <c r="V32" s="46">
        <f t="shared" si="1"/>
        <v>1.4E-2</v>
      </c>
      <c r="W32" s="46">
        <f t="shared" si="1"/>
        <v>0</v>
      </c>
      <c r="X32" s="46">
        <v>0</v>
      </c>
      <c r="Y32" s="46">
        <f t="shared" si="1"/>
        <v>0</v>
      </c>
      <c r="Z32" s="46">
        <f t="shared" si="1"/>
        <v>0</v>
      </c>
      <c r="AA32" s="46">
        <f t="shared" si="1"/>
        <v>0</v>
      </c>
      <c r="AB32" s="46">
        <f t="shared" si="1"/>
        <v>0</v>
      </c>
      <c r="AC32" s="46">
        <f t="shared" si="1"/>
        <v>0</v>
      </c>
      <c r="AD32" s="46">
        <f t="shared" si="1"/>
        <v>0</v>
      </c>
      <c r="AE32" s="46">
        <f t="shared" si="1"/>
        <v>0</v>
      </c>
      <c r="AF32" s="46">
        <f t="shared" si="1"/>
        <v>0</v>
      </c>
      <c r="AG32" s="46">
        <f t="shared" si="1"/>
        <v>0</v>
      </c>
      <c r="AH32" s="46">
        <f t="shared" si="1"/>
        <v>4.0000000000000001E-3</v>
      </c>
      <c r="AI32" s="46">
        <f t="shared" si="1"/>
        <v>0</v>
      </c>
      <c r="AJ32" s="46">
        <f t="shared" si="1"/>
        <v>0</v>
      </c>
      <c r="AK32" s="46">
        <f t="shared" si="1"/>
        <v>0.18</v>
      </c>
      <c r="AL32" s="46">
        <f t="shared" si="1"/>
        <v>0</v>
      </c>
      <c r="AM32" s="46">
        <f t="shared" si="1"/>
        <v>0</v>
      </c>
      <c r="AN32" s="46">
        <f t="shared" si="1"/>
        <v>0</v>
      </c>
      <c r="AO32" s="46">
        <f t="shared" si="1"/>
        <v>0.02</v>
      </c>
      <c r="AP32" s="46">
        <f t="shared" si="1"/>
        <v>0</v>
      </c>
      <c r="AQ32" s="46">
        <f t="shared" si="1"/>
        <v>0</v>
      </c>
      <c r="AR32" s="46">
        <f t="shared" si="1"/>
        <v>0</v>
      </c>
      <c r="AS32" s="46">
        <f t="shared" si="1"/>
        <v>0</v>
      </c>
      <c r="AT32" s="46">
        <f t="shared" si="1"/>
        <v>0</v>
      </c>
      <c r="AU32" s="46">
        <f t="shared" si="1"/>
        <v>0</v>
      </c>
      <c r="AV32" s="46">
        <f t="shared" si="1"/>
        <v>0</v>
      </c>
      <c r="AW32" s="46">
        <f t="shared" si="1"/>
        <v>1.4999999999999999E-2</v>
      </c>
      <c r="AX32" s="46">
        <f t="shared" si="1"/>
        <v>0</v>
      </c>
      <c r="AY32" s="46">
        <f t="shared" si="1"/>
        <v>4.0000000000000001E-3</v>
      </c>
      <c r="AZ32" s="46">
        <f t="shared" si="1"/>
        <v>0</v>
      </c>
      <c r="BA32" s="46">
        <f t="shared" si="1"/>
        <v>1.9E-2</v>
      </c>
      <c r="BB32" s="46">
        <f t="shared" si="1"/>
        <v>0</v>
      </c>
      <c r="BC32" s="46">
        <f t="shared" si="1"/>
        <v>4.0000000000000001E-3</v>
      </c>
      <c r="BD32" s="46">
        <f t="shared" si="1"/>
        <v>0</v>
      </c>
      <c r="BE32" s="46">
        <f t="shared" si="1"/>
        <v>2.5000000000000001E-2</v>
      </c>
      <c r="BF32" s="46">
        <f t="shared" si="1"/>
        <v>3.4000000000000002E-2</v>
      </c>
      <c r="BG32" s="46">
        <f t="shared" si="1"/>
        <v>0</v>
      </c>
      <c r="BH32" s="46">
        <f t="shared" si="1"/>
        <v>0</v>
      </c>
      <c r="BI32" s="46">
        <f t="shared" si="1"/>
        <v>0</v>
      </c>
      <c r="BJ32" s="46">
        <f t="shared" si="1"/>
        <v>0.26100000000000001</v>
      </c>
      <c r="BK32" s="46">
        <f t="shared" si="1"/>
        <v>0.01</v>
      </c>
      <c r="BL32" s="46">
        <f t="shared" si="1"/>
        <v>1.2E-2</v>
      </c>
      <c r="BM32" s="46">
        <f t="shared" si="1"/>
        <v>0</v>
      </c>
      <c r="BN32" s="46">
        <f t="shared" si="1"/>
        <v>0</v>
      </c>
      <c r="BO32" s="46">
        <f t="shared" si="1"/>
        <v>0</v>
      </c>
      <c r="BP32" s="46">
        <f t="shared" si="1"/>
        <v>3.0000000000000001E-3</v>
      </c>
      <c r="BQ32" s="46">
        <f t="shared" si="1"/>
        <v>6.0000000000000001E-3</v>
      </c>
      <c r="BR32" s="46">
        <f t="shared" si="1"/>
        <v>0</v>
      </c>
    </row>
    <row r="33" spans="1:72" ht="17.399999999999999" x14ac:dyDescent="0.35">
      <c r="A33" s="99"/>
      <c r="B33" s="100"/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</row>
    <row r="34" spans="1:72" s="47" customFormat="1" ht="18" x14ac:dyDescent="0.35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9"/>
    </row>
    <row r="35" spans="1:72" x14ac:dyDescent="0.3">
      <c r="G35" s="73" t="s">
        <v>131</v>
      </c>
      <c r="BR35" s="108"/>
    </row>
    <row r="36" spans="1:72" x14ac:dyDescent="0.3">
      <c r="BR36" s="108"/>
    </row>
    <row r="37" spans="1:72" x14ac:dyDescent="0.3">
      <c r="G37" s="73" t="s">
        <v>132</v>
      </c>
      <c r="BR37" s="108"/>
    </row>
    <row r="38" spans="1:72" x14ac:dyDescent="0.3">
      <c r="BR38" s="108"/>
      <c r="BS38" s="21"/>
      <c r="BT38" s="22"/>
    </row>
    <row r="39" spans="1:72" x14ac:dyDescent="0.3">
      <c r="G39" s="73" t="s">
        <v>135</v>
      </c>
      <c r="BR39" s="108"/>
    </row>
    <row r="46" spans="1:72" ht="17.399999999999999" x14ac:dyDescent="0.35">
      <c r="A46" s="23"/>
      <c r="B46" s="24" t="s">
        <v>25</v>
      </c>
      <c r="C46" s="25" t="s">
        <v>26</v>
      </c>
      <c r="D46" s="107">
        <v>85.45</v>
      </c>
      <c r="E46" s="107">
        <v>90</v>
      </c>
      <c r="F46" s="107">
        <v>84.9</v>
      </c>
      <c r="G46" s="107">
        <v>708</v>
      </c>
      <c r="H46" s="107">
        <v>1460</v>
      </c>
      <c r="I46" s="107">
        <v>690</v>
      </c>
      <c r="J46" s="107">
        <v>90.57</v>
      </c>
      <c r="K46" s="107">
        <v>1173.33</v>
      </c>
      <c r="L46" s="107">
        <v>255.2</v>
      </c>
      <c r="M46" s="107">
        <v>703</v>
      </c>
      <c r="N46" s="107">
        <v>126.38</v>
      </c>
      <c r="O46" s="107">
        <v>416.09</v>
      </c>
      <c r="P46" s="107">
        <v>434.21</v>
      </c>
      <c r="Q46" s="107">
        <v>380</v>
      </c>
      <c r="R46" s="107">
        <v>1215</v>
      </c>
      <c r="S46" s="107">
        <v>197.5</v>
      </c>
      <c r="T46" s="107">
        <v>258.82</v>
      </c>
      <c r="U46" s="107">
        <v>828</v>
      </c>
      <c r="V46" s="91">
        <v>394.52</v>
      </c>
      <c r="W46" s="107">
        <v>329</v>
      </c>
      <c r="X46" s="107">
        <v>9.9</v>
      </c>
      <c r="Y46" s="107"/>
      <c r="Z46" s="107">
        <v>469</v>
      </c>
      <c r="AA46" s="107">
        <v>378</v>
      </c>
      <c r="AB46" s="107">
        <v>325</v>
      </c>
      <c r="AC46" s="107">
        <v>257</v>
      </c>
      <c r="AD46" s="107">
        <v>119</v>
      </c>
      <c r="AE46" s="107">
        <v>757</v>
      </c>
      <c r="AF46" s="107"/>
      <c r="AG46" s="107">
        <v>239</v>
      </c>
      <c r="AH46" s="107">
        <v>229</v>
      </c>
      <c r="AI46" s="107">
        <v>179</v>
      </c>
      <c r="AJ46" s="107">
        <v>222.73</v>
      </c>
      <c r="AK46" s="107">
        <v>89</v>
      </c>
      <c r="AL46" s="107">
        <v>59</v>
      </c>
      <c r="AM46" s="107">
        <v>43.8</v>
      </c>
      <c r="AN46" s="107">
        <v>240</v>
      </c>
      <c r="AO46" s="107">
        <v>234</v>
      </c>
      <c r="AP46" s="107"/>
      <c r="AQ46" s="107">
        <v>314</v>
      </c>
      <c r="AR46" s="107"/>
      <c r="AS46" s="107">
        <v>251.72</v>
      </c>
      <c r="AT46" s="107">
        <v>81.25</v>
      </c>
      <c r="AU46" s="107">
        <v>68.67</v>
      </c>
      <c r="AV46" s="107">
        <v>59.33</v>
      </c>
      <c r="AW46" s="107">
        <v>68.569999999999993</v>
      </c>
      <c r="AX46" s="107">
        <v>75.709999999999994</v>
      </c>
      <c r="AY46" s="107">
        <v>53.75</v>
      </c>
      <c r="AZ46" s="107">
        <v>81.430000000000007</v>
      </c>
      <c r="BA46" s="107">
        <v>68.67</v>
      </c>
      <c r="BB46" s="107">
        <v>56.67</v>
      </c>
      <c r="BC46" s="107">
        <v>130.66999999999999</v>
      </c>
      <c r="BD46" s="107">
        <v>304</v>
      </c>
      <c r="BE46" s="107">
        <v>499</v>
      </c>
      <c r="BF46" s="107">
        <v>606</v>
      </c>
      <c r="BG46" s="107">
        <v>263</v>
      </c>
      <c r="BH46" s="107">
        <v>499</v>
      </c>
      <c r="BI46" s="107"/>
      <c r="BJ46" s="107">
        <v>55</v>
      </c>
      <c r="BK46" s="107">
        <v>35</v>
      </c>
      <c r="BL46" s="107">
        <v>39</v>
      </c>
      <c r="BM46" s="107">
        <v>68</v>
      </c>
      <c r="BN46" s="107">
        <v>49</v>
      </c>
      <c r="BO46" s="107">
        <v>299</v>
      </c>
      <c r="BP46" s="107">
        <v>149</v>
      </c>
      <c r="BQ46" s="107">
        <v>23</v>
      </c>
      <c r="BR46" s="26"/>
    </row>
    <row r="47" spans="1:72" ht="17.399999999999999" x14ac:dyDescent="0.35">
      <c r="B47" s="17" t="s">
        <v>27</v>
      </c>
      <c r="C47" s="18" t="s">
        <v>26</v>
      </c>
      <c r="D47" s="19">
        <f t="shared" ref="D47:BR47" si="2">D46/1000</f>
        <v>8.5449999999999998E-2</v>
      </c>
      <c r="E47" s="19">
        <f t="shared" si="2"/>
        <v>0.09</v>
      </c>
      <c r="F47" s="19">
        <f t="shared" si="2"/>
        <v>8.4900000000000003E-2</v>
      </c>
      <c r="G47" s="19">
        <f t="shared" si="2"/>
        <v>0.70799999999999996</v>
      </c>
      <c r="H47" s="19">
        <f t="shared" si="2"/>
        <v>1.46</v>
      </c>
      <c r="I47" s="19">
        <f t="shared" si="2"/>
        <v>0.69</v>
      </c>
      <c r="J47" s="19">
        <f t="shared" si="2"/>
        <v>9.0569999999999998E-2</v>
      </c>
      <c r="K47" s="19">
        <f t="shared" si="2"/>
        <v>1.17333</v>
      </c>
      <c r="L47" s="19">
        <f t="shared" si="2"/>
        <v>0.25519999999999998</v>
      </c>
      <c r="M47" s="19">
        <f t="shared" si="2"/>
        <v>0.70299999999999996</v>
      </c>
      <c r="N47" s="19">
        <f t="shared" si="2"/>
        <v>0.12637999999999999</v>
      </c>
      <c r="O47" s="19">
        <f t="shared" si="2"/>
        <v>0.41608999999999996</v>
      </c>
      <c r="P47" s="19">
        <f t="shared" si="2"/>
        <v>0.43420999999999998</v>
      </c>
      <c r="Q47" s="19">
        <f t="shared" si="2"/>
        <v>0.38</v>
      </c>
      <c r="R47" s="19">
        <f t="shared" si="2"/>
        <v>1.2150000000000001</v>
      </c>
      <c r="S47" s="19">
        <f t="shared" si="2"/>
        <v>0.19750000000000001</v>
      </c>
      <c r="T47" s="19">
        <f t="shared" si="2"/>
        <v>0.25881999999999999</v>
      </c>
      <c r="U47" s="19">
        <f t="shared" si="2"/>
        <v>0.82799999999999996</v>
      </c>
      <c r="V47" s="19">
        <f t="shared" si="2"/>
        <v>0.39451999999999998</v>
      </c>
      <c r="W47" s="19">
        <f>W46/1000</f>
        <v>0.32900000000000001</v>
      </c>
      <c r="X47" s="19">
        <f t="shared" si="2"/>
        <v>9.9000000000000008E-3</v>
      </c>
      <c r="Y47" s="19">
        <f t="shared" si="2"/>
        <v>0</v>
      </c>
      <c r="Z47" s="19">
        <f t="shared" si="2"/>
        <v>0.46899999999999997</v>
      </c>
      <c r="AA47" s="19">
        <f t="shared" si="2"/>
        <v>0.378</v>
      </c>
      <c r="AB47" s="19">
        <f t="shared" si="2"/>
        <v>0.32500000000000001</v>
      </c>
      <c r="AC47" s="19">
        <f t="shared" si="2"/>
        <v>0.25700000000000001</v>
      </c>
      <c r="AD47" s="19">
        <f t="shared" si="2"/>
        <v>0.11899999999999999</v>
      </c>
      <c r="AE47" s="19">
        <f t="shared" si="2"/>
        <v>0.75700000000000001</v>
      </c>
      <c r="AF47" s="19">
        <f t="shared" si="2"/>
        <v>0</v>
      </c>
      <c r="AG47" s="19">
        <f t="shared" si="2"/>
        <v>0.23899999999999999</v>
      </c>
      <c r="AH47" s="19">
        <f t="shared" si="2"/>
        <v>0.22900000000000001</v>
      </c>
      <c r="AI47" s="19">
        <f t="shared" si="2"/>
        <v>0.17899999999999999</v>
      </c>
      <c r="AJ47" s="19">
        <f t="shared" si="2"/>
        <v>0.22272999999999998</v>
      </c>
      <c r="AK47" s="19">
        <f t="shared" si="2"/>
        <v>8.8999999999999996E-2</v>
      </c>
      <c r="AL47" s="19">
        <f t="shared" si="2"/>
        <v>5.8999999999999997E-2</v>
      </c>
      <c r="AM47" s="19">
        <f t="shared" si="2"/>
        <v>4.3799999999999999E-2</v>
      </c>
      <c r="AN47" s="19">
        <f t="shared" si="2"/>
        <v>0.24</v>
      </c>
      <c r="AO47" s="19">
        <f t="shared" si="2"/>
        <v>0.23400000000000001</v>
      </c>
      <c r="AP47" s="19"/>
      <c r="AQ47" s="19"/>
      <c r="AR47" s="19"/>
      <c r="AS47" s="19"/>
      <c r="AT47" s="19"/>
      <c r="AU47" s="19"/>
      <c r="AV47" s="19"/>
      <c r="AW47" s="19">
        <f t="shared" si="2"/>
        <v>6.8569999999999992E-2</v>
      </c>
      <c r="AX47" s="19">
        <f t="shared" si="2"/>
        <v>7.571E-2</v>
      </c>
      <c r="AY47" s="19">
        <f t="shared" si="2"/>
        <v>5.3749999999999999E-2</v>
      </c>
      <c r="AZ47" s="19">
        <f t="shared" si="2"/>
        <v>8.1430000000000002E-2</v>
      </c>
      <c r="BA47" s="19">
        <f t="shared" si="2"/>
        <v>6.8669999999999995E-2</v>
      </c>
      <c r="BB47" s="19">
        <f t="shared" si="2"/>
        <v>5.6670000000000005E-2</v>
      </c>
      <c r="BC47" s="19">
        <f t="shared" si="2"/>
        <v>0.13066999999999998</v>
      </c>
      <c r="BD47" s="19">
        <f t="shared" si="2"/>
        <v>0.30399999999999999</v>
      </c>
      <c r="BE47" s="19">
        <f t="shared" si="2"/>
        <v>0.499</v>
      </c>
      <c r="BF47" s="19">
        <f t="shared" si="2"/>
        <v>0.60599999999999998</v>
      </c>
      <c r="BG47" s="19">
        <f t="shared" si="2"/>
        <v>0.26300000000000001</v>
      </c>
      <c r="BH47" s="19">
        <f t="shared" si="2"/>
        <v>0.499</v>
      </c>
      <c r="BI47" s="19">
        <f t="shared" si="2"/>
        <v>0</v>
      </c>
      <c r="BJ47" s="19">
        <f t="shared" si="2"/>
        <v>5.5E-2</v>
      </c>
      <c r="BK47" s="19">
        <f t="shared" si="2"/>
        <v>3.5000000000000003E-2</v>
      </c>
      <c r="BL47" s="19">
        <f t="shared" si="2"/>
        <v>3.9E-2</v>
      </c>
      <c r="BM47" s="19">
        <f t="shared" si="2"/>
        <v>6.8000000000000005E-2</v>
      </c>
      <c r="BN47" s="19">
        <f t="shared" si="2"/>
        <v>4.9000000000000002E-2</v>
      </c>
      <c r="BO47" s="19">
        <f t="shared" si="2"/>
        <v>0.29899999999999999</v>
      </c>
      <c r="BP47" s="19">
        <f t="shared" si="2"/>
        <v>0.14899999999999999</v>
      </c>
      <c r="BQ47" s="19">
        <f t="shared" si="2"/>
        <v>2.3E-2</v>
      </c>
      <c r="BR47" s="19">
        <f t="shared" si="2"/>
        <v>0</v>
      </c>
    </row>
    <row r="48" spans="1:72" ht="17.399999999999999" x14ac:dyDescent="0.35">
      <c r="A48" s="27"/>
      <c r="B48" s="28" t="s">
        <v>28</v>
      </c>
      <c r="C48" s="140"/>
      <c r="D48" s="29">
        <f t="shared" ref="D48:BR48" si="3">D32*D46</f>
        <v>6.8360000000000003</v>
      </c>
      <c r="E48" s="29">
        <f t="shared" si="3"/>
        <v>3.6</v>
      </c>
      <c r="F48" s="29">
        <f t="shared" si="3"/>
        <v>3.2262</v>
      </c>
      <c r="G48" s="29">
        <f t="shared" si="3"/>
        <v>0.70799999999999996</v>
      </c>
      <c r="H48" s="29">
        <f t="shared" si="3"/>
        <v>1.46</v>
      </c>
      <c r="I48" s="29">
        <f t="shared" si="3"/>
        <v>0</v>
      </c>
      <c r="J48" s="29">
        <f t="shared" si="3"/>
        <v>18.114000000000001</v>
      </c>
      <c r="K48" s="29">
        <f t="shared" si="3"/>
        <v>16.42662</v>
      </c>
      <c r="L48" s="29">
        <f t="shared" si="3"/>
        <v>1.5311999999999999</v>
      </c>
      <c r="M48" s="29">
        <f t="shared" si="3"/>
        <v>11.951000000000001</v>
      </c>
      <c r="N48" s="29">
        <f t="shared" si="3"/>
        <v>0</v>
      </c>
      <c r="O48" s="29">
        <f t="shared" si="3"/>
        <v>0</v>
      </c>
      <c r="P48" s="29">
        <f t="shared" si="3"/>
        <v>0</v>
      </c>
      <c r="Q48" s="29">
        <f t="shared" si="3"/>
        <v>0</v>
      </c>
      <c r="R48" s="29">
        <f t="shared" si="3"/>
        <v>0</v>
      </c>
      <c r="S48" s="29">
        <f t="shared" si="3"/>
        <v>0</v>
      </c>
      <c r="T48" s="29">
        <f t="shared" si="3"/>
        <v>0</v>
      </c>
      <c r="U48" s="29">
        <f t="shared" si="3"/>
        <v>0</v>
      </c>
      <c r="V48" s="29">
        <f t="shared" si="3"/>
        <v>5.5232799999999997</v>
      </c>
      <c r="W48" s="29">
        <f>W32*W46</f>
        <v>0</v>
      </c>
      <c r="X48" s="29">
        <f t="shared" si="3"/>
        <v>0</v>
      </c>
      <c r="Y48" s="29">
        <f t="shared" si="3"/>
        <v>0</v>
      </c>
      <c r="Z48" s="29">
        <f t="shared" si="3"/>
        <v>0</v>
      </c>
      <c r="AA48" s="29">
        <f t="shared" si="3"/>
        <v>0</v>
      </c>
      <c r="AB48" s="29">
        <f t="shared" si="3"/>
        <v>0</v>
      </c>
      <c r="AC48" s="29">
        <f t="shared" si="3"/>
        <v>0</v>
      </c>
      <c r="AD48" s="29">
        <f t="shared" si="3"/>
        <v>0</v>
      </c>
      <c r="AE48" s="29">
        <f t="shared" si="3"/>
        <v>0</v>
      </c>
      <c r="AF48" s="29">
        <f t="shared" si="3"/>
        <v>0</v>
      </c>
      <c r="AG48" s="29">
        <f t="shared" si="3"/>
        <v>0</v>
      </c>
      <c r="AH48" s="29">
        <f t="shared" si="3"/>
        <v>0.91600000000000004</v>
      </c>
      <c r="AI48" s="29">
        <f t="shared" si="3"/>
        <v>0</v>
      </c>
      <c r="AJ48" s="29">
        <f t="shared" si="3"/>
        <v>0</v>
      </c>
      <c r="AK48" s="29">
        <f t="shared" si="3"/>
        <v>16.02</v>
      </c>
      <c r="AL48" s="29">
        <f t="shared" si="3"/>
        <v>0</v>
      </c>
      <c r="AM48" s="29">
        <f t="shared" si="3"/>
        <v>0</v>
      </c>
      <c r="AN48" s="29">
        <f t="shared" si="3"/>
        <v>0</v>
      </c>
      <c r="AO48" s="29">
        <f t="shared" si="3"/>
        <v>4.68</v>
      </c>
      <c r="AP48" s="29"/>
      <c r="AQ48" s="29"/>
      <c r="AR48" s="29"/>
      <c r="AS48" s="29"/>
      <c r="AT48" s="29"/>
      <c r="AU48" s="29"/>
      <c r="AV48" s="29"/>
      <c r="AW48" s="29">
        <f t="shared" si="3"/>
        <v>1.0285499999999999</v>
      </c>
      <c r="AX48" s="29">
        <f t="shared" si="3"/>
        <v>0</v>
      </c>
      <c r="AY48" s="29">
        <f t="shared" si="3"/>
        <v>0.215</v>
      </c>
      <c r="AZ48" s="29">
        <f t="shared" si="3"/>
        <v>0</v>
      </c>
      <c r="BA48" s="29">
        <f t="shared" si="3"/>
        <v>1.3047299999999999</v>
      </c>
      <c r="BB48" s="29">
        <f t="shared" si="3"/>
        <v>0</v>
      </c>
      <c r="BC48" s="29">
        <f t="shared" si="3"/>
        <v>0.52267999999999992</v>
      </c>
      <c r="BD48" s="29">
        <f t="shared" si="3"/>
        <v>0</v>
      </c>
      <c r="BE48" s="29">
        <f t="shared" si="3"/>
        <v>12.475000000000001</v>
      </c>
      <c r="BF48" s="29">
        <f t="shared" si="3"/>
        <v>20.604000000000003</v>
      </c>
      <c r="BG48" s="29">
        <f t="shared" si="3"/>
        <v>0</v>
      </c>
      <c r="BH48" s="29">
        <f t="shared" si="3"/>
        <v>0</v>
      </c>
      <c r="BI48" s="29">
        <f t="shared" si="3"/>
        <v>0</v>
      </c>
      <c r="BJ48" s="29">
        <f t="shared" si="3"/>
        <v>14.355</v>
      </c>
      <c r="BK48" s="29">
        <f t="shared" si="3"/>
        <v>0.35000000000000003</v>
      </c>
      <c r="BL48" s="29">
        <f t="shared" si="3"/>
        <v>0.46800000000000003</v>
      </c>
      <c r="BM48" s="29">
        <f t="shared" si="3"/>
        <v>0</v>
      </c>
      <c r="BN48" s="29">
        <f t="shared" si="3"/>
        <v>0</v>
      </c>
      <c r="BO48" s="29">
        <f t="shared" si="3"/>
        <v>0</v>
      </c>
      <c r="BP48" s="29">
        <f t="shared" si="3"/>
        <v>0.44700000000000001</v>
      </c>
      <c r="BQ48" s="29">
        <f t="shared" si="3"/>
        <v>0.13800000000000001</v>
      </c>
      <c r="BR48" s="29">
        <f t="shared" si="3"/>
        <v>0</v>
      </c>
      <c r="BS48" s="30">
        <f>SUM(D48:BQ48)</f>
        <v>142.90026</v>
      </c>
      <c r="BT48" s="31">
        <f>BS48/$C$9</f>
        <v>142.90026</v>
      </c>
    </row>
    <row r="49" spans="1:72" ht="17.399999999999999" x14ac:dyDescent="0.35">
      <c r="A49" s="27"/>
      <c r="B49" s="28" t="s">
        <v>29</v>
      </c>
      <c r="C49" s="140"/>
      <c r="D49" s="29">
        <f t="shared" ref="D49:BR49" si="4">D32*D46</f>
        <v>6.8360000000000003</v>
      </c>
      <c r="E49" s="29">
        <f t="shared" si="4"/>
        <v>3.6</v>
      </c>
      <c r="F49" s="29">
        <f t="shared" si="4"/>
        <v>3.2262</v>
      </c>
      <c r="G49" s="29">
        <f t="shared" si="4"/>
        <v>0.70799999999999996</v>
      </c>
      <c r="H49" s="29">
        <f t="shared" si="4"/>
        <v>1.46</v>
      </c>
      <c r="I49" s="29">
        <f t="shared" si="4"/>
        <v>0</v>
      </c>
      <c r="J49" s="29">
        <f t="shared" si="4"/>
        <v>18.114000000000001</v>
      </c>
      <c r="K49" s="29">
        <f t="shared" si="4"/>
        <v>16.42662</v>
      </c>
      <c r="L49" s="29">
        <f t="shared" si="4"/>
        <v>1.5311999999999999</v>
      </c>
      <c r="M49" s="29">
        <f t="shared" si="4"/>
        <v>11.951000000000001</v>
      </c>
      <c r="N49" s="29">
        <f t="shared" si="4"/>
        <v>0</v>
      </c>
      <c r="O49" s="29">
        <f t="shared" si="4"/>
        <v>0</v>
      </c>
      <c r="P49" s="29">
        <f t="shared" si="4"/>
        <v>0</v>
      </c>
      <c r="Q49" s="29">
        <f t="shared" si="4"/>
        <v>0</v>
      </c>
      <c r="R49" s="29">
        <f t="shared" si="4"/>
        <v>0</v>
      </c>
      <c r="S49" s="29">
        <f t="shared" si="4"/>
        <v>0</v>
      </c>
      <c r="T49" s="29">
        <f t="shared" si="4"/>
        <v>0</v>
      </c>
      <c r="U49" s="29">
        <f t="shared" si="4"/>
        <v>0</v>
      </c>
      <c r="V49" s="29">
        <f t="shared" si="4"/>
        <v>5.5232799999999997</v>
      </c>
      <c r="W49" s="29">
        <f>W32*W46</f>
        <v>0</v>
      </c>
      <c r="X49" s="29">
        <f t="shared" si="4"/>
        <v>0</v>
      </c>
      <c r="Y49" s="29">
        <f t="shared" si="4"/>
        <v>0</v>
      </c>
      <c r="Z49" s="29">
        <f t="shared" si="4"/>
        <v>0</v>
      </c>
      <c r="AA49" s="29">
        <f t="shared" si="4"/>
        <v>0</v>
      </c>
      <c r="AB49" s="29">
        <f t="shared" si="4"/>
        <v>0</v>
      </c>
      <c r="AC49" s="29">
        <f t="shared" si="4"/>
        <v>0</v>
      </c>
      <c r="AD49" s="29">
        <f t="shared" si="4"/>
        <v>0</v>
      </c>
      <c r="AE49" s="29">
        <f t="shared" si="4"/>
        <v>0</v>
      </c>
      <c r="AF49" s="29">
        <f t="shared" si="4"/>
        <v>0</v>
      </c>
      <c r="AG49" s="29">
        <f t="shared" si="4"/>
        <v>0</v>
      </c>
      <c r="AH49" s="29">
        <f t="shared" si="4"/>
        <v>0.91600000000000004</v>
      </c>
      <c r="AI49" s="29">
        <f t="shared" si="4"/>
        <v>0</v>
      </c>
      <c r="AJ49" s="29">
        <f t="shared" si="4"/>
        <v>0</v>
      </c>
      <c r="AK49" s="29">
        <f t="shared" si="4"/>
        <v>16.02</v>
      </c>
      <c r="AL49" s="29">
        <f t="shared" si="4"/>
        <v>0</v>
      </c>
      <c r="AM49" s="29">
        <f t="shared" si="4"/>
        <v>0</v>
      </c>
      <c r="AN49" s="29">
        <f t="shared" si="4"/>
        <v>0</v>
      </c>
      <c r="AO49" s="29">
        <f t="shared" si="4"/>
        <v>4.68</v>
      </c>
      <c r="AP49" s="29"/>
      <c r="AQ49" s="29"/>
      <c r="AR49" s="29"/>
      <c r="AS49" s="29"/>
      <c r="AT49" s="29"/>
      <c r="AU49" s="29"/>
      <c r="AV49" s="29"/>
      <c r="AW49" s="29">
        <f t="shared" si="4"/>
        <v>1.0285499999999999</v>
      </c>
      <c r="AX49" s="29">
        <f t="shared" si="4"/>
        <v>0</v>
      </c>
      <c r="AY49" s="29">
        <f t="shared" si="4"/>
        <v>0.215</v>
      </c>
      <c r="AZ49" s="29">
        <f t="shared" si="4"/>
        <v>0</v>
      </c>
      <c r="BA49" s="29">
        <f t="shared" si="4"/>
        <v>1.3047299999999999</v>
      </c>
      <c r="BB49" s="29">
        <f t="shared" si="4"/>
        <v>0</v>
      </c>
      <c r="BC49" s="29">
        <f t="shared" si="4"/>
        <v>0.52267999999999992</v>
      </c>
      <c r="BD49" s="29">
        <f t="shared" si="4"/>
        <v>0</v>
      </c>
      <c r="BE49" s="29">
        <f t="shared" si="4"/>
        <v>12.475000000000001</v>
      </c>
      <c r="BF49" s="29">
        <f t="shared" si="4"/>
        <v>20.604000000000003</v>
      </c>
      <c r="BG49" s="29">
        <f t="shared" si="4"/>
        <v>0</v>
      </c>
      <c r="BH49" s="29">
        <f t="shared" si="4"/>
        <v>0</v>
      </c>
      <c r="BI49" s="29">
        <f t="shared" si="4"/>
        <v>0</v>
      </c>
      <c r="BJ49" s="29">
        <f t="shared" si="4"/>
        <v>14.355</v>
      </c>
      <c r="BK49" s="29">
        <f t="shared" si="4"/>
        <v>0.35000000000000003</v>
      </c>
      <c r="BL49" s="29">
        <f t="shared" si="4"/>
        <v>0.46800000000000003</v>
      </c>
      <c r="BM49" s="29">
        <f t="shared" si="4"/>
        <v>0</v>
      </c>
      <c r="BN49" s="29">
        <f t="shared" si="4"/>
        <v>0</v>
      </c>
      <c r="BO49" s="29">
        <f t="shared" si="4"/>
        <v>0</v>
      </c>
      <c r="BP49" s="29">
        <f t="shared" si="4"/>
        <v>0.44700000000000001</v>
      </c>
      <c r="BQ49" s="29">
        <f t="shared" si="4"/>
        <v>0.13800000000000001</v>
      </c>
      <c r="BR49" s="29">
        <f t="shared" si="4"/>
        <v>0</v>
      </c>
      <c r="BS49" s="30">
        <f>SUM(D49:BQ49)</f>
        <v>142.90026</v>
      </c>
      <c r="BT49" s="31">
        <f>BS49/$C$9</f>
        <v>142.90026</v>
      </c>
    </row>
    <row r="50" spans="1:72" x14ac:dyDescent="0.3">
      <c r="A50" s="32"/>
      <c r="B50" s="32" t="s">
        <v>30</v>
      </c>
    </row>
    <row r="51" spans="1:72" x14ac:dyDescent="0.3">
      <c r="A51" s="32"/>
      <c r="B51" s="32" t="s">
        <v>31</v>
      </c>
      <c r="BT51" s="34">
        <f>BT66+BT83+BT99+BT115</f>
        <v>221.65839499999998</v>
      </c>
    </row>
    <row r="53" spans="1:72" x14ac:dyDescent="0.3">
      <c r="J53" s="1"/>
    </row>
    <row r="54" spans="1:72" ht="15" customHeight="1" x14ac:dyDescent="0.3">
      <c r="A54" s="131"/>
      <c r="B54" s="2" t="s">
        <v>2</v>
      </c>
      <c r="C54" s="126" t="s">
        <v>3</v>
      </c>
      <c r="D54" s="126" t="str">
        <f>[1]Цены!A1</f>
        <v>Хлеб пшеничный</v>
      </c>
      <c r="E54" s="126" t="str">
        <f>[1]Цены!B1</f>
        <v>Хлеб ржано-пшеничный</v>
      </c>
      <c r="F54" s="126" t="str">
        <f>[1]Цены!C1</f>
        <v>Сахар</v>
      </c>
      <c r="G54" s="126" t="str">
        <f>[1]Цены!D1</f>
        <v>Чай</v>
      </c>
      <c r="H54" s="126" t="str">
        <f>[1]Цены!E1</f>
        <v>Какао</v>
      </c>
      <c r="I54" s="118"/>
      <c r="J54" s="126" t="str">
        <f>[1]Цены!G1</f>
        <v>Молоко 2,5%</v>
      </c>
      <c r="K54" s="126" t="str">
        <f>[1]Цены!H1</f>
        <v>Масло сливочное</v>
      </c>
      <c r="L54" s="126" t="str">
        <f>[1]Цены!I1</f>
        <v>Сметана 15%</v>
      </c>
      <c r="M54" s="126" t="str">
        <f>[1]Цены!J1</f>
        <v>Молоко сухое</v>
      </c>
      <c r="N54" s="118"/>
      <c r="O54" s="126" t="s">
        <v>42</v>
      </c>
      <c r="P54" s="126" t="s">
        <v>43</v>
      </c>
      <c r="Q54" s="118"/>
      <c r="R54" s="126" t="str">
        <f>[1]Цены!O1</f>
        <v>Сыр</v>
      </c>
      <c r="S54" s="118"/>
      <c r="T54" s="118"/>
      <c r="U54" s="118"/>
      <c r="V54" s="126" t="str">
        <f>V7</f>
        <v>Огурцы консервирован.</v>
      </c>
      <c r="W54" s="126" t="str">
        <f>W7</f>
        <v>Огурцы свежие</v>
      </c>
      <c r="X54" s="126" t="str">
        <f>X7</f>
        <v>Яйцо</v>
      </c>
      <c r="Y54" s="126" t="str">
        <f t="shared" ref="Y54:AO54" si="5">Y7</f>
        <v>Икра кабачковая</v>
      </c>
      <c r="Z54" s="126" t="str">
        <f t="shared" si="5"/>
        <v>Изюм</v>
      </c>
      <c r="AA54" s="126" t="str">
        <f t="shared" si="5"/>
        <v>Курага</v>
      </c>
      <c r="AB54" s="126" t="str">
        <f t="shared" si="5"/>
        <v>Чернослив</v>
      </c>
      <c r="AC54" s="126" t="str">
        <f t="shared" si="5"/>
        <v>Шиповник</v>
      </c>
      <c r="AD54" s="126" t="str">
        <f t="shared" si="5"/>
        <v>Сухофрукты</v>
      </c>
      <c r="AE54" s="126" t="str">
        <f t="shared" si="5"/>
        <v>Ягода свежемороженная</v>
      </c>
      <c r="AF54" s="126" t="str">
        <f t="shared" si="5"/>
        <v>Апельсин</v>
      </c>
      <c r="AG54" s="126" t="str">
        <f t="shared" si="5"/>
        <v>Банан</v>
      </c>
      <c r="AH54" s="126" t="str">
        <f t="shared" si="5"/>
        <v>Лимон</v>
      </c>
      <c r="AI54" s="126" t="str">
        <f t="shared" si="5"/>
        <v>Яблоко</v>
      </c>
      <c r="AJ54" s="126" t="str">
        <f t="shared" si="5"/>
        <v>Кисель</v>
      </c>
      <c r="AK54" s="126" t="str">
        <f t="shared" si="5"/>
        <v xml:space="preserve">Сок </v>
      </c>
      <c r="AL54" s="126" t="str">
        <f t="shared" si="5"/>
        <v>Макаронные изделия</v>
      </c>
      <c r="AM54" s="126" t="str">
        <f t="shared" si="5"/>
        <v>Мука</v>
      </c>
      <c r="AN54" s="126" t="str">
        <f t="shared" si="5"/>
        <v>Дрожжи</v>
      </c>
      <c r="AO54" s="126" t="str">
        <f t="shared" si="5"/>
        <v>Печенье</v>
      </c>
      <c r="AP54" s="118"/>
      <c r="AQ54" s="118"/>
      <c r="AR54" s="118"/>
      <c r="AS54" s="118"/>
      <c r="AT54" s="118"/>
      <c r="AU54" s="118"/>
      <c r="AV54" s="118"/>
      <c r="AW54" s="126" t="str">
        <f t="shared" ref="AW54" si="6">AW7</f>
        <v>Крупа кукурузная</v>
      </c>
      <c r="AX54" s="126" t="str">
        <f>AX7</f>
        <v>Крупа манная</v>
      </c>
      <c r="AY54" s="126" t="s">
        <v>49</v>
      </c>
      <c r="AZ54" s="126" t="s">
        <v>49</v>
      </c>
      <c r="BA54" s="126" t="s">
        <v>50</v>
      </c>
      <c r="BB54" s="126" t="s">
        <v>50</v>
      </c>
      <c r="BC54" s="126" t="s">
        <v>51</v>
      </c>
      <c r="BD54" s="126" t="s">
        <v>51</v>
      </c>
      <c r="BE54" s="126" t="s">
        <v>52</v>
      </c>
      <c r="BF54" s="126" t="s">
        <v>53</v>
      </c>
      <c r="BG54" s="126" t="s">
        <v>53</v>
      </c>
      <c r="BH54" s="126" t="s">
        <v>53</v>
      </c>
      <c r="BI54" s="126" t="s">
        <v>53</v>
      </c>
      <c r="BJ54" s="126" t="s">
        <v>54</v>
      </c>
      <c r="BK54" s="126" t="s">
        <v>55</v>
      </c>
      <c r="BL54" s="126" t="s">
        <v>56</v>
      </c>
      <c r="BM54" s="118"/>
      <c r="BN54" s="126" t="s">
        <v>57</v>
      </c>
      <c r="BO54" s="118"/>
      <c r="BP54" s="126" t="s">
        <v>58</v>
      </c>
      <c r="BQ54" s="126" t="s">
        <v>59</v>
      </c>
      <c r="BR54" s="126" t="s">
        <v>92</v>
      </c>
      <c r="BS54" s="141" t="s">
        <v>4</v>
      </c>
      <c r="BT54" s="141" t="s">
        <v>5</v>
      </c>
    </row>
    <row r="55" spans="1:72" ht="30" customHeight="1" x14ac:dyDescent="0.3">
      <c r="A55" s="132"/>
      <c r="B55" s="3" t="s">
        <v>6</v>
      </c>
      <c r="C55" s="127"/>
      <c r="D55" s="127"/>
      <c r="E55" s="127"/>
      <c r="F55" s="127"/>
      <c r="G55" s="127"/>
      <c r="H55" s="127"/>
      <c r="I55" s="119"/>
      <c r="J55" s="127"/>
      <c r="K55" s="127"/>
      <c r="L55" s="127"/>
      <c r="M55" s="127"/>
      <c r="N55" s="119"/>
      <c r="O55" s="127"/>
      <c r="P55" s="127"/>
      <c r="Q55" s="119"/>
      <c r="R55" s="127"/>
      <c r="S55" s="119"/>
      <c r="T55" s="119"/>
      <c r="U55" s="119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19"/>
      <c r="AQ55" s="119"/>
      <c r="AR55" s="119"/>
      <c r="AS55" s="119"/>
      <c r="AT55" s="119"/>
      <c r="AU55" s="119"/>
      <c r="AV55" s="119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19"/>
      <c r="BN55" s="127"/>
      <c r="BO55" s="119"/>
      <c r="BP55" s="127"/>
      <c r="BQ55" s="127"/>
      <c r="BR55" s="127"/>
      <c r="BS55" s="142"/>
      <c r="BT55" s="142"/>
    </row>
    <row r="56" spans="1:72" ht="15" customHeight="1" x14ac:dyDescent="0.3">
      <c r="A56" s="143" t="s">
        <v>7</v>
      </c>
      <c r="B56" s="4" t="s">
        <v>8</v>
      </c>
      <c r="C56" s="134">
        <f>$E$6</f>
        <v>1</v>
      </c>
      <c r="D56" s="4">
        <f t="shared" ref="D56:AO60" si="7">D9</f>
        <v>0</v>
      </c>
      <c r="E56" s="4">
        <f t="shared" si="7"/>
        <v>0</v>
      </c>
      <c r="F56" s="4">
        <f t="shared" si="7"/>
        <v>4.0000000000000001E-3</v>
      </c>
      <c r="G56" s="4">
        <f t="shared" si="7"/>
        <v>0</v>
      </c>
      <c r="H56" s="4">
        <f t="shared" si="7"/>
        <v>0</v>
      </c>
      <c r="I56" s="4">
        <f t="shared" si="7"/>
        <v>0</v>
      </c>
      <c r="J56" s="4">
        <f t="shared" si="7"/>
        <v>0.11</v>
      </c>
      <c r="K56" s="4">
        <f t="shared" si="7"/>
        <v>2E-3</v>
      </c>
      <c r="L56" s="4">
        <f t="shared" si="7"/>
        <v>0</v>
      </c>
      <c r="M56" s="4">
        <f t="shared" si="7"/>
        <v>0</v>
      </c>
      <c r="N56" s="4">
        <f t="shared" si="7"/>
        <v>0</v>
      </c>
      <c r="O56" s="4">
        <f t="shared" si="7"/>
        <v>0</v>
      </c>
      <c r="P56" s="4">
        <f t="shared" si="7"/>
        <v>0</v>
      </c>
      <c r="Q56" s="4">
        <f t="shared" si="7"/>
        <v>0</v>
      </c>
      <c r="R56" s="4">
        <f t="shared" si="7"/>
        <v>0</v>
      </c>
      <c r="S56" s="4">
        <f t="shared" si="7"/>
        <v>0</v>
      </c>
      <c r="T56" s="4">
        <f t="shared" si="7"/>
        <v>0</v>
      </c>
      <c r="U56" s="4">
        <f t="shared" si="7"/>
        <v>0</v>
      </c>
      <c r="V56" s="4">
        <f t="shared" si="7"/>
        <v>0</v>
      </c>
      <c r="W56" s="4">
        <f t="shared" si="7"/>
        <v>0</v>
      </c>
      <c r="X56" s="4">
        <f t="shared" si="7"/>
        <v>0</v>
      </c>
      <c r="Y56" s="4">
        <f t="shared" si="7"/>
        <v>0</v>
      </c>
      <c r="Z56" s="4">
        <f t="shared" si="7"/>
        <v>0</v>
      </c>
      <c r="AA56" s="4">
        <f t="shared" si="7"/>
        <v>0</v>
      </c>
      <c r="AB56" s="4">
        <f t="shared" si="7"/>
        <v>0</v>
      </c>
      <c r="AC56" s="4">
        <f t="shared" si="7"/>
        <v>0</v>
      </c>
      <c r="AD56" s="4">
        <f t="shared" si="7"/>
        <v>0</v>
      </c>
      <c r="AE56" s="4">
        <f t="shared" si="7"/>
        <v>0</v>
      </c>
      <c r="AF56" s="4">
        <f t="shared" si="7"/>
        <v>0</v>
      </c>
      <c r="AG56" s="4">
        <f t="shared" si="7"/>
        <v>0</v>
      </c>
      <c r="AH56" s="4">
        <f t="shared" si="7"/>
        <v>0</v>
      </c>
      <c r="AI56" s="4">
        <f t="shared" si="7"/>
        <v>0</v>
      </c>
      <c r="AJ56" s="4">
        <f t="shared" si="7"/>
        <v>0</v>
      </c>
      <c r="AK56" s="4">
        <f t="shared" si="7"/>
        <v>0</v>
      </c>
      <c r="AL56" s="4">
        <f t="shared" si="7"/>
        <v>0</v>
      </c>
      <c r="AM56" s="4">
        <f t="shared" si="7"/>
        <v>0</v>
      </c>
      <c r="AN56" s="4">
        <f t="shared" si="7"/>
        <v>0</v>
      </c>
      <c r="AO56" s="4">
        <f t="shared" si="7"/>
        <v>0</v>
      </c>
      <c r="AP56" s="4"/>
      <c r="AQ56" s="4"/>
      <c r="AR56" s="4"/>
      <c r="AS56" s="4"/>
      <c r="AT56" s="4"/>
      <c r="AU56" s="4"/>
      <c r="AV56" s="4"/>
      <c r="AW56" s="4">
        <f t="shared" ref="AW56:BR60" si="8">AW9</f>
        <v>0</v>
      </c>
      <c r="AX56" s="4">
        <f t="shared" si="8"/>
        <v>0</v>
      </c>
      <c r="AY56" s="4">
        <f t="shared" si="8"/>
        <v>0</v>
      </c>
      <c r="AZ56" s="4">
        <f t="shared" si="8"/>
        <v>0</v>
      </c>
      <c r="BA56" s="4">
        <f t="shared" si="8"/>
        <v>1.9E-2</v>
      </c>
      <c r="BB56" s="4">
        <f t="shared" si="8"/>
        <v>0</v>
      </c>
      <c r="BC56" s="4">
        <f t="shared" si="8"/>
        <v>0</v>
      </c>
      <c r="BD56" s="4">
        <f t="shared" si="8"/>
        <v>0</v>
      </c>
      <c r="BE56" s="4">
        <f t="shared" si="8"/>
        <v>0</v>
      </c>
      <c r="BF56" s="4">
        <f t="shared" si="8"/>
        <v>0</v>
      </c>
      <c r="BG56" s="4">
        <f t="shared" si="8"/>
        <v>0</v>
      </c>
      <c r="BH56" s="4">
        <f t="shared" si="8"/>
        <v>0</v>
      </c>
      <c r="BI56" s="4">
        <f t="shared" si="8"/>
        <v>0</v>
      </c>
      <c r="BJ56" s="4">
        <f t="shared" si="8"/>
        <v>0</v>
      </c>
      <c r="BK56" s="4">
        <f t="shared" si="8"/>
        <v>0</v>
      </c>
      <c r="BL56" s="4">
        <f t="shared" si="8"/>
        <v>0</v>
      </c>
      <c r="BM56" s="4">
        <f t="shared" si="8"/>
        <v>0</v>
      </c>
      <c r="BN56" s="4">
        <f t="shared" si="8"/>
        <v>0</v>
      </c>
      <c r="BO56" s="4">
        <f t="shared" si="8"/>
        <v>0</v>
      </c>
      <c r="BP56" s="4">
        <f t="shared" si="8"/>
        <v>0</v>
      </c>
      <c r="BQ56" s="4">
        <f t="shared" si="8"/>
        <v>5.0000000000000001E-4</v>
      </c>
      <c r="BR56" s="4">
        <f t="shared" si="8"/>
        <v>0</v>
      </c>
    </row>
    <row r="57" spans="1:72" ht="15" customHeight="1" x14ac:dyDescent="0.3">
      <c r="A57" s="144"/>
      <c r="B57" s="7" t="s">
        <v>9</v>
      </c>
      <c r="C57" s="135"/>
      <c r="D57" s="4">
        <f t="shared" si="7"/>
        <v>2.2499999999999999E-2</v>
      </c>
      <c r="E57" s="4">
        <f t="shared" si="7"/>
        <v>0</v>
      </c>
      <c r="F57" s="4">
        <f t="shared" si="7"/>
        <v>0</v>
      </c>
      <c r="G57" s="4">
        <f t="shared" si="7"/>
        <v>0</v>
      </c>
      <c r="H57" s="4">
        <f t="shared" si="7"/>
        <v>0</v>
      </c>
      <c r="I57" s="4">
        <f t="shared" si="7"/>
        <v>0</v>
      </c>
      <c r="J57" s="4">
        <f t="shared" si="7"/>
        <v>0</v>
      </c>
      <c r="K57" s="4">
        <f t="shared" si="7"/>
        <v>4.0000000000000001E-3</v>
      </c>
      <c r="L57" s="4">
        <f t="shared" si="7"/>
        <v>0</v>
      </c>
      <c r="M57" s="4">
        <f t="shared" si="7"/>
        <v>0</v>
      </c>
      <c r="N57" s="4">
        <f t="shared" si="7"/>
        <v>0</v>
      </c>
      <c r="O57" s="4">
        <f t="shared" si="7"/>
        <v>0</v>
      </c>
      <c r="P57" s="4">
        <f t="shared" si="7"/>
        <v>0</v>
      </c>
      <c r="Q57" s="4">
        <f t="shared" si="7"/>
        <v>0</v>
      </c>
      <c r="R57" s="4">
        <f t="shared" si="7"/>
        <v>0</v>
      </c>
      <c r="S57" s="4">
        <f t="shared" si="7"/>
        <v>0</v>
      </c>
      <c r="T57" s="4">
        <f t="shared" si="7"/>
        <v>0</v>
      </c>
      <c r="U57" s="4">
        <f t="shared" si="7"/>
        <v>0</v>
      </c>
      <c r="V57" s="4">
        <f t="shared" si="7"/>
        <v>0</v>
      </c>
      <c r="W57" s="4">
        <f t="shared" si="7"/>
        <v>0</v>
      </c>
      <c r="X57" s="4">
        <f t="shared" si="7"/>
        <v>0</v>
      </c>
      <c r="Y57" s="4">
        <f t="shared" si="7"/>
        <v>0</v>
      </c>
      <c r="Z57" s="4">
        <f t="shared" si="7"/>
        <v>0</v>
      </c>
      <c r="AA57" s="4">
        <f t="shared" si="7"/>
        <v>0</v>
      </c>
      <c r="AB57" s="4">
        <f t="shared" si="7"/>
        <v>0</v>
      </c>
      <c r="AC57" s="4">
        <f t="shared" si="7"/>
        <v>0</v>
      </c>
      <c r="AD57" s="4">
        <f t="shared" si="7"/>
        <v>0</v>
      </c>
      <c r="AE57" s="4">
        <f t="shared" si="7"/>
        <v>0</v>
      </c>
      <c r="AF57" s="4">
        <f t="shared" si="7"/>
        <v>0</v>
      </c>
      <c r="AG57" s="4">
        <f t="shared" si="7"/>
        <v>0</v>
      </c>
      <c r="AH57" s="4">
        <f t="shared" si="7"/>
        <v>0</v>
      </c>
      <c r="AI57" s="4">
        <f t="shared" si="7"/>
        <v>0</v>
      </c>
      <c r="AJ57" s="4">
        <f t="shared" si="7"/>
        <v>0</v>
      </c>
      <c r="AK57" s="4">
        <f t="shared" si="7"/>
        <v>0</v>
      </c>
      <c r="AL57" s="4">
        <f t="shared" si="7"/>
        <v>0</v>
      </c>
      <c r="AM57" s="4">
        <f t="shared" si="7"/>
        <v>0</v>
      </c>
      <c r="AN57" s="4">
        <f t="shared" si="7"/>
        <v>0</v>
      </c>
      <c r="AO57" s="4">
        <f t="shared" si="7"/>
        <v>0</v>
      </c>
      <c r="AP57" s="4"/>
      <c r="AQ57" s="4"/>
      <c r="AR57" s="4"/>
      <c r="AS57" s="4"/>
      <c r="AT57" s="4"/>
      <c r="AU57" s="4"/>
      <c r="AV57" s="4"/>
      <c r="AW57" s="4">
        <f t="shared" si="8"/>
        <v>0</v>
      </c>
      <c r="AX57" s="4">
        <f t="shared" si="8"/>
        <v>0</v>
      </c>
      <c r="AY57" s="4">
        <f t="shared" si="8"/>
        <v>0</v>
      </c>
      <c r="AZ57" s="4">
        <f t="shared" si="8"/>
        <v>0</v>
      </c>
      <c r="BA57" s="4">
        <f t="shared" si="8"/>
        <v>0</v>
      </c>
      <c r="BB57" s="4">
        <f t="shared" si="8"/>
        <v>0</v>
      </c>
      <c r="BC57" s="4">
        <f t="shared" si="8"/>
        <v>0</v>
      </c>
      <c r="BD57" s="4">
        <f t="shared" si="8"/>
        <v>0</v>
      </c>
      <c r="BE57" s="4">
        <f t="shared" si="8"/>
        <v>0</v>
      </c>
      <c r="BF57" s="4">
        <f t="shared" si="8"/>
        <v>0</v>
      </c>
      <c r="BG57" s="4">
        <f t="shared" si="8"/>
        <v>0</v>
      </c>
      <c r="BH57" s="4">
        <f t="shared" si="8"/>
        <v>0</v>
      </c>
      <c r="BI57" s="4">
        <f t="shared" si="8"/>
        <v>0</v>
      </c>
      <c r="BJ57" s="4">
        <f t="shared" si="8"/>
        <v>0</v>
      </c>
      <c r="BK57" s="4">
        <f t="shared" si="8"/>
        <v>0</v>
      </c>
      <c r="BL57" s="4">
        <f t="shared" si="8"/>
        <v>0</v>
      </c>
      <c r="BM57" s="4">
        <f t="shared" si="8"/>
        <v>0</v>
      </c>
      <c r="BN57" s="4">
        <f t="shared" si="8"/>
        <v>0</v>
      </c>
      <c r="BO57" s="4">
        <f t="shared" si="8"/>
        <v>0</v>
      </c>
      <c r="BP57" s="4">
        <f t="shared" si="8"/>
        <v>0</v>
      </c>
      <c r="BQ57" s="4">
        <f t="shared" si="8"/>
        <v>0</v>
      </c>
      <c r="BR57" s="4">
        <f t="shared" si="8"/>
        <v>0</v>
      </c>
    </row>
    <row r="58" spans="1:72" ht="15" customHeight="1" x14ac:dyDescent="0.3">
      <c r="A58" s="144"/>
      <c r="B58" s="4" t="s">
        <v>10</v>
      </c>
      <c r="C58" s="135"/>
      <c r="D58" s="4">
        <f t="shared" si="7"/>
        <v>0</v>
      </c>
      <c r="E58" s="4">
        <f t="shared" si="7"/>
        <v>0</v>
      </c>
      <c r="F58" s="4">
        <f t="shared" si="7"/>
        <v>8.2500000000000004E-3</v>
      </c>
      <c r="G58" s="4">
        <f t="shared" si="7"/>
        <v>0</v>
      </c>
      <c r="H58" s="4">
        <f t="shared" si="7"/>
        <v>8.9999999999999998E-4</v>
      </c>
      <c r="I58" s="4">
        <f t="shared" si="7"/>
        <v>0</v>
      </c>
      <c r="J58" s="4">
        <f t="shared" si="7"/>
        <v>7.1999999999999995E-2</v>
      </c>
      <c r="K58" s="4">
        <f t="shared" si="7"/>
        <v>0</v>
      </c>
      <c r="L58" s="4">
        <f t="shared" si="7"/>
        <v>0</v>
      </c>
      <c r="M58" s="4">
        <f t="shared" si="7"/>
        <v>0</v>
      </c>
      <c r="N58" s="4">
        <f t="shared" si="7"/>
        <v>0</v>
      </c>
      <c r="O58" s="4">
        <f t="shared" si="7"/>
        <v>0</v>
      </c>
      <c r="P58" s="4">
        <f t="shared" si="7"/>
        <v>0</v>
      </c>
      <c r="Q58" s="4">
        <f t="shared" si="7"/>
        <v>0</v>
      </c>
      <c r="R58" s="4">
        <f t="shared" si="7"/>
        <v>0</v>
      </c>
      <c r="S58" s="4">
        <f t="shared" si="7"/>
        <v>0</v>
      </c>
      <c r="T58" s="4">
        <f t="shared" si="7"/>
        <v>0</v>
      </c>
      <c r="U58" s="4">
        <f t="shared" si="7"/>
        <v>0</v>
      </c>
      <c r="V58" s="4">
        <f t="shared" si="7"/>
        <v>0</v>
      </c>
      <c r="W58" s="4">
        <f>W11</f>
        <v>0</v>
      </c>
      <c r="X58" s="4">
        <f t="shared" si="7"/>
        <v>0</v>
      </c>
      <c r="Y58" s="4">
        <f t="shared" si="7"/>
        <v>0</v>
      </c>
      <c r="Z58" s="4">
        <f t="shared" si="7"/>
        <v>0</v>
      </c>
      <c r="AA58" s="4">
        <f t="shared" si="7"/>
        <v>0</v>
      </c>
      <c r="AB58" s="4">
        <f t="shared" si="7"/>
        <v>0</v>
      </c>
      <c r="AC58" s="4">
        <f t="shared" si="7"/>
        <v>0</v>
      </c>
      <c r="AD58" s="4">
        <f t="shared" si="7"/>
        <v>0</v>
      </c>
      <c r="AE58" s="4">
        <f t="shared" si="7"/>
        <v>0</v>
      </c>
      <c r="AF58" s="4">
        <f t="shared" si="7"/>
        <v>0</v>
      </c>
      <c r="AG58" s="4">
        <f t="shared" si="7"/>
        <v>0</v>
      </c>
      <c r="AH58" s="4">
        <f t="shared" si="7"/>
        <v>0</v>
      </c>
      <c r="AI58" s="4">
        <f t="shared" si="7"/>
        <v>0</v>
      </c>
      <c r="AJ58" s="4">
        <f t="shared" si="7"/>
        <v>0</v>
      </c>
      <c r="AK58" s="4">
        <f t="shared" si="7"/>
        <v>0</v>
      </c>
      <c r="AL58" s="4">
        <f t="shared" si="7"/>
        <v>0</v>
      </c>
      <c r="AM58" s="4">
        <f t="shared" si="7"/>
        <v>0</v>
      </c>
      <c r="AN58" s="4">
        <f t="shared" si="7"/>
        <v>0</v>
      </c>
      <c r="AO58" s="4">
        <f t="shared" si="7"/>
        <v>0</v>
      </c>
      <c r="AP58" s="4"/>
      <c r="AQ58" s="4"/>
      <c r="AR58" s="4"/>
      <c r="AS58" s="4"/>
      <c r="AT58" s="4"/>
      <c r="AU58" s="4"/>
      <c r="AV58" s="4"/>
      <c r="AW58" s="4">
        <f t="shared" si="8"/>
        <v>0</v>
      </c>
      <c r="AX58" s="4">
        <f t="shared" si="8"/>
        <v>0</v>
      </c>
      <c r="AY58" s="4">
        <f t="shared" si="8"/>
        <v>0</v>
      </c>
      <c r="AZ58" s="4">
        <f t="shared" si="8"/>
        <v>0</v>
      </c>
      <c r="BA58" s="4">
        <f t="shared" si="8"/>
        <v>0</v>
      </c>
      <c r="BB58" s="4">
        <f t="shared" si="8"/>
        <v>0</v>
      </c>
      <c r="BC58" s="4">
        <f t="shared" si="8"/>
        <v>0</v>
      </c>
      <c r="BD58" s="4">
        <f t="shared" si="8"/>
        <v>0</v>
      </c>
      <c r="BE58" s="4">
        <f t="shared" si="8"/>
        <v>0</v>
      </c>
      <c r="BF58" s="4">
        <f t="shared" si="8"/>
        <v>0</v>
      </c>
      <c r="BG58" s="4">
        <f t="shared" si="8"/>
        <v>0</v>
      </c>
      <c r="BH58" s="4">
        <f t="shared" si="8"/>
        <v>0</v>
      </c>
      <c r="BI58" s="4">
        <f t="shared" si="8"/>
        <v>0</v>
      </c>
      <c r="BJ58" s="4">
        <f t="shared" si="8"/>
        <v>0</v>
      </c>
      <c r="BK58" s="4">
        <f t="shared" si="8"/>
        <v>0</v>
      </c>
      <c r="BL58" s="4">
        <f t="shared" si="8"/>
        <v>0</v>
      </c>
      <c r="BM58" s="4">
        <f t="shared" si="8"/>
        <v>0</v>
      </c>
      <c r="BN58" s="4">
        <f t="shared" si="8"/>
        <v>0</v>
      </c>
      <c r="BO58" s="4">
        <f t="shared" si="8"/>
        <v>0</v>
      </c>
      <c r="BP58" s="4">
        <f t="shared" si="8"/>
        <v>0</v>
      </c>
      <c r="BQ58" s="4">
        <f t="shared" si="8"/>
        <v>0</v>
      </c>
      <c r="BR58" s="4">
        <f t="shared" si="8"/>
        <v>0</v>
      </c>
    </row>
    <row r="59" spans="1:72" ht="15" customHeight="1" x14ac:dyDescent="0.3">
      <c r="A59" s="144"/>
      <c r="B59" s="4"/>
      <c r="C59" s="135"/>
      <c r="D59" s="4">
        <f t="shared" si="7"/>
        <v>0</v>
      </c>
      <c r="E59" s="4">
        <f t="shared" si="7"/>
        <v>0</v>
      </c>
      <c r="F59" s="4">
        <f t="shared" si="7"/>
        <v>0</v>
      </c>
      <c r="G59" s="4">
        <f t="shared" si="7"/>
        <v>0</v>
      </c>
      <c r="H59" s="4">
        <f t="shared" si="7"/>
        <v>0</v>
      </c>
      <c r="I59" s="4">
        <f t="shared" si="7"/>
        <v>0</v>
      </c>
      <c r="J59" s="4">
        <f t="shared" si="7"/>
        <v>0</v>
      </c>
      <c r="K59" s="4">
        <f t="shared" si="7"/>
        <v>0</v>
      </c>
      <c r="L59" s="4">
        <f t="shared" si="7"/>
        <v>0</v>
      </c>
      <c r="M59" s="4">
        <f t="shared" si="7"/>
        <v>0</v>
      </c>
      <c r="N59" s="4">
        <f t="shared" si="7"/>
        <v>0</v>
      </c>
      <c r="O59" s="4">
        <f t="shared" si="7"/>
        <v>0</v>
      </c>
      <c r="P59" s="4">
        <f t="shared" si="7"/>
        <v>0</v>
      </c>
      <c r="Q59" s="4">
        <f t="shared" si="7"/>
        <v>0</v>
      </c>
      <c r="R59" s="4">
        <f t="shared" si="7"/>
        <v>0</v>
      </c>
      <c r="S59" s="4">
        <f t="shared" si="7"/>
        <v>0</v>
      </c>
      <c r="T59" s="4">
        <f t="shared" si="7"/>
        <v>0</v>
      </c>
      <c r="U59" s="4">
        <f t="shared" si="7"/>
        <v>0</v>
      </c>
      <c r="V59" s="4">
        <f t="shared" si="7"/>
        <v>0</v>
      </c>
      <c r="W59" s="4">
        <f>W12</f>
        <v>0</v>
      </c>
      <c r="X59" s="4">
        <f t="shared" si="7"/>
        <v>0</v>
      </c>
      <c r="Y59" s="4">
        <f t="shared" si="7"/>
        <v>0</v>
      </c>
      <c r="Z59" s="4">
        <f t="shared" si="7"/>
        <v>0</v>
      </c>
      <c r="AA59" s="4">
        <f t="shared" si="7"/>
        <v>0</v>
      </c>
      <c r="AB59" s="4">
        <f t="shared" si="7"/>
        <v>0</v>
      </c>
      <c r="AC59" s="4">
        <f t="shared" si="7"/>
        <v>0</v>
      </c>
      <c r="AD59" s="4">
        <f t="shared" si="7"/>
        <v>0</v>
      </c>
      <c r="AE59" s="4">
        <f t="shared" si="7"/>
        <v>0</v>
      </c>
      <c r="AF59" s="4">
        <f t="shared" si="7"/>
        <v>0</v>
      </c>
      <c r="AG59" s="4">
        <f t="shared" si="7"/>
        <v>0</v>
      </c>
      <c r="AH59" s="4">
        <f t="shared" si="7"/>
        <v>0</v>
      </c>
      <c r="AI59" s="4">
        <f t="shared" si="7"/>
        <v>0</v>
      </c>
      <c r="AJ59" s="4">
        <f t="shared" si="7"/>
        <v>0</v>
      </c>
      <c r="AK59" s="4">
        <f t="shared" si="7"/>
        <v>0</v>
      </c>
      <c r="AL59" s="4">
        <f t="shared" si="7"/>
        <v>0</v>
      </c>
      <c r="AM59" s="4">
        <f t="shared" si="7"/>
        <v>0</v>
      </c>
      <c r="AN59" s="4">
        <f t="shared" si="7"/>
        <v>0</v>
      </c>
      <c r="AO59" s="4">
        <f t="shared" si="7"/>
        <v>0</v>
      </c>
      <c r="AP59" s="4"/>
      <c r="AQ59" s="4"/>
      <c r="AR59" s="4"/>
      <c r="AS59" s="4"/>
      <c r="AT59" s="4"/>
      <c r="AU59" s="4"/>
      <c r="AV59" s="4"/>
      <c r="AW59" s="4">
        <f t="shared" si="8"/>
        <v>0</v>
      </c>
      <c r="AX59" s="4">
        <f t="shared" si="8"/>
        <v>0</v>
      </c>
      <c r="AY59" s="4">
        <f t="shared" si="8"/>
        <v>0</v>
      </c>
      <c r="AZ59" s="4">
        <f t="shared" si="8"/>
        <v>0</v>
      </c>
      <c r="BA59" s="4">
        <f t="shared" si="8"/>
        <v>0</v>
      </c>
      <c r="BB59" s="4">
        <f t="shared" si="8"/>
        <v>0</v>
      </c>
      <c r="BC59" s="4">
        <f t="shared" si="8"/>
        <v>0</v>
      </c>
      <c r="BD59" s="4">
        <f t="shared" si="8"/>
        <v>0</v>
      </c>
      <c r="BE59" s="4">
        <f t="shared" si="8"/>
        <v>0</v>
      </c>
      <c r="BF59" s="4">
        <f t="shared" si="8"/>
        <v>0</v>
      </c>
      <c r="BG59" s="4">
        <f t="shared" si="8"/>
        <v>0</v>
      </c>
      <c r="BH59" s="4">
        <f t="shared" si="8"/>
        <v>0</v>
      </c>
      <c r="BI59" s="4">
        <f t="shared" si="8"/>
        <v>0</v>
      </c>
      <c r="BJ59" s="4">
        <f t="shared" si="8"/>
        <v>0</v>
      </c>
      <c r="BK59" s="4">
        <f t="shared" si="8"/>
        <v>0</v>
      </c>
      <c r="BL59" s="4">
        <f t="shared" si="8"/>
        <v>0</v>
      </c>
      <c r="BM59" s="4">
        <f t="shared" si="8"/>
        <v>0</v>
      </c>
      <c r="BN59" s="4">
        <f t="shared" si="8"/>
        <v>0</v>
      </c>
      <c r="BO59" s="4">
        <f t="shared" si="8"/>
        <v>0</v>
      </c>
      <c r="BP59" s="4">
        <f t="shared" si="8"/>
        <v>0</v>
      </c>
      <c r="BQ59" s="4">
        <f t="shared" si="8"/>
        <v>0</v>
      </c>
      <c r="BR59" s="4">
        <f t="shared" si="8"/>
        <v>0</v>
      </c>
    </row>
    <row r="60" spans="1:72" ht="15" customHeight="1" x14ac:dyDescent="0.3">
      <c r="A60" s="145"/>
      <c r="B60" s="4"/>
      <c r="C60" s="136"/>
      <c r="D60" s="4">
        <f t="shared" si="7"/>
        <v>0</v>
      </c>
      <c r="E60" s="4">
        <f t="shared" si="7"/>
        <v>0</v>
      </c>
      <c r="F60" s="4">
        <f t="shared" si="7"/>
        <v>0</v>
      </c>
      <c r="G60" s="4">
        <f t="shared" si="7"/>
        <v>0</v>
      </c>
      <c r="H60" s="4">
        <f t="shared" si="7"/>
        <v>0</v>
      </c>
      <c r="I60" s="4">
        <f t="shared" si="7"/>
        <v>0</v>
      </c>
      <c r="J60" s="4">
        <f t="shared" si="7"/>
        <v>0</v>
      </c>
      <c r="K60" s="4">
        <f t="shared" si="7"/>
        <v>0</v>
      </c>
      <c r="L60" s="4">
        <f t="shared" si="7"/>
        <v>0</v>
      </c>
      <c r="M60" s="4">
        <f t="shared" si="7"/>
        <v>0</v>
      </c>
      <c r="N60" s="4">
        <f t="shared" si="7"/>
        <v>0</v>
      </c>
      <c r="O60" s="4">
        <f t="shared" si="7"/>
        <v>0</v>
      </c>
      <c r="P60" s="4">
        <f t="shared" si="7"/>
        <v>0</v>
      </c>
      <c r="Q60" s="4">
        <f t="shared" si="7"/>
        <v>0</v>
      </c>
      <c r="R60" s="4">
        <f t="shared" si="7"/>
        <v>0</v>
      </c>
      <c r="S60" s="4">
        <f t="shared" si="7"/>
        <v>0</v>
      </c>
      <c r="T60" s="4">
        <f t="shared" si="7"/>
        <v>0</v>
      </c>
      <c r="U60" s="4">
        <f t="shared" si="7"/>
        <v>0</v>
      </c>
      <c r="V60" s="4">
        <f t="shared" si="7"/>
        <v>0</v>
      </c>
      <c r="W60" s="4">
        <f>W13</f>
        <v>0</v>
      </c>
      <c r="X60" s="4">
        <f t="shared" si="7"/>
        <v>0</v>
      </c>
      <c r="Y60" s="4">
        <f t="shared" si="7"/>
        <v>0</v>
      </c>
      <c r="Z60" s="4">
        <f t="shared" si="7"/>
        <v>0</v>
      </c>
      <c r="AA60" s="4">
        <f t="shared" si="7"/>
        <v>0</v>
      </c>
      <c r="AB60" s="4">
        <f t="shared" si="7"/>
        <v>0</v>
      </c>
      <c r="AC60" s="4">
        <f t="shared" si="7"/>
        <v>0</v>
      </c>
      <c r="AD60" s="4">
        <f t="shared" si="7"/>
        <v>0</v>
      </c>
      <c r="AE60" s="4">
        <f t="shared" si="7"/>
        <v>0</v>
      </c>
      <c r="AF60" s="4">
        <f t="shared" si="7"/>
        <v>0</v>
      </c>
      <c r="AG60" s="4">
        <f t="shared" si="7"/>
        <v>0</v>
      </c>
      <c r="AH60" s="4">
        <f t="shared" si="7"/>
        <v>0</v>
      </c>
      <c r="AI60" s="4">
        <f t="shared" si="7"/>
        <v>0</v>
      </c>
      <c r="AJ60" s="4">
        <f t="shared" si="7"/>
        <v>0</v>
      </c>
      <c r="AK60" s="4">
        <f t="shared" si="7"/>
        <v>0</v>
      </c>
      <c r="AL60" s="4">
        <f t="shared" si="7"/>
        <v>0</v>
      </c>
      <c r="AM60" s="4">
        <f t="shared" si="7"/>
        <v>0</v>
      </c>
      <c r="AN60" s="4">
        <f t="shared" si="7"/>
        <v>0</v>
      </c>
      <c r="AO60" s="4">
        <f t="shared" si="7"/>
        <v>0</v>
      </c>
      <c r="AP60" s="4"/>
      <c r="AQ60" s="4"/>
      <c r="AR60" s="4"/>
      <c r="AS60" s="4"/>
      <c r="AT60" s="4"/>
      <c r="AU60" s="4"/>
      <c r="AV60" s="4"/>
      <c r="AW60" s="4">
        <f t="shared" si="8"/>
        <v>0</v>
      </c>
      <c r="AX60" s="4">
        <f t="shared" si="8"/>
        <v>0</v>
      </c>
      <c r="AY60" s="4">
        <f t="shared" si="8"/>
        <v>0</v>
      </c>
      <c r="AZ60" s="4">
        <f t="shared" si="8"/>
        <v>0</v>
      </c>
      <c r="BA60" s="4">
        <f t="shared" si="8"/>
        <v>0</v>
      </c>
      <c r="BB60" s="4">
        <f t="shared" si="8"/>
        <v>0</v>
      </c>
      <c r="BC60" s="4">
        <f t="shared" si="8"/>
        <v>0</v>
      </c>
      <c r="BD60" s="4">
        <f t="shared" si="8"/>
        <v>0</v>
      </c>
      <c r="BE60" s="4">
        <f t="shared" si="8"/>
        <v>0</v>
      </c>
      <c r="BF60" s="4">
        <f t="shared" si="8"/>
        <v>0</v>
      </c>
      <c r="BG60" s="4">
        <f t="shared" si="8"/>
        <v>0</v>
      </c>
      <c r="BH60" s="4">
        <f t="shared" si="8"/>
        <v>0</v>
      </c>
      <c r="BI60" s="4">
        <f t="shared" si="8"/>
        <v>0</v>
      </c>
      <c r="BJ60" s="4">
        <f t="shared" si="8"/>
        <v>0</v>
      </c>
      <c r="BK60" s="4">
        <f t="shared" si="8"/>
        <v>0</v>
      </c>
      <c r="BL60" s="4">
        <f t="shared" si="8"/>
        <v>0</v>
      </c>
      <c r="BM60" s="4">
        <f t="shared" si="8"/>
        <v>0</v>
      </c>
      <c r="BN60" s="4">
        <f t="shared" si="8"/>
        <v>0</v>
      </c>
      <c r="BO60" s="4">
        <f t="shared" si="8"/>
        <v>0</v>
      </c>
      <c r="BP60" s="4">
        <f t="shared" si="8"/>
        <v>0</v>
      </c>
      <c r="BQ60" s="4">
        <f t="shared" si="8"/>
        <v>0</v>
      </c>
      <c r="BR60" s="4">
        <f t="shared" si="8"/>
        <v>0</v>
      </c>
    </row>
    <row r="61" spans="1:72" ht="17.399999999999999" x14ac:dyDescent="0.35">
      <c r="B61" s="17" t="s">
        <v>23</v>
      </c>
      <c r="C61" s="18"/>
      <c r="D61" s="19">
        <f t="shared" ref="D61:AM61" si="9">SUM(D56:D60)</f>
        <v>2.2499999999999999E-2</v>
      </c>
      <c r="E61" s="19">
        <f t="shared" si="9"/>
        <v>0</v>
      </c>
      <c r="F61" s="19">
        <f t="shared" si="9"/>
        <v>1.225E-2</v>
      </c>
      <c r="G61" s="19">
        <f t="shared" si="9"/>
        <v>0</v>
      </c>
      <c r="H61" s="19">
        <f t="shared" si="9"/>
        <v>8.9999999999999998E-4</v>
      </c>
      <c r="I61" s="19">
        <f t="shared" si="9"/>
        <v>0</v>
      </c>
      <c r="J61" s="19">
        <f t="shared" si="9"/>
        <v>0.182</v>
      </c>
      <c r="K61" s="19">
        <f t="shared" si="9"/>
        <v>6.0000000000000001E-3</v>
      </c>
      <c r="L61" s="19">
        <f t="shared" si="9"/>
        <v>0</v>
      </c>
      <c r="M61" s="19">
        <f t="shared" si="9"/>
        <v>0</v>
      </c>
      <c r="N61" s="19">
        <f t="shared" si="9"/>
        <v>0</v>
      </c>
      <c r="O61" s="19">
        <f t="shared" si="9"/>
        <v>0</v>
      </c>
      <c r="P61" s="19">
        <f t="shared" si="9"/>
        <v>0</v>
      </c>
      <c r="Q61" s="19">
        <f t="shared" si="9"/>
        <v>0</v>
      </c>
      <c r="R61" s="19">
        <f t="shared" si="9"/>
        <v>0</v>
      </c>
      <c r="S61" s="19">
        <f t="shared" si="9"/>
        <v>0</v>
      </c>
      <c r="T61" s="19">
        <f t="shared" si="9"/>
        <v>0</v>
      </c>
      <c r="U61" s="19">
        <f t="shared" si="9"/>
        <v>0</v>
      </c>
      <c r="V61" s="19">
        <f t="shared" si="9"/>
        <v>0</v>
      </c>
      <c r="W61" s="19">
        <f>SUM(W56:W60)</f>
        <v>0</v>
      </c>
      <c r="X61" s="19">
        <f t="shared" si="9"/>
        <v>0</v>
      </c>
      <c r="Y61" s="19">
        <f t="shared" si="9"/>
        <v>0</v>
      </c>
      <c r="Z61" s="19">
        <f t="shared" si="9"/>
        <v>0</v>
      </c>
      <c r="AA61" s="19">
        <f t="shared" si="9"/>
        <v>0</v>
      </c>
      <c r="AB61" s="19">
        <f t="shared" si="9"/>
        <v>0</v>
      </c>
      <c r="AC61" s="19">
        <f t="shared" si="9"/>
        <v>0</v>
      </c>
      <c r="AD61" s="19">
        <f t="shared" si="9"/>
        <v>0</v>
      </c>
      <c r="AE61" s="19">
        <f t="shared" si="9"/>
        <v>0</v>
      </c>
      <c r="AF61" s="19">
        <f t="shared" ref="AF61:AI61" si="10">SUM(AF56:AF60)</f>
        <v>0</v>
      </c>
      <c r="AG61" s="19">
        <f t="shared" si="10"/>
        <v>0</v>
      </c>
      <c r="AH61" s="19">
        <f t="shared" si="10"/>
        <v>0</v>
      </c>
      <c r="AI61" s="19">
        <f t="shared" si="10"/>
        <v>0</v>
      </c>
      <c r="AJ61" s="19">
        <f t="shared" si="9"/>
        <v>0</v>
      </c>
      <c r="AK61" s="19">
        <f t="shared" si="9"/>
        <v>0</v>
      </c>
      <c r="AL61" s="19">
        <f t="shared" si="9"/>
        <v>0</v>
      </c>
      <c r="AM61" s="19">
        <f t="shared" si="9"/>
        <v>0</v>
      </c>
      <c r="AN61" s="19">
        <f t="shared" ref="AN61:BR61" si="11">SUM(AN56:AN60)</f>
        <v>0</v>
      </c>
      <c r="AO61" s="19">
        <f t="shared" si="11"/>
        <v>0</v>
      </c>
      <c r="AP61" s="19"/>
      <c r="AQ61" s="19"/>
      <c r="AR61" s="19"/>
      <c r="AS61" s="19"/>
      <c r="AT61" s="19"/>
      <c r="AU61" s="19"/>
      <c r="AV61" s="19"/>
      <c r="AW61" s="19">
        <f t="shared" si="11"/>
        <v>0</v>
      </c>
      <c r="AX61" s="19">
        <f t="shared" si="11"/>
        <v>0</v>
      </c>
      <c r="AY61" s="19">
        <f t="shared" si="11"/>
        <v>0</v>
      </c>
      <c r="AZ61" s="19">
        <f t="shared" si="11"/>
        <v>0</v>
      </c>
      <c r="BA61" s="19">
        <f t="shared" si="11"/>
        <v>1.9E-2</v>
      </c>
      <c r="BB61" s="19">
        <f t="shared" si="11"/>
        <v>0</v>
      </c>
      <c r="BC61" s="19">
        <f t="shared" si="11"/>
        <v>0</v>
      </c>
      <c r="BD61" s="19">
        <f t="shared" si="11"/>
        <v>0</v>
      </c>
      <c r="BE61" s="19">
        <f t="shared" si="11"/>
        <v>0</v>
      </c>
      <c r="BF61" s="19">
        <f t="shared" si="11"/>
        <v>0</v>
      </c>
      <c r="BG61" s="19">
        <f t="shared" si="11"/>
        <v>0</v>
      </c>
      <c r="BH61" s="19">
        <f t="shared" si="11"/>
        <v>0</v>
      </c>
      <c r="BI61" s="19">
        <f t="shared" si="11"/>
        <v>0</v>
      </c>
      <c r="BJ61" s="19">
        <f t="shared" si="11"/>
        <v>0</v>
      </c>
      <c r="BK61" s="19">
        <f t="shared" si="11"/>
        <v>0</v>
      </c>
      <c r="BL61" s="19">
        <f t="shared" si="11"/>
        <v>0</v>
      </c>
      <c r="BM61" s="19">
        <f t="shared" si="11"/>
        <v>0</v>
      </c>
      <c r="BN61" s="19">
        <f t="shared" si="11"/>
        <v>0</v>
      </c>
      <c r="BO61" s="19">
        <f t="shared" si="11"/>
        <v>0</v>
      </c>
      <c r="BP61" s="19">
        <f t="shared" si="11"/>
        <v>0</v>
      </c>
      <c r="BQ61" s="19">
        <f t="shared" si="11"/>
        <v>5.0000000000000001E-4</v>
      </c>
      <c r="BR61" s="19">
        <f t="shared" si="11"/>
        <v>0</v>
      </c>
    </row>
    <row r="62" spans="1:72" ht="17.399999999999999" x14ac:dyDescent="0.35">
      <c r="B62" s="17" t="s">
        <v>24</v>
      </c>
      <c r="C62" s="18"/>
      <c r="D62" s="20">
        <f t="shared" ref="D62:BR62" si="12">PRODUCT(D61,$E$6)</f>
        <v>2.2499999999999999E-2</v>
      </c>
      <c r="E62" s="20">
        <f t="shared" si="12"/>
        <v>0</v>
      </c>
      <c r="F62" s="20">
        <f t="shared" si="12"/>
        <v>1.225E-2</v>
      </c>
      <c r="G62" s="20">
        <f t="shared" si="12"/>
        <v>0</v>
      </c>
      <c r="H62" s="20">
        <f t="shared" si="12"/>
        <v>8.9999999999999998E-4</v>
      </c>
      <c r="I62" s="20">
        <f t="shared" si="12"/>
        <v>0</v>
      </c>
      <c r="J62" s="20">
        <f t="shared" si="12"/>
        <v>0.182</v>
      </c>
      <c r="K62" s="20">
        <f t="shared" si="12"/>
        <v>6.0000000000000001E-3</v>
      </c>
      <c r="L62" s="20">
        <f t="shared" si="12"/>
        <v>0</v>
      </c>
      <c r="M62" s="20">
        <f t="shared" si="12"/>
        <v>0</v>
      </c>
      <c r="N62" s="20">
        <f t="shared" si="12"/>
        <v>0</v>
      </c>
      <c r="O62" s="20">
        <f t="shared" si="12"/>
        <v>0</v>
      </c>
      <c r="P62" s="20">
        <f t="shared" si="12"/>
        <v>0</v>
      </c>
      <c r="Q62" s="20">
        <f t="shared" si="12"/>
        <v>0</v>
      </c>
      <c r="R62" s="20">
        <f t="shared" si="12"/>
        <v>0</v>
      </c>
      <c r="S62" s="20">
        <f t="shared" si="12"/>
        <v>0</v>
      </c>
      <c r="T62" s="20">
        <f t="shared" si="12"/>
        <v>0</v>
      </c>
      <c r="U62" s="20">
        <f t="shared" si="12"/>
        <v>0</v>
      </c>
      <c r="V62" s="20">
        <f t="shared" si="12"/>
        <v>0</v>
      </c>
      <c r="W62" s="20">
        <f>PRODUCT(W61,$E$6)</f>
        <v>0</v>
      </c>
      <c r="X62" s="20">
        <f t="shared" si="12"/>
        <v>0</v>
      </c>
      <c r="Y62" s="20">
        <f t="shared" si="12"/>
        <v>0</v>
      </c>
      <c r="Z62" s="20">
        <f t="shared" si="12"/>
        <v>0</v>
      </c>
      <c r="AA62" s="20">
        <f t="shared" si="12"/>
        <v>0</v>
      </c>
      <c r="AB62" s="20">
        <f t="shared" si="12"/>
        <v>0</v>
      </c>
      <c r="AC62" s="20">
        <f t="shared" si="12"/>
        <v>0</v>
      </c>
      <c r="AD62" s="20">
        <f t="shared" si="12"/>
        <v>0</v>
      </c>
      <c r="AE62" s="20">
        <f t="shared" si="12"/>
        <v>0</v>
      </c>
      <c r="AF62" s="20">
        <f t="shared" si="12"/>
        <v>0</v>
      </c>
      <c r="AG62" s="20">
        <f t="shared" si="12"/>
        <v>0</v>
      </c>
      <c r="AH62" s="20">
        <f t="shared" si="12"/>
        <v>0</v>
      </c>
      <c r="AI62" s="20">
        <f t="shared" si="12"/>
        <v>0</v>
      </c>
      <c r="AJ62" s="20">
        <f t="shared" si="12"/>
        <v>0</v>
      </c>
      <c r="AK62" s="20">
        <f t="shared" si="12"/>
        <v>0</v>
      </c>
      <c r="AL62" s="20">
        <f t="shared" si="12"/>
        <v>0</v>
      </c>
      <c r="AM62" s="20">
        <f t="shared" si="12"/>
        <v>0</v>
      </c>
      <c r="AN62" s="20">
        <f t="shared" si="12"/>
        <v>0</v>
      </c>
      <c r="AO62" s="20">
        <f t="shared" si="12"/>
        <v>0</v>
      </c>
      <c r="AP62" s="20"/>
      <c r="AQ62" s="20"/>
      <c r="AR62" s="20"/>
      <c r="AS62" s="20"/>
      <c r="AT62" s="20"/>
      <c r="AU62" s="20"/>
      <c r="AV62" s="20"/>
      <c r="AW62" s="20">
        <f t="shared" si="12"/>
        <v>0</v>
      </c>
      <c r="AX62" s="20">
        <f t="shared" si="12"/>
        <v>0</v>
      </c>
      <c r="AY62" s="20">
        <f t="shared" si="12"/>
        <v>0</v>
      </c>
      <c r="AZ62" s="20">
        <f t="shared" si="12"/>
        <v>0</v>
      </c>
      <c r="BA62" s="20">
        <f t="shared" si="12"/>
        <v>1.9E-2</v>
      </c>
      <c r="BB62" s="20">
        <f t="shared" si="12"/>
        <v>0</v>
      </c>
      <c r="BC62" s="20">
        <f t="shared" si="12"/>
        <v>0</v>
      </c>
      <c r="BD62" s="20">
        <f t="shared" si="12"/>
        <v>0</v>
      </c>
      <c r="BE62" s="20">
        <f t="shared" si="12"/>
        <v>0</v>
      </c>
      <c r="BF62" s="20">
        <f t="shared" si="12"/>
        <v>0</v>
      </c>
      <c r="BG62" s="20">
        <f t="shared" si="12"/>
        <v>0</v>
      </c>
      <c r="BH62" s="20">
        <f t="shared" si="12"/>
        <v>0</v>
      </c>
      <c r="BI62" s="20">
        <f t="shared" si="12"/>
        <v>0</v>
      </c>
      <c r="BJ62" s="20">
        <f t="shared" si="12"/>
        <v>0</v>
      </c>
      <c r="BK62" s="20">
        <f t="shared" si="12"/>
        <v>0</v>
      </c>
      <c r="BL62" s="20">
        <f t="shared" si="12"/>
        <v>0</v>
      </c>
      <c r="BM62" s="20">
        <f t="shared" si="12"/>
        <v>0</v>
      </c>
      <c r="BN62" s="20">
        <f t="shared" si="12"/>
        <v>0</v>
      </c>
      <c r="BO62" s="20">
        <f t="shared" si="12"/>
        <v>0</v>
      </c>
      <c r="BP62" s="20">
        <f t="shared" si="12"/>
        <v>0</v>
      </c>
      <c r="BQ62" s="20">
        <f t="shared" si="12"/>
        <v>5.0000000000000001E-4</v>
      </c>
      <c r="BR62" s="20">
        <f t="shared" si="12"/>
        <v>0</v>
      </c>
    </row>
    <row r="64" spans="1:72" ht="17.399999999999999" x14ac:dyDescent="0.35">
      <c r="A64" s="23"/>
      <c r="B64" s="24" t="s">
        <v>25</v>
      </c>
      <c r="C64" s="25" t="s">
        <v>26</v>
      </c>
      <c r="D64" s="26">
        <f t="shared" ref="D64:BR64" si="13">D46</f>
        <v>85.45</v>
      </c>
      <c r="E64" s="26">
        <f t="shared" si="13"/>
        <v>90</v>
      </c>
      <c r="F64" s="26">
        <f t="shared" si="13"/>
        <v>84.9</v>
      </c>
      <c r="G64" s="26">
        <f t="shared" si="13"/>
        <v>708</v>
      </c>
      <c r="H64" s="26">
        <f t="shared" si="13"/>
        <v>1460</v>
      </c>
      <c r="I64" s="26">
        <f t="shared" si="13"/>
        <v>690</v>
      </c>
      <c r="J64" s="26">
        <f t="shared" si="13"/>
        <v>90.57</v>
      </c>
      <c r="K64" s="26">
        <f t="shared" si="13"/>
        <v>1173.33</v>
      </c>
      <c r="L64" s="26">
        <f t="shared" si="13"/>
        <v>255.2</v>
      </c>
      <c r="M64" s="26">
        <f t="shared" si="13"/>
        <v>703</v>
      </c>
      <c r="N64" s="26">
        <f t="shared" si="13"/>
        <v>126.38</v>
      </c>
      <c r="O64" s="26">
        <f t="shared" si="13"/>
        <v>416.09</v>
      </c>
      <c r="P64" s="26">
        <f t="shared" si="13"/>
        <v>434.21</v>
      </c>
      <c r="Q64" s="26">
        <f t="shared" si="13"/>
        <v>380</v>
      </c>
      <c r="R64" s="26">
        <f t="shared" si="13"/>
        <v>1215</v>
      </c>
      <c r="S64" s="26">
        <f t="shared" si="13"/>
        <v>197.5</v>
      </c>
      <c r="T64" s="26">
        <f t="shared" si="13"/>
        <v>258.82</v>
      </c>
      <c r="U64" s="26">
        <f t="shared" si="13"/>
        <v>828</v>
      </c>
      <c r="V64" s="26">
        <f t="shared" si="13"/>
        <v>394.52</v>
      </c>
      <c r="W64" s="26">
        <f>W46</f>
        <v>329</v>
      </c>
      <c r="X64" s="26">
        <f t="shared" si="13"/>
        <v>9.9</v>
      </c>
      <c r="Y64" s="26">
        <f t="shared" si="13"/>
        <v>0</v>
      </c>
      <c r="Z64" s="26">
        <f t="shared" si="13"/>
        <v>469</v>
      </c>
      <c r="AA64" s="26">
        <f t="shared" si="13"/>
        <v>378</v>
      </c>
      <c r="AB64" s="26">
        <f t="shared" si="13"/>
        <v>325</v>
      </c>
      <c r="AC64" s="26">
        <f t="shared" si="13"/>
        <v>257</v>
      </c>
      <c r="AD64" s="26">
        <f t="shared" si="13"/>
        <v>119</v>
      </c>
      <c r="AE64" s="26">
        <f t="shared" si="13"/>
        <v>757</v>
      </c>
      <c r="AF64" s="26"/>
      <c r="AG64" s="26"/>
      <c r="AH64" s="26">
        <f t="shared" si="13"/>
        <v>229</v>
      </c>
      <c r="AI64" s="26"/>
      <c r="AJ64" s="26">
        <f t="shared" si="13"/>
        <v>222.73</v>
      </c>
      <c r="AK64" s="26">
        <f t="shared" si="13"/>
        <v>89</v>
      </c>
      <c r="AL64" s="26">
        <f t="shared" si="13"/>
        <v>59</v>
      </c>
      <c r="AM64" s="26">
        <f t="shared" si="13"/>
        <v>43.8</v>
      </c>
      <c r="AN64" s="26">
        <f t="shared" si="13"/>
        <v>240</v>
      </c>
      <c r="AO64" s="26">
        <f t="shared" si="13"/>
        <v>234</v>
      </c>
      <c r="AP64" s="26"/>
      <c r="AQ64" s="26"/>
      <c r="AR64" s="26"/>
      <c r="AS64" s="26"/>
      <c r="AT64" s="26"/>
      <c r="AU64" s="26"/>
      <c r="AV64" s="26"/>
      <c r="AW64" s="26">
        <f t="shared" si="13"/>
        <v>68.569999999999993</v>
      </c>
      <c r="AX64" s="26">
        <f t="shared" si="13"/>
        <v>75.709999999999994</v>
      </c>
      <c r="AY64" s="26">
        <f t="shared" si="13"/>
        <v>53.75</v>
      </c>
      <c r="AZ64" s="26">
        <f t="shared" si="13"/>
        <v>81.430000000000007</v>
      </c>
      <c r="BA64" s="26">
        <f t="shared" si="13"/>
        <v>68.67</v>
      </c>
      <c r="BB64" s="26">
        <f t="shared" si="13"/>
        <v>56.67</v>
      </c>
      <c r="BC64" s="26">
        <f t="shared" si="13"/>
        <v>130.66999999999999</v>
      </c>
      <c r="BD64" s="26">
        <f t="shared" si="13"/>
        <v>304</v>
      </c>
      <c r="BE64" s="26">
        <f t="shared" si="13"/>
        <v>499</v>
      </c>
      <c r="BF64" s="26">
        <f t="shared" si="13"/>
        <v>606</v>
      </c>
      <c r="BG64" s="26">
        <f t="shared" si="13"/>
        <v>263</v>
      </c>
      <c r="BH64" s="26">
        <f t="shared" si="13"/>
        <v>499</v>
      </c>
      <c r="BI64" s="26">
        <f t="shared" si="13"/>
        <v>0</v>
      </c>
      <c r="BJ64" s="26">
        <f t="shared" si="13"/>
        <v>55</v>
      </c>
      <c r="BK64" s="26">
        <f t="shared" si="13"/>
        <v>35</v>
      </c>
      <c r="BL64" s="26">
        <f t="shared" si="13"/>
        <v>39</v>
      </c>
      <c r="BM64" s="26">
        <f t="shared" si="13"/>
        <v>68</v>
      </c>
      <c r="BN64" s="26">
        <f t="shared" si="13"/>
        <v>49</v>
      </c>
      <c r="BO64" s="26">
        <f t="shared" si="13"/>
        <v>299</v>
      </c>
      <c r="BP64" s="26">
        <f t="shared" si="13"/>
        <v>149</v>
      </c>
      <c r="BQ64" s="26">
        <f t="shared" si="13"/>
        <v>23</v>
      </c>
      <c r="BR64" s="26">
        <f t="shared" si="13"/>
        <v>0</v>
      </c>
    </row>
    <row r="65" spans="1:72" ht="17.399999999999999" x14ac:dyDescent="0.35">
      <c r="B65" s="17" t="s">
        <v>27</v>
      </c>
      <c r="C65" s="18" t="s">
        <v>26</v>
      </c>
      <c r="D65" s="19">
        <f t="shared" ref="D65:BR65" si="14">D64/1000</f>
        <v>8.5449999999999998E-2</v>
      </c>
      <c r="E65" s="19">
        <f t="shared" si="14"/>
        <v>0.09</v>
      </c>
      <c r="F65" s="19">
        <f t="shared" si="14"/>
        <v>8.4900000000000003E-2</v>
      </c>
      <c r="G65" s="19">
        <f t="shared" si="14"/>
        <v>0.70799999999999996</v>
      </c>
      <c r="H65" s="19">
        <f t="shared" si="14"/>
        <v>1.46</v>
      </c>
      <c r="I65" s="19">
        <f t="shared" si="14"/>
        <v>0.69</v>
      </c>
      <c r="J65" s="19">
        <f t="shared" si="14"/>
        <v>9.0569999999999998E-2</v>
      </c>
      <c r="K65" s="19">
        <f t="shared" si="14"/>
        <v>1.17333</v>
      </c>
      <c r="L65" s="19">
        <f t="shared" si="14"/>
        <v>0.25519999999999998</v>
      </c>
      <c r="M65" s="19">
        <f t="shared" si="14"/>
        <v>0.70299999999999996</v>
      </c>
      <c r="N65" s="19">
        <f t="shared" si="14"/>
        <v>0.12637999999999999</v>
      </c>
      <c r="O65" s="19">
        <f t="shared" si="14"/>
        <v>0.41608999999999996</v>
      </c>
      <c r="P65" s="19">
        <f t="shared" si="14"/>
        <v>0.43420999999999998</v>
      </c>
      <c r="Q65" s="19">
        <f t="shared" si="14"/>
        <v>0.38</v>
      </c>
      <c r="R65" s="19">
        <f t="shared" si="14"/>
        <v>1.2150000000000001</v>
      </c>
      <c r="S65" s="19">
        <f t="shared" si="14"/>
        <v>0.19750000000000001</v>
      </c>
      <c r="T65" s="19">
        <f t="shared" si="14"/>
        <v>0.25881999999999999</v>
      </c>
      <c r="U65" s="19">
        <f t="shared" si="14"/>
        <v>0.82799999999999996</v>
      </c>
      <c r="V65" s="19">
        <f t="shared" si="14"/>
        <v>0.39451999999999998</v>
      </c>
      <c r="W65" s="19">
        <f>W64/1000</f>
        <v>0.32900000000000001</v>
      </c>
      <c r="X65" s="19">
        <f t="shared" si="14"/>
        <v>9.9000000000000008E-3</v>
      </c>
      <c r="Y65" s="19">
        <f t="shared" si="14"/>
        <v>0</v>
      </c>
      <c r="Z65" s="19">
        <f t="shared" si="14"/>
        <v>0.46899999999999997</v>
      </c>
      <c r="AA65" s="19">
        <f t="shared" si="14"/>
        <v>0.378</v>
      </c>
      <c r="AB65" s="19">
        <f t="shared" si="14"/>
        <v>0.32500000000000001</v>
      </c>
      <c r="AC65" s="19">
        <f t="shared" si="14"/>
        <v>0.25700000000000001</v>
      </c>
      <c r="AD65" s="19">
        <f t="shared" si="14"/>
        <v>0.11899999999999999</v>
      </c>
      <c r="AE65" s="19">
        <f t="shared" si="14"/>
        <v>0.75700000000000001</v>
      </c>
      <c r="AF65" s="19">
        <f t="shared" si="14"/>
        <v>0</v>
      </c>
      <c r="AG65" s="19">
        <f t="shared" si="14"/>
        <v>0</v>
      </c>
      <c r="AH65" s="19">
        <f t="shared" si="14"/>
        <v>0.22900000000000001</v>
      </c>
      <c r="AI65" s="19">
        <f t="shared" si="14"/>
        <v>0</v>
      </c>
      <c r="AJ65" s="19">
        <f t="shared" si="14"/>
        <v>0.22272999999999998</v>
      </c>
      <c r="AK65" s="19">
        <f t="shared" si="14"/>
        <v>8.8999999999999996E-2</v>
      </c>
      <c r="AL65" s="19">
        <f t="shared" si="14"/>
        <v>5.8999999999999997E-2</v>
      </c>
      <c r="AM65" s="19">
        <f t="shared" si="14"/>
        <v>4.3799999999999999E-2</v>
      </c>
      <c r="AN65" s="19">
        <f t="shared" si="14"/>
        <v>0.24</v>
      </c>
      <c r="AO65" s="19">
        <f t="shared" si="14"/>
        <v>0.23400000000000001</v>
      </c>
      <c r="AP65" s="19"/>
      <c r="AQ65" s="19"/>
      <c r="AR65" s="19"/>
      <c r="AS65" s="19"/>
      <c r="AT65" s="19"/>
      <c r="AU65" s="19"/>
      <c r="AV65" s="19"/>
      <c r="AW65" s="19">
        <f t="shared" si="14"/>
        <v>6.8569999999999992E-2</v>
      </c>
      <c r="AX65" s="19">
        <f t="shared" si="14"/>
        <v>7.571E-2</v>
      </c>
      <c r="AY65" s="19">
        <f t="shared" si="14"/>
        <v>5.3749999999999999E-2</v>
      </c>
      <c r="AZ65" s="19">
        <f t="shared" si="14"/>
        <v>8.1430000000000002E-2</v>
      </c>
      <c r="BA65" s="19">
        <f t="shared" si="14"/>
        <v>6.8669999999999995E-2</v>
      </c>
      <c r="BB65" s="19">
        <f t="shared" si="14"/>
        <v>5.6670000000000005E-2</v>
      </c>
      <c r="BC65" s="19">
        <f t="shared" si="14"/>
        <v>0.13066999999999998</v>
      </c>
      <c r="BD65" s="19">
        <f t="shared" si="14"/>
        <v>0.30399999999999999</v>
      </c>
      <c r="BE65" s="19">
        <f t="shared" si="14"/>
        <v>0.499</v>
      </c>
      <c r="BF65" s="19">
        <f t="shared" si="14"/>
        <v>0.60599999999999998</v>
      </c>
      <c r="BG65" s="19">
        <f t="shared" si="14"/>
        <v>0.26300000000000001</v>
      </c>
      <c r="BH65" s="19">
        <f t="shared" si="14"/>
        <v>0.499</v>
      </c>
      <c r="BI65" s="19">
        <f t="shared" si="14"/>
        <v>0</v>
      </c>
      <c r="BJ65" s="19">
        <f t="shared" si="14"/>
        <v>5.5E-2</v>
      </c>
      <c r="BK65" s="19">
        <f t="shared" si="14"/>
        <v>3.5000000000000003E-2</v>
      </c>
      <c r="BL65" s="19">
        <f t="shared" si="14"/>
        <v>3.9E-2</v>
      </c>
      <c r="BM65" s="19">
        <f t="shared" si="14"/>
        <v>6.8000000000000005E-2</v>
      </c>
      <c r="BN65" s="19">
        <f t="shared" si="14"/>
        <v>4.9000000000000002E-2</v>
      </c>
      <c r="BO65" s="19">
        <f t="shared" si="14"/>
        <v>0.29899999999999999</v>
      </c>
      <c r="BP65" s="19">
        <f t="shared" si="14"/>
        <v>0.14899999999999999</v>
      </c>
      <c r="BQ65" s="19">
        <f t="shared" si="14"/>
        <v>2.3E-2</v>
      </c>
      <c r="BR65" s="19">
        <f t="shared" si="14"/>
        <v>0</v>
      </c>
    </row>
    <row r="66" spans="1:72" ht="17.399999999999999" x14ac:dyDescent="0.35">
      <c r="A66" s="27"/>
      <c r="B66" s="28" t="s">
        <v>28</v>
      </c>
      <c r="C66" s="140"/>
      <c r="D66" s="29">
        <f t="shared" ref="D66:BR66" si="15">D62*D64</f>
        <v>1.922625</v>
      </c>
      <c r="E66" s="29">
        <f t="shared" si="15"/>
        <v>0</v>
      </c>
      <c r="F66" s="29">
        <f t="shared" si="15"/>
        <v>1.0400250000000002</v>
      </c>
      <c r="G66" s="29">
        <f t="shared" si="15"/>
        <v>0</v>
      </c>
      <c r="H66" s="29">
        <f t="shared" si="15"/>
        <v>1.3140000000000001</v>
      </c>
      <c r="I66" s="29">
        <f t="shared" si="15"/>
        <v>0</v>
      </c>
      <c r="J66" s="29">
        <f t="shared" si="15"/>
        <v>16.483739999999997</v>
      </c>
      <c r="K66" s="29">
        <f t="shared" si="15"/>
        <v>7.0399799999999999</v>
      </c>
      <c r="L66" s="29">
        <f t="shared" si="15"/>
        <v>0</v>
      </c>
      <c r="M66" s="29">
        <f t="shared" si="15"/>
        <v>0</v>
      </c>
      <c r="N66" s="29">
        <f t="shared" si="15"/>
        <v>0</v>
      </c>
      <c r="O66" s="29">
        <f t="shared" si="15"/>
        <v>0</v>
      </c>
      <c r="P66" s="29">
        <f t="shared" si="15"/>
        <v>0</v>
      </c>
      <c r="Q66" s="29">
        <f t="shared" si="15"/>
        <v>0</v>
      </c>
      <c r="R66" s="29">
        <f t="shared" si="15"/>
        <v>0</v>
      </c>
      <c r="S66" s="29">
        <f t="shared" si="15"/>
        <v>0</v>
      </c>
      <c r="T66" s="29">
        <f t="shared" si="15"/>
        <v>0</v>
      </c>
      <c r="U66" s="29">
        <f t="shared" si="15"/>
        <v>0</v>
      </c>
      <c r="V66" s="29">
        <f t="shared" si="15"/>
        <v>0</v>
      </c>
      <c r="W66" s="29">
        <f>W62*W64</f>
        <v>0</v>
      </c>
      <c r="X66" s="29">
        <f t="shared" si="15"/>
        <v>0</v>
      </c>
      <c r="Y66" s="29">
        <f t="shared" si="15"/>
        <v>0</v>
      </c>
      <c r="Z66" s="29">
        <f t="shared" si="15"/>
        <v>0</v>
      </c>
      <c r="AA66" s="29">
        <f t="shared" si="15"/>
        <v>0</v>
      </c>
      <c r="AB66" s="29">
        <f t="shared" si="15"/>
        <v>0</v>
      </c>
      <c r="AC66" s="29">
        <f t="shared" si="15"/>
        <v>0</v>
      </c>
      <c r="AD66" s="29">
        <f t="shared" si="15"/>
        <v>0</v>
      </c>
      <c r="AE66" s="29">
        <f t="shared" si="15"/>
        <v>0</v>
      </c>
      <c r="AF66" s="29">
        <f t="shared" si="15"/>
        <v>0</v>
      </c>
      <c r="AG66" s="29">
        <f t="shared" si="15"/>
        <v>0</v>
      </c>
      <c r="AH66" s="29">
        <f t="shared" si="15"/>
        <v>0</v>
      </c>
      <c r="AI66" s="29">
        <f t="shared" si="15"/>
        <v>0</v>
      </c>
      <c r="AJ66" s="29">
        <f t="shared" si="15"/>
        <v>0</v>
      </c>
      <c r="AK66" s="29">
        <f t="shared" si="15"/>
        <v>0</v>
      </c>
      <c r="AL66" s="29">
        <f t="shared" si="15"/>
        <v>0</v>
      </c>
      <c r="AM66" s="29">
        <f t="shared" si="15"/>
        <v>0</v>
      </c>
      <c r="AN66" s="29">
        <f t="shared" si="15"/>
        <v>0</v>
      </c>
      <c r="AO66" s="29">
        <f t="shared" si="15"/>
        <v>0</v>
      </c>
      <c r="AP66" s="29"/>
      <c r="AQ66" s="29"/>
      <c r="AR66" s="29"/>
      <c r="AS66" s="29"/>
      <c r="AT66" s="29"/>
      <c r="AU66" s="29"/>
      <c r="AV66" s="29"/>
      <c r="AW66" s="29">
        <f t="shared" si="15"/>
        <v>0</v>
      </c>
      <c r="AX66" s="29">
        <f t="shared" si="15"/>
        <v>0</v>
      </c>
      <c r="AY66" s="29">
        <f t="shared" si="15"/>
        <v>0</v>
      </c>
      <c r="AZ66" s="29">
        <f t="shared" si="15"/>
        <v>0</v>
      </c>
      <c r="BA66" s="29">
        <f t="shared" si="15"/>
        <v>1.3047299999999999</v>
      </c>
      <c r="BB66" s="29">
        <f t="shared" si="15"/>
        <v>0</v>
      </c>
      <c r="BC66" s="29">
        <f t="shared" si="15"/>
        <v>0</v>
      </c>
      <c r="BD66" s="29">
        <f t="shared" si="15"/>
        <v>0</v>
      </c>
      <c r="BE66" s="29">
        <f t="shared" si="15"/>
        <v>0</v>
      </c>
      <c r="BF66" s="29">
        <f t="shared" si="15"/>
        <v>0</v>
      </c>
      <c r="BG66" s="29">
        <f t="shared" si="15"/>
        <v>0</v>
      </c>
      <c r="BH66" s="29">
        <f t="shared" si="15"/>
        <v>0</v>
      </c>
      <c r="BI66" s="29">
        <f t="shared" si="15"/>
        <v>0</v>
      </c>
      <c r="BJ66" s="29">
        <f t="shared" si="15"/>
        <v>0</v>
      </c>
      <c r="BK66" s="29">
        <f t="shared" si="15"/>
        <v>0</v>
      </c>
      <c r="BL66" s="29">
        <f t="shared" si="15"/>
        <v>0</v>
      </c>
      <c r="BM66" s="29">
        <f t="shared" si="15"/>
        <v>0</v>
      </c>
      <c r="BN66" s="29">
        <f t="shared" si="15"/>
        <v>0</v>
      </c>
      <c r="BO66" s="29">
        <f t="shared" si="15"/>
        <v>0</v>
      </c>
      <c r="BP66" s="29">
        <f t="shared" si="15"/>
        <v>0</v>
      </c>
      <c r="BQ66" s="29">
        <f t="shared" si="15"/>
        <v>1.15E-2</v>
      </c>
      <c r="BR66" s="29">
        <f t="shared" si="15"/>
        <v>0</v>
      </c>
      <c r="BS66" s="30">
        <f>SUM(D66:BQ66)</f>
        <v>29.116599999999998</v>
      </c>
      <c r="BT66" s="31">
        <f>BS66/$C$9</f>
        <v>29.116599999999998</v>
      </c>
    </row>
    <row r="67" spans="1:72" ht="17.399999999999999" x14ac:dyDescent="0.35">
      <c r="A67" s="27"/>
      <c r="B67" s="28" t="s">
        <v>29</v>
      </c>
      <c r="C67" s="140"/>
      <c r="D67" s="29">
        <f t="shared" ref="D67:BR67" si="16">D62*D64</f>
        <v>1.922625</v>
      </c>
      <c r="E67" s="29">
        <f t="shared" si="16"/>
        <v>0</v>
      </c>
      <c r="F67" s="29">
        <f t="shared" si="16"/>
        <v>1.0400250000000002</v>
      </c>
      <c r="G67" s="29">
        <f t="shared" si="16"/>
        <v>0</v>
      </c>
      <c r="H67" s="29">
        <f t="shared" si="16"/>
        <v>1.3140000000000001</v>
      </c>
      <c r="I67" s="29">
        <f t="shared" si="16"/>
        <v>0</v>
      </c>
      <c r="J67" s="29">
        <f t="shared" si="16"/>
        <v>16.483739999999997</v>
      </c>
      <c r="K67" s="29">
        <f t="shared" si="16"/>
        <v>7.0399799999999999</v>
      </c>
      <c r="L67" s="29">
        <f t="shared" si="16"/>
        <v>0</v>
      </c>
      <c r="M67" s="29">
        <f t="shared" si="16"/>
        <v>0</v>
      </c>
      <c r="N67" s="29">
        <f t="shared" si="16"/>
        <v>0</v>
      </c>
      <c r="O67" s="29">
        <f t="shared" si="16"/>
        <v>0</v>
      </c>
      <c r="P67" s="29">
        <f t="shared" si="16"/>
        <v>0</v>
      </c>
      <c r="Q67" s="29">
        <f t="shared" si="16"/>
        <v>0</v>
      </c>
      <c r="R67" s="29">
        <f t="shared" si="16"/>
        <v>0</v>
      </c>
      <c r="S67" s="29">
        <f t="shared" si="16"/>
        <v>0</v>
      </c>
      <c r="T67" s="29">
        <f t="shared" si="16"/>
        <v>0</v>
      </c>
      <c r="U67" s="29">
        <f t="shared" si="16"/>
        <v>0</v>
      </c>
      <c r="V67" s="29">
        <f t="shared" si="16"/>
        <v>0</v>
      </c>
      <c r="W67" s="29">
        <f>W62*W64</f>
        <v>0</v>
      </c>
      <c r="X67" s="29">
        <f t="shared" si="16"/>
        <v>0</v>
      </c>
      <c r="Y67" s="29">
        <f t="shared" si="16"/>
        <v>0</v>
      </c>
      <c r="Z67" s="29">
        <f t="shared" si="16"/>
        <v>0</v>
      </c>
      <c r="AA67" s="29">
        <f t="shared" si="16"/>
        <v>0</v>
      </c>
      <c r="AB67" s="29">
        <f t="shared" si="16"/>
        <v>0</v>
      </c>
      <c r="AC67" s="29">
        <f t="shared" si="16"/>
        <v>0</v>
      </c>
      <c r="AD67" s="29">
        <f t="shared" si="16"/>
        <v>0</v>
      </c>
      <c r="AE67" s="29">
        <f t="shared" si="16"/>
        <v>0</v>
      </c>
      <c r="AF67" s="29">
        <f t="shared" si="16"/>
        <v>0</v>
      </c>
      <c r="AG67" s="29">
        <f t="shared" si="16"/>
        <v>0</v>
      </c>
      <c r="AH67" s="29">
        <f t="shared" si="16"/>
        <v>0</v>
      </c>
      <c r="AI67" s="29">
        <f t="shared" si="16"/>
        <v>0</v>
      </c>
      <c r="AJ67" s="29">
        <f t="shared" si="16"/>
        <v>0</v>
      </c>
      <c r="AK67" s="29">
        <f t="shared" si="16"/>
        <v>0</v>
      </c>
      <c r="AL67" s="29">
        <f t="shared" si="16"/>
        <v>0</v>
      </c>
      <c r="AM67" s="29">
        <f t="shared" si="16"/>
        <v>0</v>
      </c>
      <c r="AN67" s="29">
        <f t="shared" si="16"/>
        <v>0</v>
      </c>
      <c r="AO67" s="29">
        <f t="shared" si="16"/>
        <v>0</v>
      </c>
      <c r="AP67" s="29"/>
      <c r="AQ67" s="29"/>
      <c r="AR67" s="29"/>
      <c r="AS67" s="29"/>
      <c r="AT67" s="29"/>
      <c r="AU67" s="29"/>
      <c r="AV67" s="29"/>
      <c r="AW67" s="29">
        <f t="shared" si="16"/>
        <v>0</v>
      </c>
      <c r="AX67" s="29">
        <f t="shared" si="16"/>
        <v>0</v>
      </c>
      <c r="AY67" s="29">
        <f t="shared" si="16"/>
        <v>0</v>
      </c>
      <c r="AZ67" s="29">
        <f t="shared" si="16"/>
        <v>0</v>
      </c>
      <c r="BA67" s="29">
        <f t="shared" si="16"/>
        <v>1.3047299999999999</v>
      </c>
      <c r="BB67" s="29">
        <f t="shared" si="16"/>
        <v>0</v>
      </c>
      <c r="BC67" s="29">
        <f t="shared" si="16"/>
        <v>0</v>
      </c>
      <c r="BD67" s="29">
        <f t="shared" si="16"/>
        <v>0</v>
      </c>
      <c r="BE67" s="29">
        <f t="shared" si="16"/>
        <v>0</v>
      </c>
      <c r="BF67" s="29">
        <f t="shared" si="16"/>
        <v>0</v>
      </c>
      <c r="BG67" s="29">
        <f t="shared" si="16"/>
        <v>0</v>
      </c>
      <c r="BH67" s="29">
        <f t="shared" si="16"/>
        <v>0</v>
      </c>
      <c r="BI67" s="29">
        <f t="shared" si="16"/>
        <v>0</v>
      </c>
      <c r="BJ67" s="29">
        <f t="shared" si="16"/>
        <v>0</v>
      </c>
      <c r="BK67" s="29">
        <f t="shared" si="16"/>
        <v>0</v>
      </c>
      <c r="BL67" s="29">
        <f t="shared" si="16"/>
        <v>0</v>
      </c>
      <c r="BM67" s="29">
        <f t="shared" si="16"/>
        <v>0</v>
      </c>
      <c r="BN67" s="29">
        <f t="shared" si="16"/>
        <v>0</v>
      </c>
      <c r="BO67" s="29">
        <f t="shared" si="16"/>
        <v>0</v>
      </c>
      <c r="BP67" s="29">
        <f t="shared" si="16"/>
        <v>0</v>
      </c>
      <c r="BQ67" s="29">
        <f t="shared" si="16"/>
        <v>1.15E-2</v>
      </c>
      <c r="BR67" s="29">
        <f t="shared" si="16"/>
        <v>0</v>
      </c>
      <c r="BS67" s="30">
        <f>SUM(D67:BQ67)</f>
        <v>29.116599999999998</v>
      </c>
      <c r="BT67" s="31">
        <f>BS67/$C$9</f>
        <v>29.116599999999998</v>
      </c>
    </row>
    <row r="69" spans="1:72" x14ac:dyDescent="0.3">
      <c r="J69" s="1"/>
    </row>
    <row r="70" spans="1:72" ht="15" customHeight="1" x14ac:dyDescent="0.3">
      <c r="A70" s="131"/>
      <c r="B70" s="2" t="s">
        <v>2</v>
      </c>
      <c r="C70" s="126" t="s">
        <v>3</v>
      </c>
      <c r="D70" s="126" t="s">
        <v>34</v>
      </c>
      <c r="E70" s="126" t="s">
        <v>35</v>
      </c>
      <c r="F70" s="126" t="s">
        <v>36</v>
      </c>
      <c r="G70" s="126" t="s">
        <v>37</v>
      </c>
      <c r="H70" s="126" t="s">
        <v>38</v>
      </c>
      <c r="I70" s="118"/>
      <c r="J70" s="126" t="s">
        <v>39</v>
      </c>
      <c r="K70" s="126" t="s">
        <v>40</v>
      </c>
      <c r="L70" s="126" t="s">
        <v>41</v>
      </c>
      <c r="M70" s="118"/>
      <c r="N70" s="118"/>
      <c r="O70" s="126" t="s">
        <v>42</v>
      </c>
      <c r="P70" s="126" t="s">
        <v>43</v>
      </c>
      <c r="Q70" s="118"/>
      <c r="R70" s="126" t="s">
        <v>44</v>
      </c>
      <c r="S70" s="118"/>
      <c r="T70" s="118"/>
      <c r="U70" s="118"/>
      <c r="V70" s="126" t="s">
        <v>45</v>
      </c>
      <c r="W70" s="118"/>
      <c r="X70" s="126" t="s">
        <v>46</v>
      </c>
      <c r="Y70" s="118"/>
      <c r="Z70" s="118"/>
      <c r="AA70" s="118"/>
      <c r="AB70" s="118"/>
      <c r="AC70" s="118"/>
      <c r="AD70" s="118"/>
      <c r="AE70" s="126" t="str">
        <f>AE7</f>
        <v>Ягода свежемороженная</v>
      </c>
      <c r="AF70" s="126" t="str">
        <f t="shared" ref="AF70:AJ70" si="17">AF7</f>
        <v>Апельсин</v>
      </c>
      <c r="AG70" s="126" t="str">
        <f t="shared" si="17"/>
        <v>Банан</v>
      </c>
      <c r="AH70" s="126" t="str">
        <f t="shared" si="17"/>
        <v>Лимон</v>
      </c>
      <c r="AI70" s="126" t="str">
        <f t="shared" si="17"/>
        <v>Яблоко</v>
      </c>
      <c r="AJ70" s="126" t="str">
        <f t="shared" si="17"/>
        <v>Кисель</v>
      </c>
      <c r="AK70" s="126" t="s">
        <v>17</v>
      </c>
      <c r="AL70" s="118"/>
      <c r="AM70" s="126" t="s">
        <v>47</v>
      </c>
      <c r="AN70" s="118"/>
      <c r="AO70" s="126" t="str">
        <f>AO7</f>
        <v>Печенье</v>
      </c>
      <c r="AP70" s="118"/>
      <c r="AQ70" s="118"/>
      <c r="AR70" s="118"/>
      <c r="AS70" s="118"/>
      <c r="AT70" s="118"/>
      <c r="AU70" s="118"/>
      <c r="AV70" s="118"/>
      <c r="AW70" s="126" t="str">
        <f>AW7</f>
        <v>Крупа кукурузная</v>
      </c>
      <c r="AX70" s="118"/>
      <c r="AY70" s="126" t="s">
        <v>49</v>
      </c>
      <c r="AZ70" s="118"/>
      <c r="BA70" s="126" t="s">
        <v>50</v>
      </c>
      <c r="BB70" s="118"/>
      <c r="BC70" s="126" t="s">
        <v>51</v>
      </c>
      <c r="BD70" s="118"/>
      <c r="BE70" s="126" t="s">
        <v>52</v>
      </c>
      <c r="BF70" s="126" t="s">
        <v>53</v>
      </c>
      <c r="BG70" s="118"/>
      <c r="BH70" s="118"/>
      <c r="BI70" s="118"/>
      <c r="BJ70" s="126" t="s">
        <v>54</v>
      </c>
      <c r="BK70" s="126" t="s">
        <v>55</v>
      </c>
      <c r="BL70" s="126" t="s">
        <v>56</v>
      </c>
      <c r="BM70" s="118"/>
      <c r="BN70" s="126" t="s">
        <v>57</v>
      </c>
      <c r="BO70" s="118"/>
      <c r="BP70" s="126" t="s">
        <v>58</v>
      </c>
      <c r="BQ70" s="126" t="s">
        <v>59</v>
      </c>
      <c r="BR70" s="126" t="s">
        <v>92</v>
      </c>
      <c r="BS70" s="141" t="s">
        <v>4</v>
      </c>
      <c r="BT70" s="141" t="s">
        <v>5</v>
      </c>
    </row>
    <row r="71" spans="1:72" ht="30" customHeight="1" x14ac:dyDescent="0.3">
      <c r="A71" s="132"/>
      <c r="B71" s="3" t="s">
        <v>6</v>
      </c>
      <c r="C71" s="127"/>
      <c r="D71" s="127"/>
      <c r="E71" s="127"/>
      <c r="F71" s="127"/>
      <c r="G71" s="127"/>
      <c r="H71" s="127"/>
      <c r="I71" s="119"/>
      <c r="J71" s="127"/>
      <c r="K71" s="127"/>
      <c r="L71" s="127"/>
      <c r="M71" s="119"/>
      <c r="N71" s="119"/>
      <c r="O71" s="127"/>
      <c r="P71" s="127"/>
      <c r="Q71" s="119"/>
      <c r="R71" s="127"/>
      <c r="S71" s="119"/>
      <c r="T71" s="119"/>
      <c r="U71" s="119"/>
      <c r="V71" s="127"/>
      <c r="W71" s="119"/>
      <c r="X71" s="127"/>
      <c r="Y71" s="119"/>
      <c r="Z71" s="119"/>
      <c r="AA71" s="119"/>
      <c r="AB71" s="119"/>
      <c r="AC71" s="119"/>
      <c r="AD71" s="119"/>
      <c r="AE71" s="127"/>
      <c r="AF71" s="127"/>
      <c r="AG71" s="127"/>
      <c r="AH71" s="127"/>
      <c r="AI71" s="127"/>
      <c r="AJ71" s="127"/>
      <c r="AK71" s="127"/>
      <c r="AL71" s="119"/>
      <c r="AM71" s="127"/>
      <c r="AN71" s="119"/>
      <c r="AO71" s="127"/>
      <c r="AP71" s="119"/>
      <c r="AQ71" s="119"/>
      <c r="AR71" s="119"/>
      <c r="AS71" s="119"/>
      <c r="AT71" s="119"/>
      <c r="AU71" s="119"/>
      <c r="AV71" s="119"/>
      <c r="AW71" s="127"/>
      <c r="AX71" s="119"/>
      <c r="AY71" s="127"/>
      <c r="AZ71" s="119"/>
      <c r="BA71" s="127"/>
      <c r="BB71" s="119"/>
      <c r="BC71" s="127"/>
      <c r="BD71" s="119"/>
      <c r="BE71" s="127"/>
      <c r="BF71" s="127"/>
      <c r="BG71" s="119"/>
      <c r="BH71" s="119"/>
      <c r="BI71" s="119"/>
      <c r="BJ71" s="127"/>
      <c r="BK71" s="127"/>
      <c r="BL71" s="127"/>
      <c r="BM71" s="119"/>
      <c r="BN71" s="127"/>
      <c r="BO71" s="119"/>
      <c r="BP71" s="127"/>
      <c r="BQ71" s="127"/>
      <c r="BR71" s="127"/>
      <c r="BS71" s="142"/>
      <c r="BT71" s="142"/>
    </row>
    <row r="72" spans="1:72" ht="15" customHeight="1" x14ac:dyDescent="0.3">
      <c r="A72" s="122"/>
      <c r="B72" s="8" t="s">
        <v>12</v>
      </c>
      <c r="C72" s="120"/>
      <c r="D72" s="4">
        <f t="shared" ref="D72:BR76" si="18">D14</f>
        <v>0</v>
      </c>
      <c r="E72" s="4">
        <f t="shared" si="18"/>
        <v>0</v>
      </c>
      <c r="F72" s="4">
        <f t="shared" si="18"/>
        <v>0</v>
      </c>
      <c r="G72" s="4">
        <f t="shared" si="18"/>
        <v>0</v>
      </c>
      <c r="H72" s="4">
        <f t="shared" si="18"/>
        <v>0</v>
      </c>
      <c r="I72" s="4">
        <f t="shared" si="18"/>
        <v>0</v>
      </c>
      <c r="J72" s="4">
        <f t="shared" si="18"/>
        <v>0</v>
      </c>
      <c r="K72" s="4">
        <f t="shared" si="18"/>
        <v>2.2499999999999998E-3</v>
      </c>
      <c r="L72" s="4">
        <f t="shared" si="18"/>
        <v>6.0000000000000001E-3</v>
      </c>
      <c r="M72" s="4">
        <f t="shared" si="18"/>
        <v>0</v>
      </c>
      <c r="N72" s="4">
        <f t="shared" si="18"/>
        <v>0</v>
      </c>
      <c r="O72" s="4">
        <f t="shared" si="18"/>
        <v>0</v>
      </c>
      <c r="P72" s="4">
        <f t="shared" si="18"/>
        <v>0</v>
      </c>
      <c r="Q72" s="4">
        <f t="shared" si="18"/>
        <v>0</v>
      </c>
      <c r="R72" s="4">
        <f t="shared" si="18"/>
        <v>0</v>
      </c>
      <c r="S72" s="4">
        <f t="shared" si="18"/>
        <v>0</v>
      </c>
      <c r="T72" s="4">
        <f t="shared" si="18"/>
        <v>0</v>
      </c>
      <c r="U72" s="4">
        <f t="shared" si="18"/>
        <v>0</v>
      </c>
      <c r="V72" s="4">
        <f t="shared" si="18"/>
        <v>1.35E-2</v>
      </c>
      <c r="W72" s="4">
        <f t="shared" si="18"/>
        <v>0</v>
      </c>
      <c r="X72" s="4">
        <f t="shared" si="18"/>
        <v>0</v>
      </c>
      <c r="Y72" s="4">
        <f t="shared" si="18"/>
        <v>0</v>
      </c>
      <c r="Z72" s="4">
        <f t="shared" si="18"/>
        <v>0</v>
      </c>
      <c r="AA72" s="4">
        <f t="shared" si="18"/>
        <v>0</v>
      </c>
      <c r="AB72" s="4">
        <f t="shared" si="18"/>
        <v>0</v>
      </c>
      <c r="AC72" s="4">
        <f t="shared" si="18"/>
        <v>0</v>
      </c>
      <c r="AD72" s="4">
        <f t="shared" si="18"/>
        <v>0</v>
      </c>
      <c r="AE72" s="4">
        <f t="shared" si="18"/>
        <v>0</v>
      </c>
      <c r="AF72" s="4">
        <f t="shared" si="18"/>
        <v>0</v>
      </c>
      <c r="AG72" s="4">
        <f t="shared" si="18"/>
        <v>0</v>
      </c>
      <c r="AH72" s="4">
        <f t="shared" si="18"/>
        <v>0</v>
      </c>
      <c r="AI72" s="4">
        <f t="shared" si="18"/>
        <v>0</v>
      </c>
      <c r="AJ72" s="4">
        <f t="shared" si="18"/>
        <v>0</v>
      </c>
      <c r="AK72" s="4">
        <f t="shared" si="18"/>
        <v>0</v>
      </c>
      <c r="AL72" s="4">
        <f t="shared" si="18"/>
        <v>0</v>
      </c>
      <c r="AM72" s="4">
        <f t="shared" si="18"/>
        <v>0</v>
      </c>
      <c r="AN72" s="4">
        <f t="shared" si="18"/>
        <v>0</v>
      </c>
      <c r="AO72" s="4">
        <f t="shared" si="18"/>
        <v>0</v>
      </c>
      <c r="AP72" s="4"/>
      <c r="AQ72" s="4"/>
      <c r="AR72" s="4"/>
      <c r="AS72" s="4"/>
      <c r="AT72" s="4"/>
      <c r="AU72" s="4"/>
      <c r="AV72" s="4"/>
      <c r="AW72" s="4">
        <f t="shared" si="18"/>
        <v>0</v>
      </c>
      <c r="AX72" s="4">
        <f t="shared" si="18"/>
        <v>0</v>
      </c>
      <c r="AY72" s="4">
        <f t="shared" si="18"/>
        <v>3.7499999999999999E-3</v>
      </c>
      <c r="AZ72" s="4">
        <f t="shared" si="18"/>
        <v>0</v>
      </c>
      <c r="BA72" s="4">
        <f t="shared" si="18"/>
        <v>0</v>
      </c>
      <c r="BB72" s="4">
        <f t="shared" si="18"/>
        <v>0</v>
      </c>
      <c r="BC72" s="4">
        <f t="shared" si="18"/>
        <v>0</v>
      </c>
      <c r="BD72" s="4">
        <f t="shared" si="18"/>
        <v>0</v>
      </c>
      <c r="BE72" s="4">
        <f t="shared" si="18"/>
        <v>0</v>
      </c>
      <c r="BF72" s="4">
        <f t="shared" si="18"/>
        <v>8.9999999999999993E-3</v>
      </c>
      <c r="BG72" s="4">
        <f t="shared" si="18"/>
        <v>0</v>
      </c>
      <c r="BH72" s="4">
        <f t="shared" si="18"/>
        <v>0</v>
      </c>
      <c r="BI72" s="4">
        <f t="shared" si="18"/>
        <v>0</v>
      </c>
      <c r="BJ72" s="4">
        <f t="shared" si="18"/>
        <v>0.1009</v>
      </c>
      <c r="BK72" s="4">
        <f t="shared" si="18"/>
        <v>0.01</v>
      </c>
      <c r="BL72" s="4">
        <f t="shared" si="18"/>
        <v>5.0000000000000001E-3</v>
      </c>
      <c r="BM72" s="4">
        <f t="shared" si="18"/>
        <v>0</v>
      </c>
      <c r="BN72" s="4">
        <f t="shared" si="18"/>
        <v>0</v>
      </c>
      <c r="BO72" s="4">
        <f t="shared" si="18"/>
        <v>0</v>
      </c>
      <c r="BP72" s="4">
        <f t="shared" si="18"/>
        <v>0</v>
      </c>
      <c r="BQ72" s="4">
        <f t="shared" si="18"/>
        <v>2E-3</v>
      </c>
      <c r="BR72" s="4">
        <f t="shared" si="18"/>
        <v>0</v>
      </c>
    </row>
    <row r="73" spans="1:72" ht="15" customHeight="1" x14ac:dyDescent="0.3">
      <c r="A73" s="122"/>
      <c r="B73" s="4" t="s">
        <v>13</v>
      </c>
      <c r="C73" s="120"/>
      <c r="D73" s="4">
        <f t="shared" si="18"/>
        <v>0.01</v>
      </c>
      <c r="E73" s="4">
        <f t="shared" si="18"/>
        <v>0</v>
      </c>
      <c r="F73" s="4">
        <f t="shared" si="18"/>
        <v>0</v>
      </c>
      <c r="G73" s="4">
        <f t="shared" si="18"/>
        <v>0</v>
      </c>
      <c r="H73" s="4">
        <f t="shared" si="18"/>
        <v>0</v>
      </c>
      <c r="I73" s="4">
        <f t="shared" si="18"/>
        <v>0</v>
      </c>
      <c r="J73" s="4">
        <f t="shared" si="18"/>
        <v>0</v>
      </c>
      <c r="K73" s="4">
        <f t="shared" si="18"/>
        <v>0</v>
      </c>
      <c r="L73" s="4">
        <f t="shared" si="18"/>
        <v>0</v>
      </c>
      <c r="M73" s="4">
        <f t="shared" si="18"/>
        <v>0</v>
      </c>
      <c r="N73" s="4">
        <f t="shared" si="18"/>
        <v>0</v>
      </c>
      <c r="O73" s="4">
        <f t="shared" si="18"/>
        <v>0</v>
      </c>
      <c r="P73" s="4">
        <f t="shared" si="18"/>
        <v>0</v>
      </c>
      <c r="Q73" s="4">
        <f t="shared" si="18"/>
        <v>0</v>
      </c>
      <c r="R73" s="4">
        <f t="shared" si="18"/>
        <v>0</v>
      </c>
      <c r="S73" s="4">
        <f t="shared" si="18"/>
        <v>0</v>
      </c>
      <c r="T73" s="4">
        <f t="shared" si="18"/>
        <v>0</v>
      </c>
      <c r="U73" s="4">
        <f t="shared" si="18"/>
        <v>0</v>
      </c>
      <c r="V73" s="4">
        <f t="shared" si="18"/>
        <v>0</v>
      </c>
      <c r="W73" s="4">
        <f t="shared" si="18"/>
        <v>0</v>
      </c>
      <c r="X73" s="4">
        <f t="shared" si="18"/>
        <v>0.25</v>
      </c>
      <c r="Y73" s="4">
        <f t="shared" si="18"/>
        <v>0</v>
      </c>
      <c r="Z73" s="4">
        <f t="shared" si="18"/>
        <v>0</v>
      </c>
      <c r="AA73" s="4">
        <f t="shared" si="18"/>
        <v>0</v>
      </c>
      <c r="AB73" s="4">
        <f t="shared" si="18"/>
        <v>0</v>
      </c>
      <c r="AC73" s="4">
        <f t="shared" si="18"/>
        <v>0</v>
      </c>
      <c r="AD73" s="4">
        <f t="shared" si="18"/>
        <v>0</v>
      </c>
      <c r="AE73" s="4">
        <f t="shared" si="18"/>
        <v>0</v>
      </c>
      <c r="AF73" s="4">
        <f t="shared" si="18"/>
        <v>0</v>
      </c>
      <c r="AG73" s="4">
        <f t="shared" si="18"/>
        <v>0</v>
      </c>
      <c r="AH73" s="4">
        <f t="shared" si="18"/>
        <v>0</v>
      </c>
      <c r="AI73" s="4">
        <f t="shared" si="18"/>
        <v>0</v>
      </c>
      <c r="AJ73" s="4">
        <f t="shared" si="18"/>
        <v>0</v>
      </c>
      <c r="AK73" s="4">
        <f t="shared" si="18"/>
        <v>0</v>
      </c>
      <c r="AL73" s="4">
        <f t="shared" si="18"/>
        <v>0</v>
      </c>
      <c r="AM73" s="4">
        <f t="shared" si="18"/>
        <v>0</v>
      </c>
      <c r="AN73" s="4">
        <f t="shared" si="18"/>
        <v>0</v>
      </c>
      <c r="AO73" s="4">
        <f t="shared" si="18"/>
        <v>0</v>
      </c>
      <c r="AP73" s="4"/>
      <c r="AQ73" s="4"/>
      <c r="AR73" s="4"/>
      <c r="AS73" s="4"/>
      <c r="AT73" s="4"/>
      <c r="AU73" s="4"/>
      <c r="AV73" s="4"/>
      <c r="AW73" s="4">
        <f t="shared" si="18"/>
        <v>0</v>
      </c>
      <c r="AX73" s="4">
        <f t="shared" si="18"/>
        <v>0</v>
      </c>
      <c r="AY73" s="4">
        <f t="shared" si="18"/>
        <v>0</v>
      </c>
      <c r="AZ73" s="4">
        <f t="shared" si="18"/>
        <v>0</v>
      </c>
      <c r="BA73" s="4">
        <f t="shared" si="18"/>
        <v>0</v>
      </c>
      <c r="BB73" s="4">
        <f t="shared" si="18"/>
        <v>0</v>
      </c>
      <c r="BC73" s="4">
        <f t="shared" si="18"/>
        <v>4.0000000000000001E-3</v>
      </c>
      <c r="BD73" s="4">
        <f t="shared" si="18"/>
        <v>0</v>
      </c>
      <c r="BE73" s="4">
        <f t="shared" si="18"/>
        <v>2.5000000000000001E-2</v>
      </c>
      <c r="BF73" s="4">
        <f t="shared" si="18"/>
        <v>2.5000000000000001E-2</v>
      </c>
      <c r="BG73" s="4">
        <f t="shared" si="18"/>
        <v>0</v>
      </c>
      <c r="BH73" s="4">
        <f t="shared" si="18"/>
        <v>0</v>
      </c>
      <c r="BI73" s="4">
        <f t="shared" si="18"/>
        <v>0</v>
      </c>
      <c r="BJ73" s="4">
        <f t="shared" si="18"/>
        <v>0</v>
      </c>
      <c r="BK73" s="4">
        <f t="shared" si="18"/>
        <v>0</v>
      </c>
      <c r="BL73" s="4">
        <f t="shared" si="18"/>
        <v>7.0000000000000001E-3</v>
      </c>
      <c r="BM73" s="4">
        <f t="shared" si="18"/>
        <v>0</v>
      </c>
      <c r="BN73" s="4">
        <f t="shared" si="18"/>
        <v>0</v>
      </c>
      <c r="BO73" s="4">
        <f t="shared" si="18"/>
        <v>0</v>
      </c>
      <c r="BP73" s="4">
        <f t="shared" si="18"/>
        <v>3.0000000000000001E-3</v>
      </c>
      <c r="BQ73" s="4">
        <f t="shared" si="18"/>
        <v>1E-3</v>
      </c>
      <c r="BR73" s="4">
        <f t="shared" si="18"/>
        <v>0</v>
      </c>
    </row>
    <row r="74" spans="1:72" ht="15.75" customHeight="1" x14ac:dyDescent="0.3">
      <c r="A74" s="122"/>
      <c r="B74" s="4" t="s">
        <v>14</v>
      </c>
      <c r="C74" s="120"/>
      <c r="D74" s="4">
        <f t="shared" si="18"/>
        <v>0</v>
      </c>
      <c r="E74" s="4">
        <f t="shared" si="18"/>
        <v>0</v>
      </c>
      <c r="F74" s="4">
        <f t="shared" si="18"/>
        <v>0</v>
      </c>
      <c r="G74" s="4">
        <f t="shared" si="18"/>
        <v>0</v>
      </c>
      <c r="H74" s="4">
        <f t="shared" si="18"/>
        <v>0</v>
      </c>
      <c r="I74" s="4">
        <f t="shared" si="18"/>
        <v>0</v>
      </c>
      <c r="J74" s="4">
        <f t="shared" si="18"/>
        <v>1.7999999999999999E-2</v>
      </c>
      <c r="K74" s="4">
        <f t="shared" si="18"/>
        <v>3.0000000000000001E-3</v>
      </c>
      <c r="L74" s="4">
        <f t="shared" si="18"/>
        <v>0</v>
      </c>
      <c r="M74" s="4">
        <f t="shared" si="18"/>
        <v>0</v>
      </c>
      <c r="N74" s="4">
        <f t="shared" si="18"/>
        <v>0</v>
      </c>
      <c r="O74" s="4">
        <f t="shared" si="18"/>
        <v>0</v>
      </c>
      <c r="P74" s="4">
        <f t="shared" si="18"/>
        <v>0</v>
      </c>
      <c r="Q74" s="4">
        <f t="shared" si="18"/>
        <v>0</v>
      </c>
      <c r="R74" s="4">
        <f t="shared" si="18"/>
        <v>0</v>
      </c>
      <c r="S74" s="4">
        <f t="shared" si="18"/>
        <v>0</v>
      </c>
      <c r="T74" s="4">
        <f t="shared" si="18"/>
        <v>0</v>
      </c>
      <c r="U74" s="4">
        <f t="shared" si="18"/>
        <v>0</v>
      </c>
      <c r="V74" s="4">
        <f t="shared" si="18"/>
        <v>0</v>
      </c>
      <c r="W74" s="4">
        <f t="shared" si="18"/>
        <v>0</v>
      </c>
      <c r="X74" s="4">
        <f t="shared" si="18"/>
        <v>0</v>
      </c>
      <c r="Y74" s="4">
        <f t="shared" si="18"/>
        <v>0</v>
      </c>
      <c r="Z74" s="4">
        <f t="shared" si="18"/>
        <v>0</v>
      </c>
      <c r="AA74" s="4">
        <f t="shared" si="18"/>
        <v>0</v>
      </c>
      <c r="AB74" s="4">
        <f t="shared" si="18"/>
        <v>0</v>
      </c>
      <c r="AC74" s="4">
        <f t="shared" si="18"/>
        <v>0</v>
      </c>
      <c r="AD74" s="4">
        <f t="shared" si="18"/>
        <v>0</v>
      </c>
      <c r="AE74" s="4">
        <f t="shared" si="18"/>
        <v>0</v>
      </c>
      <c r="AF74" s="4">
        <f t="shared" si="18"/>
        <v>0</v>
      </c>
      <c r="AG74" s="4">
        <f t="shared" si="18"/>
        <v>0</v>
      </c>
      <c r="AH74" s="4">
        <f t="shared" si="18"/>
        <v>0</v>
      </c>
      <c r="AI74" s="4">
        <f t="shared" si="18"/>
        <v>0</v>
      </c>
      <c r="AJ74" s="4">
        <f t="shared" si="18"/>
        <v>0</v>
      </c>
      <c r="AK74" s="4">
        <f t="shared" si="18"/>
        <v>0</v>
      </c>
      <c r="AL74" s="4">
        <f t="shared" si="18"/>
        <v>0</v>
      </c>
      <c r="AM74" s="4">
        <f t="shared" si="18"/>
        <v>0</v>
      </c>
      <c r="AN74" s="4">
        <f t="shared" si="18"/>
        <v>0</v>
      </c>
      <c r="AO74" s="4">
        <f t="shared" si="18"/>
        <v>0</v>
      </c>
      <c r="AP74" s="4"/>
      <c r="AQ74" s="4"/>
      <c r="AR74" s="4"/>
      <c r="AS74" s="4"/>
      <c r="AT74" s="4"/>
      <c r="AU74" s="4"/>
      <c r="AV74" s="4"/>
      <c r="AW74" s="4">
        <f t="shared" si="18"/>
        <v>0</v>
      </c>
      <c r="AX74" s="4">
        <f t="shared" si="18"/>
        <v>0</v>
      </c>
      <c r="AY74" s="4">
        <f t="shared" si="18"/>
        <v>0</v>
      </c>
      <c r="AZ74" s="4">
        <f t="shared" si="18"/>
        <v>0</v>
      </c>
      <c r="BA74" s="4">
        <f t="shared" si="18"/>
        <v>0</v>
      </c>
      <c r="BB74" s="4">
        <f t="shared" si="18"/>
        <v>0</v>
      </c>
      <c r="BC74" s="4">
        <f t="shared" si="18"/>
        <v>0</v>
      </c>
      <c r="BD74" s="4">
        <f t="shared" si="18"/>
        <v>0</v>
      </c>
      <c r="BE74" s="4">
        <f t="shared" si="18"/>
        <v>0</v>
      </c>
      <c r="BF74" s="4">
        <f t="shared" si="18"/>
        <v>0</v>
      </c>
      <c r="BG74" s="4">
        <f t="shared" si="18"/>
        <v>0</v>
      </c>
      <c r="BH74" s="4">
        <f t="shared" si="18"/>
        <v>0</v>
      </c>
      <c r="BI74" s="4">
        <f t="shared" si="18"/>
        <v>0</v>
      </c>
      <c r="BJ74" s="4">
        <f t="shared" si="18"/>
        <v>0.16</v>
      </c>
      <c r="BK74" s="4">
        <f t="shared" si="18"/>
        <v>0</v>
      </c>
      <c r="BL74" s="4">
        <f t="shared" si="18"/>
        <v>0</v>
      </c>
      <c r="BM74" s="4">
        <f t="shared" si="18"/>
        <v>0</v>
      </c>
      <c r="BN74" s="4">
        <f t="shared" si="18"/>
        <v>0</v>
      </c>
      <c r="BO74" s="4">
        <f t="shared" si="18"/>
        <v>0</v>
      </c>
      <c r="BP74" s="4">
        <f t="shared" si="18"/>
        <v>0</v>
      </c>
      <c r="BQ74" s="4">
        <f t="shared" si="18"/>
        <v>2E-3</v>
      </c>
      <c r="BR74" s="4">
        <f t="shared" si="18"/>
        <v>0</v>
      </c>
    </row>
    <row r="75" spans="1:72" ht="15" customHeight="1" x14ac:dyDescent="0.3">
      <c r="A75" s="122"/>
      <c r="B75" s="9" t="s">
        <v>15</v>
      </c>
      <c r="C75" s="120"/>
      <c r="D75" s="4">
        <f t="shared" si="18"/>
        <v>2.7E-2</v>
      </c>
      <c r="E75" s="4">
        <f t="shared" si="18"/>
        <v>0</v>
      </c>
      <c r="F75" s="4">
        <f t="shared" si="18"/>
        <v>0</v>
      </c>
      <c r="G75" s="4">
        <f t="shared" si="18"/>
        <v>0</v>
      </c>
      <c r="H75" s="4">
        <f t="shared" si="18"/>
        <v>0</v>
      </c>
      <c r="I75" s="4">
        <f t="shared" si="18"/>
        <v>0</v>
      </c>
      <c r="J75" s="4">
        <f t="shared" si="18"/>
        <v>0</v>
      </c>
      <c r="K75" s="4">
        <f t="shared" si="18"/>
        <v>0</v>
      </c>
      <c r="L75" s="4">
        <f t="shared" si="18"/>
        <v>0</v>
      </c>
      <c r="M75" s="4">
        <f t="shared" si="18"/>
        <v>0</v>
      </c>
      <c r="N75" s="4">
        <f t="shared" si="18"/>
        <v>0</v>
      </c>
      <c r="O75" s="4">
        <f t="shared" si="18"/>
        <v>0</v>
      </c>
      <c r="P75" s="4">
        <f t="shared" si="18"/>
        <v>0</v>
      </c>
      <c r="Q75" s="4">
        <f t="shared" si="18"/>
        <v>0</v>
      </c>
      <c r="R75" s="4">
        <f t="shared" si="18"/>
        <v>0</v>
      </c>
      <c r="S75" s="4">
        <f t="shared" si="18"/>
        <v>0</v>
      </c>
      <c r="T75" s="4">
        <f t="shared" si="18"/>
        <v>0</v>
      </c>
      <c r="U75" s="4">
        <f t="shared" si="18"/>
        <v>0</v>
      </c>
      <c r="V75" s="4">
        <f t="shared" si="18"/>
        <v>0</v>
      </c>
      <c r="W75" s="4">
        <f t="shared" si="18"/>
        <v>0</v>
      </c>
      <c r="X75" s="4">
        <f t="shared" si="18"/>
        <v>0</v>
      </c>
      <c r="Y75" s="4">
        <f t="shared" si="18"/>
        <v>0</v>
      </c>
      <c r="Z75" s="4">
        <f t="shared" si="18"/>
        <v>0</v>
      </c>
      <c r="AA75" s="4">
        <f t="shared" si="18"/>
        <v>0</v>
      </c>
      <c r="AB75" s="4">
        <f t="shared" si="18"/>
        <v>0</v>
      </c>
      <c r="AC75" s="4">
        <f t="shared" si="18"/>
        <v>0</v>
      </c>
      <c r="AD75" s="4">
        <f t="shared" si="18"/>
        <v>0</v>
      </c>
      <c r="AE75" s="4">
        <f t="shared" si="18"/>
        <v>0</v>
      </c>
      <c r="AF75" s="4">
        <f t="shared" si="18"/>
        <v>0</v>
      </c>
      <c r="AG75" s="4">
        <f t="shared" si="18"/>
        <v>0</v>
      </c>
      <c r="AH75" s="4">
        <f t="shared" si="18"/>
        <v>0</v>
      </c>
      <c r="AI75" s="4">
        <f t="shared" si="18"/>
        <v>0</v>
      </c>
      <c r="AJ75" s="4">
        <f t="shared" si="18"/>
        <v>0</v>
      </c>
      <c r="AK75" s="4">
        <f t="shared" si="18"/>
        <v>0</v>
      </c>
      <c r="AL75" s="4">
        <f t="shared" si="18"/>
        <v>0</v>
      </c>
      <c r="AM75" s="4">
        <f t="shared" si="18"/>
        <v>0</v>
      </c>
      <c r="AN75" s="4">
        <f t="shared" si="18"/>
        <v>0</v>
      </c>
      <c r="AO75" s="4">
        <f t="shared" si="18"/>
        <v>0</v>
      </c>
      <c r="AP75" s="4"/>
      <c r="AQ75" s="4"/>
      <c r="AR75" s="4"/>
      <c r="AS75" s="4"/>
      <c r="AT75" s="4"/>
      <c r="AU75" s="4"/>
      <c r="AV75" s="4"/>
      <c r="AW75" s="4">
        <f t="shared" si="18"/>
        <v>0</v>
      </c>
      <c r="AX75" s="4">
        <f t="shared" si="18"/>
        <v>0</v>
      </c>
      <c r="AY75" s="4">
        <f t="shared" si="18"/>
        <v>0</v>
      </c>
      <c r="AZ75" s="4">
        <f t="shared" si="18"/>
        <v>0</v>
      </c>
      <c r="BA75" s="4">
        <f t="shared" si="18"/>
        <v>0</v>
      </c>
      <c r="BB75" s="4">
        <f t="shared" si="18"/>
        <v>0</v>
      </c>
      <c r="BC75" s="4">
        <f t="shared" si="18"/>
        <v>0</v>
      </c>
      <c r="BD75" s="4">
        <f t="shared" si="18"/>
        <v>0</v>
      </c>
      <c r="BE75" s="4">
        <f t="shared" si="18"/>
        <v>0</v>
      </c>
      <c r="BF75" s="4">
        <f t="shared" si="18"/>
        <v>0</v>
      </c>
      <c r="BG75" s="4">
        <f t="shared" si="18"/>
        <v>0</v>
      </c>
      <c r="BH75" s="4">
        <f t="shared" si="18"/>
        <v>0</v>
      </c>
      <c r="BI75" s="4">
        <f t="shared" si="18"/>
        <v>0</v>
      </c>
      <c r="BJ75" s="4">
        <f t="shared" si="18"/>
        <v>0</v>
      </c>
      <c r="BK75" s="4">
        <f t="shared" si="18"/>
        <v>0</v>
      </c>
      <c r="BL75" s="4">
        <f t="shared" si="18"/>
        <v>0</v>
      </c>
      <c r="BM75" s="4">
        <f t="shared" si="18"/>
        <v>0</v>
      </c>
      <c r="BN75" s="4">
        <f t="shared" si="18"/>
        <v>0</v>
      </c>
      <c r="BO75" s="4">
        <f t="shared" si="18"/>
        <v>0</v>
      </c>
      <c r="BP75" s="4">
        <f t="shared" si="18"/>
        <v>0</v>
      </c>
      <c r="BQ75" s="4">
        <f t="shared" si="18"/>
        <v>0</v>
      </c>
      <c r="BR75" s="4">
        <f t="shared" si="18"/>
        <v>0</v>
      </c>
    </row>
    <row r="76" spans="1:72" ht="25.8" x14ac:dyDescent="0.3">
      <c r="A76" s="122"/>
      <c r="B76" s="10" t="s">
        <v>61</v>
      </c>
      <c r="C76" s="120"/>
      <c r="D76" s="4">
        <f t="shared" si="18"/>
        <v>0</v>
      </c>
      <c r="E76" s="4">
        <f t="shared" si="18"/>
        <v>0.04</v>
      </c>
      <c r="F76" s="4">
        <f t="shared" si="18"/>
        <v>0</v>
      </c>
      <c r="G76" s="4">
        <f t="shared" si="18"/>
        <v>0</v>
      </c>
      <c r="H76" s="4">
        <f t="shared" si="18"/>
        <v>0</v>
      </c>
      <c r="I76" s="4">
        <f t="shared" si="18"/>
        <v>0</v>
      </c>
      <c r="J76" s="4">
        <f t="shared" si="18"/>
        <v>0</v>
      </c>
      <c r="K76" s="4">
        <f t="shared" si="18"/>
        <v>0</v>
      </c>
      <c r="L76" s="4">
        <f t="shared" si="18"/>
        <v>0</v>
      </c>
      <c r="M76" s="4">
        <f t="shared" si="18"/>
        <v>0</v>
      </c>
      <c r="N76" s="4">
        <f t="shared" si="18"/>
        <v>0</v>
      </c>
      <c r="O76" s="4">
        <f t="shared" si="18"/>
        <v>0</v>
      </c>
      <c r="P76" s="4">
        <f t="shared" si="18"/>
        <v>0</v>
      </c>
      <c r="Q76" s="4">
        <f t="shared" si="18"/>
        <v>0</v>
      </c>
      <c r="R76" s="4">
        <f t="shared" si="18"/>
        <v>0</v>
      </c>
      <c r="S76" s="4">
        <f t="shared" ref="S76:BR77" si="19">S18</f>
        <v>0</v>
      </c>
      <c r="T76" s="4">
        <f t="shared" si="19"/>
        <v>0</v>
      </c>
      <c r="U76" s="4">
        <f t="shared" si="19"/>
        <v>0</v>
      </c>
      <c r="V76" s="4">
        <f t="shared" si="19"/>
        <v>0</v>
      </c>
      <c r="W76" s="4">
        <f t="shared" si="19"/>
        <v>0</v>
      </c>
      <c r="X76" s="4">
        <f t="shared" si="19"/>
        <v>0</v>
      </c>
      <c r="Y76" s="4">
        <f t="shared" si="19"/>
        <v>0</v>
      </c>
      <c r="Z76" s="4">
        <f t="shared" si="19"/>
        <v>0</v>
      </c>
      <c r="AA76" s="4">
        <f t="shared" si="19"/>
        <v>0</v>
      </c>
      <c r="AB76" s="4">
        <f t="shared" si="19"/>
        <v>0</v>
      </c>
      <c r="AC76" s="4">
        <f t="shared" si="19"/>
        <v>0</v>
      </c>
      <c r="AD76" s="4">
        <f t="shared" si="19"/>
        <v>0</v>
      </c>
      <c r="AE76" s="4">
        <f t="shared" si="19"/>
        <v>0</v>
      </c>
      <c r="AF76" s="4">
        <f t="shared" si="19"/>
        <v>0</v>
      </c>
      <c r="AG76" s="4">
        <f t="shared" si="19"/>
        <v>0</v>
      </c>
      <c r="AH76" s="4">
        <f t="shared" si="19"/>
        <v>0</v>
      </c>
      <c r="AI76" s="4">
        <f t="shared" si="19"/>
        <v>0</v>
      </c>
      <c r="AJ76" s="4">
        <f t="shared" si="19"/>
        <v>0</v>
      </c>
      <c r="AK76" s="4">
        <f t="shared" si="19"/>
        <v>0</v>
      </c>
      <c r="AL76" s="4">
        <f t="shared" si="19"/>
        <v>0</v>
      </c>
      <c r="AM76" s="4">
        <f t="shared" si="19"/>
        <v>0</v>
      </c>
      <c r="AN76" s="4">
        <f t="shared" si="19"/>
        <v>0</v>
      </c>
      <c r="AO76" s="4">
        <f t="shared" si="19"/>
        <v>0</v>
      </c>
      <c r="AP76" s="4"/>
      <c r="AQ76" s="4"/>
      <c r="AR76" s="4"/>
      <c r="AS76" s="4"/>
      <c r="AT76" s="4"/>
      <c r="AU76" s="4"/>
      <c r="AV76" s="4"/>
      <c r="AW76" s="4">
        <f t="shared" si="19"/>
        <v>0</v>
      </c>
      <c r="AX76" s="4">
        <f t="shared" si="19"/>
        <v>0</v>
      </c>
      <c r="AY76" s="4">
        <f t="shared" si="19"/>
        <v>0</v>
      </c>
      <c r="AZ76" s="4">
        <f t="shared" si="19"/>
        <v>0</v>
      </c>
      <c r="BA76" s="4">
        <f t="shared" si="19"/>
        <v>0</v>
      </c>
      <c r="BB76" s="4">
        <f t="shared" si="19"/>
        <v>0</v>
      </c>
      <c r="BC76" s="4">
        <f t="shared" si="19"/>
        <v>0</v>
      </c>
      <c r="BD76" s="4">
        <f t="shared" si="19"/>
        <v>0</v>
      </c>
      <c r="BE76" s="4">
        <f t="shared" si="19"/>
        <v>0</v>
      </c>
      <c r="BF76" s="4">
        <f t="shared" si="19"/>
        <v>0</v>
      </c>
      <c r="BG76" s="4">
        <f t="shared" si="19"/>
        <v>0</v>
      </c>
      <c r="BH76" s="4">
        <f t="shared" si="19"/>
        <v>0</v>
      </c>
      <c r="BI76" s="4">
        <f t="shared" si="19"/>
        <v>0</v>
      </c>
      <c r="BJ76" s="4">
        <f t="shared" si="19"/>
        <v>0</v>
      </c>
      <c r="BK76" s="4">
        <f t="shared" si="19"/>
        <v>0</v>
      </c>
      <c r="BL76" s="4">
        <f t="shared" si="19"/>
        <v>0</v>
      </c>
      <c r="BM76" s="4">
        <f t="shared" si="19"/>
        <v>0</v>
      </c>
      <c r="BN76" s="4">
        <f t="shared" si="19"/>
        <v>0</v>
      </c>
      <c r="BO76" s="4">
        <f t="shared" si="19"/>
        <v>0</v>
      </c>
      <c r="BP76" s="4">
        <f t="shared" si="19"/>
        <v>0</v>
      </c>
      <c r="BQ76" s="4">
        <f t="shared" si="19"/>
        <v>0</v>
      </c>
      <c r="BR76" s="4">
        <f t="shared" si="19"/>
        <v>0</v>
      </c>
    </row>
    <row r="77" spans="1:72" ht="25.8" x14ac:dyDescent="0.3">
      <c r="A77" s="123"/>
      <c r="B77" s="10" t="s">
        <v>17</v>
      </c>
      <c r="C77" s="121"/>
      <c r="D77" s="4">
        <f t="shared" ref="D77:BQ77" si="20">D19</f>
        <v>0</v>
      </c>
      <c r="E77" s="4">
        <f t="shared" si="20"/>
        <v>0</v>
      </c>
      <c r="F77" s="4">
        <f t="shared" si="20"/>
        <v>0</v>
      </c>
      <c r="G77" s="4">
        <f t="shared" si="20"/>
        <v>0</v>
      </c>
      <c r="H77" s="4">
        <f t="shared" si="20"/>
        <v>0</v>
      </c>
      <c r="I77" s="4">
        <f t="shared" si="20"/>
        <v>0</v>
      </c>
      <c r="J77" s="4">
        <f t="shared" si="20"/>
        <v>0</v>
      </c>
      <c r="K77" s="4">
        <f t="shared" si="20"/>
        <v>0</v>
      </c>
      <c r="L77" s="4">
        <f t="shared" si="20"/>
        <v>0</v>
      </c>
      <c r="M77" s="4">
        <f t="shared" si="20"/>
        <v>0</v>
      </c>
      <c r="N77" s="4">
        <f t="shared" si="20"/>
        <v>0</v>
      </c>
      <c r="O77" s="4">
        <f t="shared" si="20"/>
        <v>0</v>
      </c>
      <c r="P77" s="4">
        <f t="shared" si="20"/>
        <v>0</v>
      </c>
      <c r="Q77" s="4">
        <f t="shared" si="20"/>
        <v>0</v>
      </c>
      <c r="R77" s="4">
        <f t="shared" si="20"/>
        <v>0</v>
      </c>
      <c r="S77" s="4">
        <f t="shared" si="20"/>
        <v>0</v>
      </c>
      <c r="T77" s="4">
        <f t="shared" si="20"/>
        <v>0</v>
      </c>
      <c r="U77" s="4">
        <f t="shared" si="20"/>
        <v>0</v>
      </c>
      <c r="V77" s="4">
        <f t="shared" si="20"/>
        <v>0</v>
      </c>
      <c r="W77" s="4">
        <f t="shared" si="20"/>
        <v>0</v>
      </c>
      <c r="X77" s="4">
        <f t="shared" si="20"/>
        <v>0</v>
      </c>
      <c r="Y77" s="4">
        <f t="shared" si="20"/>
        <v>0</v>
      </c>
      <c r="Z77" s="4">
        <f t="shared" si="20"/>
        <v>0</v>
      </c>
      <c r="AA77" s="4">
        <f t="shared" si="20"/>
        <v>0</v>
      </c>
      <c r="AB77" s="4">
        <f t="shared" si="20"/>
        <v>0</v>
      </c>
      <c r="AC77" s="4">
        <f t="shared" si="20"/>
        <v>0</v>
      </c>
      <c r="AD77" s="4">
        <f t="shared" si="20"/>
        <v>0</v>
      </c>
      <c r="AE77" s="4">
        <f t="shared" si="20"/>
        <v>0</v>
      </c>
      <c r="AF77" s="4">
        <f t="shared" si="19"/>
        <v>0</v>
      </c>
      <c r="AG77" s="4">
        <f t="shared" si="19"/>
        <v>0</v>
      </c>
      <c r="AH77" s="4">
        <f t="shared" si="19"/>
        <v>0</v>
      </c>
      <c r="AI77" s="4">
        <f t="shared" si="19"/>
        <v>0</v>
      </c>
      <c r="AJ77" s="4">
        <f t="shared" si="20"/>
        <v>0</v>
      </c>
      <c r="AK77" s="4">
        <f t="shared" si="20"/>
        <v>0.18</v>
      </c>
      <c r="AL77" s="4">
        <f t="shared" si="20"/>
        <v>0</v>
      </c>
      <c r="AM77" s="4">
        <f t="shared" si="20"/>
        <v>0</v>
      </c>
      <c r="AN77" s="4">
        <f t="shared" si="20"/>
        <v>0</v>
      </c>
      <c r="AO77" s="4">
        <f t="shared" si="20"/>
        <v>0</v>
      </c>
      <c r="AP77" s="4"/>
      <c r="AQ77" s="4"/>
      <c r="AR77" s="4"/>
      <c r="AS77" s="4"/>
      <c r="AT77" s="4"/>
      <c r="AU77" s="4"/>
      <c r="AV77" s="4"/>
      <c r="AW77" s="4">
        <f t="shared" si="20"/>
        <v>0</v>
      </c>
      <c r="AX77" s="4">
        <f t="shared" si="20"/>
        <v>0</v>
      </c>
      <c r="AY77" s="4">
        <f t="shared" si="20"/>
        <v>0</v>
      </c>
      <c r="AZ77" s="4">
        <f t="shared" si="20"/>
        <v>0</v>
      </c>
      <c r="BA77" s="4">
        <f t="shared" si="20"/>
        <v>0</v>
      </c>
      <c r="BB77" s="4">
        <f t="shared" si="20"/>
        <v>0</v>
      </c>
      <c r="BC77" s="4">
        <f t="shared" si="20"/>
        <v>0</v>
      </c>
      <c r="BD77" s="4">
        <f t="shared" si="20"/>
        <v>0</v>
      </c>
      <c r="BE77" s="4">
        <f t="shared" si="20"/>
        <v>0</v>
      </c>
      <c r="BF77" s="4">
        <f t="shared" si="20"/>
        <v>0</v>
      </c>
      <c r="BG77" s="4">
        <f t="shared" si="20"/>
        <v>0</v>
      </c>
      <c r="BH77" s="4">
        <f t="shared" si="20"/>
        <v>0</v>
      </c>
      <c r="BI77" s="4">
        <f t="shared" si="20"/>
        <v>0</v>
      </c>
      <c r="BJ77" s="4">
        <f t="shared" si="20"/>
        <v>0</v>
      </c>
      <c r="BK77" s="4">
        <f t="shared" si="20"/>
        <v>0</v>
      </c>
      <c r="BL77" s="4">
        <f t="shared" si="20"/>
        <v>0</v>
      </c>
      <c r="BM77" s="4">
        <f t="shared" si="20"/>
        <v>0</v>
      </c>
      <c r="BN77" s="4">
        <f t="shared" si="20"/>
        <v>0</v>
      </c>
      <c r="BO77" s="4">
        <f t="shared" si="20"/>
        <v>0</v>
      </c>
      <c r="BP77" s="4">
        <f t="shared" si="20"/>
        <v>0</v>
      </c>
      <c r="BQ77" s="4">
        <f t="shared" si="20"/>
        <v>0</v>
      </c>
      <c r="BR77" s="4">
        <f t="shared" si="19"/>
        <v>0</v>
      </c>
    </row>
    <row r="78" spans="1:72" ht="17.399999999999999" x14ac:dyDescent="0.35">
      <c r="B78" s="17" t="s">
        <v>23</v>
      </c>
      <c r="C78" s="18"/>
      <c r="D78" s="19">
        <f t="shared" ref="D78:AO78" si="21">SUM(D72:D77)</f>
        <v>3.6999999999999998E-2</v>
      </c>
      <c r="E78" s="19">
        <f t="shared" si="21"/>
        <v>0.04</v>
      </c>
      <c r="F78" s="19">
        <f t="shared" si="21"/>
        <v>0</v>
      </c>
      <c r="G78" s="19">
        <f t="shared" si="21"/>
        <v>0</v>
      </c>
      <c r="H78" s="19">
        <f t="shared" si="21"/>
        <v>0</v>
      </c>
      <c r="I78" s="19">
        <f t="shared" si="21"/>
        <v>0</v>
      </c>
      <c r="J78" s="19">
        <f t="shared" si="21"/>
        <v>1.7999999999999999E-2</v>
      </c>
      <c r="K78" s="19">
        <f t="shared" si="21"/>
        <v>5.2499999999999995E-3</v>
      </c>
      <c r="L78" s="19">
        <f t="shared" si="21"/>
        <v>6.0000000000000001E-3</v>
      </c>
      <c r="M78" s="19">
        <f t="shared" si="21"/>
        <v>0</v>
      </c>
      <c r="N78" s="19">
        <f t="shared" si="21"/>
        <v>0</v>
      </c>
      <c r="O78" s="19">
        <f t="shared" si="21"/>
        <v>0</v>
      </c>
      <c r="P78" s="19">
        <f t="shared" si="21"/>
        <v>0</v>
      </c>
      <c r="Q78" s="19">
        <f t="shared" si="21"/>
        <v>0</v>
      </c>
      <c r="R78" s="19">
        <f t="shared" si="21"/>
        <v>0</v>
      </c>
      <c r="S78" s="19">
        <f t="shared" si="21"/>
        <v>0</v>
      </c>
      <c r="T78" s="19">
        <f t="shared" si="21"/>
        <v>0</v>
      </c>
      <c r="U78" s="19">
        <f t="shared" si="21"/>
        <v>0</v>
      </c>
      <c r="V78" s="19">
        <f t="shared" si="21"/>
        <v>1.35E-2</v>
      </c>
      <c r="W78" s="19">
        <f t="shared" si="21"/>
        <v>0</v>
      </c>
      <c r="X78" s="19">
        <f t="shared" si="21"/>
        <v>0.25</v>
      </c>
      <c r="Y78" s="19">
        <f t="shared" si="21"/>
        <v>0</v>
      </c>
      <c r="Z78" s="19">
        <f t="shared" si="21"/>
        <v>0</v>
      </c>
      <c r="AA78" s="19">
        <f t="shared" si="21"/>
        <v>0</v>
      </c>
      <c r="AB78" s="19">
        <f t="shared" si="21"/>
        <v>0</v>
      </c>
      <c r="AC78" s="19">
        <f t="shared" si="21"/>
        <v>0</v>
      </c>
      <c r="AD78" s="19">
        <f t="shared" si="21"/>
        <v>0</v>
      </c>
      <c r="AE78" s="19">
        <f t="shared" si="21"/>
        <v>0</v>
      </c>
      <c r="AF78" s="19">
        <f t="shared" si="21"/>
        <v>0</v>
      </c>
      <c r="AG78" s="19">
        <f t="shared" si="21"/>
        <v>0</v>
      </c>
      <c r="AH78" s="19">
        <f t="shared" si="21"/>
        <v>0</v>
      </c>
      <c r="AI78" s="19">
        <f t="shared" si="21"/>
        <v>0</v>
      </c>
      <c r="AJ78" s="19">
        <f t="shared" si="21"/>
        <v>0</v>
      </c>
      <c r="AK78" s="19">
        <f t="shared" si="21"/>
        <v>0.18</v>
      </c>
      <c r="AL78" s="19">
        <f t="shared" si="21"/>
        <v>0</v>
      </c>
      <c r="AM78" s="19">
        <f t="shared" si="21"/>
        <v>0</v>
      </c>
      <c r="AN78" s="19">
        <f t="shared" si="21"/>
        <v>0</v>
      </c>
      <c r="AO78" s="19">
        <f t="shared" si="21"/>
        <v>0</v>
      </c>
      <c r="AP78" s="19"/>
      <c r="AQ78" s="19"/>
      <c r="AR78" s="19"/>
      <c r="AS78" s="19"/>
      <c r="AT78" s="19"/>
      <c r="AU78" s="19"/>
      <c r="AV78" s="19"/>
      <c r="AW78" s="19">
        <f t="shared" ref="AW78:BR78" si="22">SUM(AW72:AW77)</f>
        <v>0</v>
      </c>
      <c r="AX78" s="19">
        <f t="shared" si="22"/>
        <v>0</v>
      </c>
      <c r="AY78" s="19">
        <f t="shared" si="22"/>
        <v>3.7499999999999999E-3</v>
      </c>
      <c r="AZ78" s="19">
        <f t="shared" si="22"/>
        <v>0</v>
      </c>
      <c r="BA78" s="19">
        <f t="shared" si="22"/>
        <v>0</v>
      </c>
      <c r="BB78" s="19">
        <f t="shared" si="22"/>
        <v>0</v>
      </c>
      <c r="BC78" s="19">
        <f t="shared" si="22"/>
        <v>4.0000000000000001E-3</v>
      </c>
      <c r="BD78" s="19">
        <f t="shared" si="22"/>
        <v>0</v>
      </c>
      <c r="BE78" s="19">
        <f t="shared" si="22"/>
        <v>2.5000000000000001E-2</v>
      </c>
      <c r="BF78" s="19">
        <f t="shared" si="22"/>
        <v>3.4000000000000002E-2</v>
      </c>
      <c r="BG78" s="19">
        <f t="shared" si="22"/>
        <v>0</v>
      </c>
      <c r="BH78" s="19">
        <f t="shared" si="22"/>
        <v>0</v>
      </c>
      <c r="BI78" s="19">
        <f t="shared" si="22"/>
        <v>0</v>
      </c>
      <c r="BJ78" s="19">
        <f t="shared" si="22"/>
        <v>0.26090000000000002</v>
      </c>
      <c r="BK78" s="19">
        <f t="shared" si="22"/>
        <v>0.01</v>
      </c>
      <c r="BL78" s="19">
        <f t="shared" si="22"/>
        <v>1.2E-2</v>
      </c>
      <c r="BM78" s="19">
        <f t="shared" si="22"/>
        <v>0</v>
      </c>
      <c r="BN78" s="19">
        <f t="shared" si="22"/>
        <v>0</v>
      </c>
      <c r="BO78" s="19">
        <f t="shared" si="22"/>
        <v>0</v>
      </c>
      <c r="BP78" s="19">
        <f t="shared" si="22"/>
        <v>3.0000000000000001E-3</v>
      </c>
      <c r="BQ78" s="19">
        <f t="shared" si="22"/>
        <v>5.0000000000000001E-3</v>
      </c>
      <c r="BR78" s="19">
        <f t="shared" si="22"/>
        <v>0</v>
      </c>
    </row>
    <row r="79" spans="1:72" ht="17.399999999999999" x14ac:dyDescent="0.35">
      <c r="B79" s="17" t="s">
        <v>24</v>
      </c>
      <c r="C79" s="18"/>
      <c r="D79" s="20">
        <f t="shared" ref="D79:BR79" si="23">PRODUCT(D78,$E$6)</f>
        <v>3.6999999999999998E-2</v>
      </c>
      <c r="E79" s="20">
        <f t="shared" si="23"/>
        <v>0.04</v>
      </c>
      <c r="F79" s="20">
        <f t="shared" si="23"/>
        <v>0</v>
      </c>
      <c r="G79" s="20">
        <f t="shared" si="23"/>
        <v>0</v>
      </c>
      <c r="H79" s="20">
        <f t="shared" si="23"/>
        <v>0</v>
      </c>
      <c r="I79" s="20">
        <f t="shared" si="23"/>
        <v>0</v>
      </c>
      <c r="J79" s="20">
        <f t="shared" si="23"/>
        <v>1.7999999999999999E-2</v>
      </c>
      <c r="K79" s="20">
        <f t="shared" si="23"/>
        <v>5.2499999999999995E-3</v>
      </c>
      <c r="L79" s="20">
        <f t="shared" si="23"/>
        <v>6.0000000000000001E-3</v>
      </c>
      <c r="M79" s="20">
        <f t="shared" si="23"/>
        <v>0</v>
      </c>
      <c r="N79" s="20">
        <f t="shared" si="23"/>
        <v>0</v>
      </c>
      <c r="O79" s="20">
        <f t="shared" si="23"/>
        <v>0</v>
      </c>
      <c r="P79" s="20">
        <f t="shared" si="23"/>
        <v>0</v>
      </c>
      <c r="Q79" s="20">
        <f t="shared" si="23"/>
        <v>0</v>
      </c>
      <c r="R79" s="20">
        <f t="shared" si="23"/>
        <v>0</v>
      </c>
      <c r="S79" s="20">
        <f t="shared" si="23"/>
        <v>0</v>
      </c>
      <c r="T79" s="20">
        <f t="shared" si="23"/>
        <v>0</v>
      </c>
      <c r="U79" s="20">
        <f t="shared" si="23"/>
        <v>0</v>
      </c>
      <c r="V79" s="20">
        <f t="shared" si="23"/>
        <v>1.35E-2</v>
      </c>
      <c r="W79" s="20">
        <f t="shared" si="23"/>
        <v>0</v>
      </c>
      <c r="X79" s="20">
        <v>8</v>
      </c>
      <c r="Y79" s="20">
        <f t="shared" si="23"/>
        <v>0</v>
      </c>
      <c r="Z79" s="20">
        <f t="shared" si="23"/>
        <v>0</v>
      </c>
      <c r="AA79" s="20">
        <f t="shared" si="23"/>
        <v>0</v>
      </c>
      <c r="AB79" s="20">
        <f t="shared" si="23"/>
        <v>0</v>
      </c>
      <c r="AC79" s="20">
        <f t="shared" si="23"/>
        <v>0</v>
      </c>
      <c r="AD79" s="20">
        <f t="shared" si="23"/>
        <v>0</v>
      </c>
      <c r="AE79" s="20">
        <f t="shared" si="23"/>
        <v>0</v>
      </c>
      <c r="AF79" s="20">
        <f t="shared" si="23"/>
        <v>0</v>
      </c>
      <c r="AG79" s="20">
        <f t="shared" si="23"/>
        <v>0</v>
      </c>
      <c r="AH79" s="20">
        <f t="shared" si="23"/>
        <v>0</v>
      </c>
      <c r="AI79" s="20">
        <f t="shared" si="23"/>
        <v>0</v>
      </c>
      <c r="AJ79" s="20">
        <f t="shared" si="23"/>
        <v>0</v>
      </c>
      <c r="AK79" s="20">
        <f t="shared" si="23"/>
        <v>0.18</v>
      </c>
      <c r="AL79" s="20">
        <f t="shared" si="23"/>
        <v>0</v>
      </c>
      <c r="AM79" s="20">
        <f t="shared" si="23"/>
        <v>0</v>
      </c>
      <c r="AN79" s="20">
        <f t="shared" si="23"/>
        <v>0</v>
      </c>
      <c r="AO79" s="20">
        <f t="shared" si="23"/>
        <v>0</v>
      </c>
      <c r="AP79" s="20"/>
      <c r="AQ79" s="20"/>
      <c r="AR79" s="20"/>
      <c r="AS79" s="20"/>
      <c r="AT79" s="20"/>
      <c r="AU79" s="20"/>
      <c r="AV79" s="20"/>
      <c r="AW79" s="20">
        <f t="shared" si="23"/>
        <v>0</v>
      </c>
      <c r="AX79" s="20">
        <f t="shared" si="23"/>
        <v>0</v>
      </c>
      <c r="AY79" s="20">
        <f t="shared" si="23"/>
        <v>3.7499999999999999E-3</v>
      </c>
      <c r="AZ79" s="20">
        <f t="shared" si="23"/>
        <v>0</v>
      </c>
      <c r="BA79" s="20">
        <f t="shared" si="23"/>
        <v>0</v>
      </c>
      <c r="BB79" s="20">
        <f t="shared" si="23"/>
        <v>0</v>
      </c>
      <c r="BC79" s="20">
        <f t="shared" si="23"/>
        <v>4.0000000000000001E-3</v>
      </c>
      <c r="BD79" s="20">
        <f t="shared" si="23"/>
        <v>0</v>
      </c>
      <c r="BE79" s="20">
        <f t="shared" si="23"/>
        <v>2.5000000000000001E-2</v>
      </c>
      <c r="BF79" s="20">
        <f t="shared" si="23"/>
        <v>3.4000000000000002E-2</v>
      </c>
      <c r="BG79" s="20">
        <f t="shared" si="23"/>
        <v>0</v>
      </c>
      <c r="BH79" s="20">
        <f t="shared" si="23"/>
        <v>0</v>
      </c>
      <c r="BI79" s="20">
        <f t="shared" si="23"/>
        <v>0</v>
      </c>
      <c r="BJ79" s="20">
        <f t="shared" si="23"/>
        <v>0.26090000000000002</v>
      </c>
      <c r="BK79" s="20">
        <f t="shared" si="23"/>
        <v>0.01</v>
      </c>
      <c r="BL79" s="20">
        <f t="shared" si="23"/>
        <v>1.2E-2</v>
      </c>
      <c r="BM79" s="20">
        <f t="shared" si="23"/>
        <v>0</v>
      </c>
      <c r="BN79" s="20">
        <f t="shared" si="23"/>
        <v>0</v>
      </c>
      <c r="BO79" s="20">
        <f t="shared" si="23"/>
        <v>0</v>
      </c>
      <c r="BP79" s="20">
        <f t="shared" si="23"/>
        <v>3.0000000000000001E-3</v>
      </c>
      <c r="BQ79" s="20">
        <f t="shared" si="23"/>
        <v>5.0000000000000001E-3</v>
      </c>
      <c r="BR79" s="20">
        <f t="shared" si="23"/>
        <v>0</v>
      </c>
    </row>
    <row r="81" spans="1:72" ht="17.399999999999999" x14ac:dyDescent="0.35">
      <c r="A81" s="23"/>
      <c r="B81" s="24" t="s">
        <v>25</v>
      </c>
      <c r="C81" s="25" t="s">
        <v>26</v>
      </c>
      <c r="D81" s="26">
        <f t="shared" ref="D81:BR81" si="24">D46</f>
        <v>85.45</v>
      </c>
      <c r="E81" s="26">
        <f t="shared" si="24"/>
        <v>90</v>
      </c>
      <c r="F81" s="26">
        <f t="shared" si="24"/>
        <v>84.9</v>
      </c>
      <c r="G81" s="26">
        <f t="shared" si="24"/>
        <v>708</v>
      </c>
      <c r="H81" s="26">
        <f t="shared" si="24"/>
        <v>1460</v>
      </c>
      <c r="I81" s="26">
        <f t="shared" si="24"/>
        <v>690</v>
      </c>
      <c r="J81" s="26">
        <f t="shared" si="24"/>
        <v>90.57</v>
      </c>
      <c r="K81" s="26">
        <f t="shared" si="24"/>
        <v>1173.33</v>
      </c>
      <c r="L81" s="26">
        <f t="shared" si="24"/>
        <v>255.2</v>
      </c>
      <c r="M81" s="26">
        <f t="shared" si="24"/>
        <v>703</v>
      </c>
      <c r="N81" s="26">
        <f t="shared" si="24"/>
        <v>126.38</v>
      </c>
      <c r="O81" s="26">
        <f t="shared" si="24"/>
        <v>416.09</v>
      </c>
      <c r="P81" s="26">
        <f t="shared" si="24"/>
        <v>434.21</v>
      </c>
      <c r="Q81" s="26">
        <f t="shared" si="24"/>
        <v>380</v>
      </c>
      <c r="R81" s="26">
        <f t="shared" si="24"/>
        <v>1215</v>
      </c>
      <c r="S81" s="26">
        <f t="shared" si="24"/>
        <v>197.5</v>
      </c>
      <c r="T81" s="26">
        <f t="shared" si="24"/>
        <v>258.82</v>
      </c>
      <c r="U81" s="26">
        <f t="shared" si="24"/>
        <v>828</v>
      </c>
      <c r="V81" s="26">
        <f t="shared" si="24"/>
        <v>394.52</v>
      </c>
      <c r="W81" s="26">
        <f>W46</f>
        <v>329</v>
      </c>
      <c r="X81" s="26">
        <f t="shared" si="24"/>
        <v>9.9</v>
      </c>
      <c r="Y81" s="26">
        <f t="shared" si="24"/>
        <v>0</v>
      </c>
      <c r="Z81" s="26">
        <f t="shared" si="24"/>
        <v>469</v>
      </c>
      <c r="AA81" s="26">
        <f t="shared" si="24"/>
        <v>378</v>
      </c>
      <c r="AB81" s="26">
        <f t="shared" si="24"/>
        <v>325</v>
      </c>
      <c r="AC81" s="26">
        <f t="shared" si="24"/>
        <v>257</v>
      </c>
      <c r="AD81" s="26">
        <f t="shared" si="24"/>
        <v>119</v>
      </c>
      <c r="AE81" s="26">
        <f t="shared" si="24"/>
        <v>757</v>
      </c>
      <c r="AF81" s="26"/>
      <c r="AG81" s="26"/>
      <c r="AH81" s="26">
        <f t="shared" si="24"/>
        <v>229</v>
      </c>
      <c r="AI81" s="26"/>
      <c r="AJ81" s="26">
        <f t="shared" si="24"/>
        <v>222.73</v>
      </c>
      <c r="AK81" s="26">
        <f t="shared" si="24"/>
        <v>89</v>
      </c>
      <c r="AL81" s="26">
        <f t="shared" si="24"/>
        <v>59</v>
      </c>
      <c r="AM81" s="26">
        <f t="shared" si="24"/>
        <v>43.8</v>
      </c>
      <c r="AN81" s="26">
        <f t="shared" si="24"/>
        <v>240</v>
      </c>
      <c r="AO81" s="26">
        <f t="shared" si="24"/>
        <v>234</v>
      </c>
      <c r="AP81" s="26"/>
      <c r="AQ81" s="26"/>
      <c r="AR81" s="26"/>
      <c r="AS81" s="26"/>
      <c r="AT81" s="26"/>
      <c r="AU81" s="26"/>
      <c r="AV81" s="26"/>
      <c r="AW81" s="26">
        <f t="shared" si="24"/>
        <v>68.569999999999993</v>
      </c>
      <c r="AX81" s="26">
        <f t="shared" si="24"/>
        <v>75.709999999999994</v>
      </c>
      <c r="AY81" s="26">
        <f t="shared" si="24"/>
        <v>53.75</v>
      </c>
      <c r="AZ81" s="26">
        <f t="shared" si="24"/>
        <v>81.430000000000007</v>
      </c>
      <c r="BA81" s="26">
        <f t="shared" si="24"/>
        <v>68.67</v>
      </c>
      <c r="BB81" s="26">
        <f t="shared" si="24"/>
        <v>56.67</v>
      </c>
      <c r="BC81" s="26">
        <f t="shared" si="24"/>
        <v>130.66999999999999</v>
      </c>
      <c r="BD81" s="26">
        <f t="shared" si="24"/>
        <v>304</v>
      </c>
      <c r="BE81" s="26">
        <f t="shared" si="24"/>
        <v>499</v>
      </c>
      <c r="BF81" s="26">
        <f t="shared" si="24"/>
        <v>606</v>
      </c>
      <c r="BG81" s="26">
        <f t="shared" si="24"/>
        <v>263</v>
      </c>
      <c r="BH81" s="26">
        <f t="shared" si="24"/>
        <v>499</v>
      </c>
      <c r="BI81" s="26">
        <f t="shared" si="24"/>
        <v>0</v>
      </c>
      <c r="BJ81" s="26">
        <f t="shared" si="24"/>
        <v>55</v>
      </c>
      <c r="BK81" s="26">
        <f t="shared" si="24"/>
        <v>35</v>
      </c>
      <c r="BL81" s="26">
        <f t="shared" si="24"/>
        <v>39</v>
      </c>
      <c r="BM81" s="26">
        <f t="shared" si="24"/>
        <v>68</v>
      </c>
      <c r="BN81" s="26">
        <f t="shared" si="24"/>
        <v>49</v>
      </c>
      <c r="BO81" s="26">
        <f t="shared" si="24"/>
        <v>299</v>
      </c>
      <c r="BP81" s="26">
        <f t="shared" si="24"/>
        <v>149</v>
      </c>
      <c r="BQ81" s="26">
        <f t="shared" si="24"/>
        <v>23</v>
      </c>
      <c r="BR81" s="26">
        <f t="shared" si="24"/>
        <v>0</v>
      </c>
    </row>
    <row r="82" spans="1:72" ht="17.399999999999999" x14ac:dyDescent="0.35">
      <c r="B82" s="17" t="s">
        <v>27</v>
      </c>
      <c r="C82" s="18" t="s">
        <v>26</v>
      </c>
      <c r="D82" s="19">
        <f t="shared" ref="D82:BR82" si="25">D81/1000</f>
        <v>8.5449999999999998E-2</v>
      </c>
      <c r="E82" s="19">
        <f t="shared" si="25"/>
        <v>0.09</v>
      </c>
      <c r="F82" s="19">
        <f t="shared" si="25"/>
        <v>8.4900000000000003E-2</v>
      </c>
      <c r="G82" s="19">
        <f t="shared" si="25"/>
        <v>0.70799999999999996</v>
      </c>
      <c r="H82" s="19">
        <f t="shared" si="25"/>
        <v>1.46</v>
      </c>
      <c r="I82" s="19">
        <f t="shared" si="25"/>
        <v>0.69</v>
      </c>
      <c r="J82" s="19">
        <f t="shared" si="25"/>
        <v>9.0569999999999998E-2</v>
      </c>
      <c r="K82" s="19">
        <f t="shared" si="25"/>
        <v>1.17333</v>
      </c>
      <c r="L82" s="19">
        <f t="shared" si="25"/>
        <v>0.25519999999999998</v>
      </c>
      <c r="M82" s="19">
        <f t="shared" si="25"/>
        <v>0.70299999999999996</v>
      </c>
      <c r="N82" s="19">
        <f t="shared" si="25"/>
        <v>0.12637999999999999</v>
      </c>
      <c r="O82" s="19">
        <f t="shared" si="25"/>
        <v>0.41608999999999996</v>
      </c>
      <c r="P82" s="19">
        <f t="shared" si="25"/>
        <v>0.43420999999999998</v>
      </c>
      <c r="Q82" s="19">
        <f t="shared" si="25"/>
        <v>0.38</v>
      </c>
      <c r="R82" s="19">
        <f t="shared" si="25"/>
        <v>1.2150000000000001</v>
      </c>
      <c r="S82" s="19">
        <f t="shared" si="25"/>
        <v>0.19750000000000001</v>
      </c>
      <c r="T82" s="19">
        <f t="shared" si="25"/>
        <v>0.25881999999999999</v>
      </c>
      <c r="U82" s="19">
        <f t="shared" si="25"/>
        <v>0.82799999999999996</v>
      </c>
      <c r="V82" s="19">
        <f t="shared" si="25"/>
        <v>0.39451999999999998</v>
      </c>
      <c r="W82" s="19">
        <f>W81/1000</f>
        <v>0.32900000000000001</v>
      </c>
      <c r="X82" s="19">
        <f t="shared" si="25"/>
        <v>9.9000000000000008E-3</v>
      </c>
      <c r="Y82" s="19">
        <f t="shared" si="25"/>
        <v>0</v>
      </c>
      <c r="Z82" s="19">
        <f t="shared" si="25"/>
        <v>0.46899999999999997</v>
      </c>
      <c r="AA82" s="19">
        <f t="shared" si="25"/>
        <v>0.378</v>
      </c>
      <c r="AB82" s="19">
        <f t="shared" si="25"/>
        <v>0.32500000000000001</v>
      </c>
      <c r="AC82" s="19">
        <f t="shared" si="25"/>
        <v>0.25700000000000001</v>
      </c>
      <c r="AD82" s="19">
        <f t="shared" si="25"/>
        <v>0.11899999999999999</v>
      </c>
      <c r="AE82" s="19">
        <f t="shared" si="25"/>
        <v>0.75700000000000001</v>
      </c>
      <c r="AF82" s="19">
        <f t="shared" si="25"/>
        <v>0</v>
      </c>
      <c r="AG82" s="19">
        <f t="shared" si="25"/>
        <v>0</v>
      </c>
      <c r="AH82" s="19">
        <f t="shared" si="25"/>
        <v>0.22900000000000001</v>
      </c>
      <c r="AI82" s="19">
        <f t="shared" si="25"/>
        <v>0</v>
      </c>
      <c r="AJ82" s="19">
        <f t="shared" si="25"/>
        <v>0.22272999999999998</v>
      </c>
      <c r="AK82" s="19">
        <f t="shared" si="25"/>
        <v>8.8999999999999996E-2</v>
      </c>
      <c r="AL82" s="19">
        <f t="shared" si="25"/>
        <v>5.8999999999999997E-2</v>
      </c>
      <c r="AM82" s="19">
        <f t="shared" si="25"/>
        <v>4.3799999999999999E-2</v>
      </c>
      <c r="AN82" s="19">
        <f t="shared" si="25"/>
        <v>0.24</v>
      </c>
      <c r="AO82" s="19">
        <f t="shared" si="25"/>
        <v>0.23400000000000001</v>
      </c>
      <c r="AP82" s="19"/>
      <c r="AQ82" s="19"/>
      <c r="AR82" s="19"/>
      <c r="AS82" s="19"/>
      <c r="AT82" s="19"/>
      <c r="AU82" s="19"/>
      <c r="AV82" s="19"/>
      <c r="AW82" s="19">
        <f t="shared" si="25"/>
        <v>6.8569999999999992E-2</v>
      </c>
      <c r="AX82" s="19">
        <f t="shared" si="25"/>
        <v>7.571E-2</v>
      </c>
      <c r="AY82" s="19">
        <f t="shared" si="25"/>
        <v>5.3749999999999999E-2</v>
      </c>
      <c r="AZ82" s="19">
        <f t="shared" si="25"/>
        <v>8.1430000000000002E-2</v>
      </c>
      <c r="BA82" s="19">
        <f t="shared" si="25"/>
        <v>6.8669999999999995E-2</v>
      </c>
      <c r="BB82" s="19">
        <f t="shared" si="25"/>
        <v>5.6670000000000005E-2</v>
      </c>
      <c r="BC82" s="19">
        <f t="shared" si="25"/>
        <v>0.13066999999999998</v>
      </c>
      <c r="BD82" s="19">
        <f t="shared" si="25"/>
        <v>0.30399999999999999</v>
      </c>
      <c r="BE82" s="19">
        <f t="shared" si="25"/>
        <v>0.499</v>
      </c>
      <c r="BF82" s="19">
        <f t="shared" si="25"/>
        <v>0.60599999999999998</v>
      </c>
      <c r="BG82" s="19">
        <f t="shared" si="25"/>
        <v>0.26300000000000001</v>
      </c>
      <c r="BH82" s="19">
        <f t="shared" si="25"/>
        <v>0.499</v>
      </c>
      <c r="BI82" s="19">
        <f t="shared" si="25"/>
        <v>0</v>
      </c>
      <c r="BJ82" s="19">
        <f t="shared" si="25"/>
        <v>5.5E-2</v>
      </c>
      <c r="BK82" s="19">
        <f t="shared" si="25"/>
        <v>3.5000000000000003E-2</v>
      </c>
      <c r="BL82" s="19">
        <f t="shared" si="25"/>
        <v>3.9E-2</v>
      </c>
      <c r="BM82" s="19">
        <f t="shared" si="25"/>
        <v>6.8000000000000005E-2</v>
      </c>
      <c r="BN82" s="19">
        <f t="shared" si="25"/>
        <v>4.9000000000000002E-2</v>
      </c>
      <c r="BO82" s="19">
        <f t="shared" si="25"/>
        <v>0.29899999999999999</v>
      </c>
      <c r="BP82" s="19">
        <f t="shared" si="25"/>
        <v>0.14899999999999999</v>
      </c>
      <c r="BQ82" s="19">
        <f t="shared" si="25"/>
        <v>2.3E-2</v>
      </c>
      <c r="BR82" s="19">
        <f t="shared" si="25"/>
        <v>0</v>
      </c>
    </row>
    <row r="83" spans="1:72" ht="17.399999999999999" x14ac:dyDescent="0.35">
      <c r="A83" s="27"/>
      <c r="B83" s="28" t="s">
        <v>28</v>
      </c>
      <c r="C83" s="140"/>
      <c r="D83" s="29">
        <f t="shared" ref="D83:BR83" si="26">D79*D81</f>
        <v>3.1616499999999998</v>
      </c>
      <c r="E83" s="29">
        <f t="shared" si="26"/>
        <v>3.6</v>
      </c>
      <c r="F83" s="29">
        <f t="shared" si="26"/>
        <v>0</v>
      </c>
      <c r="G83" s="29">
        <f t="shared" si="26"/>
        <v>0</v>
      </c>
      <c r="H83" s="29">
        <f t="shared" si="26"/>
        <v>0</v>
      </c>
      <c r="I83" s="29">
        <f t="shared" si="26"/>
        <v>0</v>
      </c>
      <c r="J83" s="29">
        <f t="shared" si="26"/>
        <v>1.6302599999999998</v>
      </c>
      <c r="K83" s="29">
        <f t="shared" si="26"/>
        <v>6.159982499999999</v>
      </c>
      <c r="L83" s="29">
        <f t="shared" si="26"/>
        <v>1.5311999999999999</v>
      </c>
      <c r="M83" s="29">
        <f t="shared" si="26"/>
        <v>0</v>
      </c>
      <c r="N83" s="29">
        <f t="shared" si="26"/>
        <v>0</v>
      </c>
      <c r="O83" s="29">
        <f t="shared" si="26"/>
        <v>0</v>
      </c>
      <c r="P83" s="29">
        <f t="shared" si="26"/>
        <v>0</v>
      </c>
      <c r="Q83" s="29">
        <f t="shared" si="26"/>
        <v>0</v>
      </c>
      <c r="R83" s="29">
        <f t="shared" si="26"/>
        <v>0</v>
      </c>
      <c r="S83" s="29">
        <f t="shared" si="26"/>
        <v>0</v>
      </c>
      <c r="T83" s="29">
        <f t="shared" si="26"/>
        <v>0</v>
      </c>
      <c r="U83" s="29">
        <f t="shared" si="26"/>
        <v>0</v>
      </c>
      <c r="V83" s="29">
        <f t="shared" si="26"/>
        <v>5.3260199999999998</v>
      </c>
      <c r="W83" s="29">
        <f>W79*W81</f>
        <v>0</v>
      </c>
      <c r="X83" s="29">
        <f t="shared" si="26"/>
        <v>79.2</v>
      </c>
      <c r="Y83" s="29">
        <f t="shared" si="26"/>
        <v>0</v>
      </c>
      <c r="Z83" s="29">
        <f t="shared" si="26"/>
        <v>0</v>
      </c>
      <c r="AA83" s="29">
        <f t="shared" si="26"/>
        <v>0</v>
      </c>
      <c r="AB83" s="29">
        <f t="shared" si="26"/>
        <v>0</v>
      </c>
      <c r="AC83" s="29">
        <f t="shared" si="26"/>
        <v>0</v>
      </c>
      <c r="AD83" s="29">
        <f t="shared" si="26"/>
        <v>0</v>
      </c>
      <c r="AE83" s="29">
        <f t="shared" si="26"/>
        <v>0</v>
      </c>
      <c r="AF83" s="29">
        <f t="shared" si="26"/>
        <v>0</v>
      </c>
      <c r="AG83" s="29">
        <f t="shared" si="26"/>
        <v>0</v>
      </c>
      <c r="AH83" s="29">
        <f t="shared" si="26"/>
        <v>0</v>
      </c>
      <c r="AI83" s="29">
        <f t="shared" si="26"/>
        <v>0</v>
      </c>
      <c r="AJ83" s="29">
        <f t="shared" si="26"/>
        <v>0</v>
      </c>
      <c r="AK83" s="29">
        <f t="shared" si="26"/>
        <v>16.02</v>
      </c>
      <c r="AL83" s="29">
        <f t="shared" si="26"/>
        <v>0</v>
      </c>
      <c r="AM83" s="29">
        <f t="shared" si="26"/>
        <v>0</v>
      </c>
      <c r="AN83" s="29">
        <f t="shared" si="26"/>
        <v>0</v>
      </c>
      <c r="AO83" s="29">
        <f t="shared" si="26"/>
        <v>0</v>
      </c>
      <c r="AP83" s="29"/>
      <c r="AQ83" s="29"/>
      <c r="AR83" s="29"/>
      <c r="AS83" s="29"/>
      <c r="AT83" s="29"/>
      <c r="AU83" s="29"/>
      <c r="AV83" s="29"/>
      <c r="AW83" s="29">
        <f t="shared" si="26"/>
        <v>0</v>
      </c>
      <c r="AX83" s="29">
        <f t="shared" si="26"/>
        <v>0</v>
      </c>
      <c r="AY83" s="29">
        <f t="shared" si="26"/>
        <v>0.20156250000000001</v>
      </c>
      <c r="AZ83" s="29">
        <f t="shared" si="26"/>
        <v>0</v>
      </c>
      <c r="BA83" s="29">
        <f t="shared" si="26"/>
        <v>0</v>
      </c>
      <c r="BB83" s="29">
        <f t="shared" si="26"/>
        <v>0</v>
      </c>
      <c r="BC83" s="29">
        <f t="shared" si="26"/>
        <v>0.52267999999999992</v>
      </c>
      <c r="BD83" s="29">
        <f t="shared" si="26"/>
        <v>0</v>
      </c>
      <c r="BE83" s="29">
        <f t="shared" si="26"/>
        <v>12.475000000000001</v>
      </c>
      <c r="BF83" s="29">
        <f t="shared" si="26"/>
        <v>20.604000000000003</v>
      </c>
      <c r="BG83" s="29">
        <f t="shared" si="26"/>
        <v>0</v>
      </c>
      <c r="BH83" s="29">
        <f t="shared" si="26"/>
        <v>0</v>
      </c>
      <c r="BI83" s="29">
        <f t="shared" si="26"/>
        <v>0</v>
      </c>
      <c r="BJ83" s="29">
        <f t="shared" si="26"/>
        <v>14.349500000000001</v>
      </c>
      <c r="BK83" s="29">
        <f t="shared" si="26"/>
        <v>0.35000000000000003</v>
      </c>
      <c r="BL83" s="29">
        <f t="shared" si="26"/>
        <v>0.46800000000000003</v>
      </c>
      <c r="BM83" s="29">
        <f t="shared" si="26"/>
        <v>0</v>
      </c>
      <c r="BN83" s="29">
        <f t="shared" si="26"/>
        <v>0</v>
      </c>
      <c r="BO83" s="29">
        <f t="shared" si="26"/>
        <v>0</v>
      </c>
      <c r="BP83" s="29">
        <f t="shared" si="26"/>
        <v>0.44700000000000001</v>
      </c>
      <c r="BQ83" s="29">
        <f t="shared" si="26"/>
        <v>0.115</v>
      </c>
      <c r="BR83" s="29">
        <f t="shared" si="26"/>
        <v>0</v>
      </c>
      <c r="BS83" s="30">
        <f>SUM(D83:BQ83)</f>
        <v>166.161855</v>
      </c>
      <c r="BT83" s="31">
        <f>BS83/$C$9</f>
        <v>166.161855</v>
      </c>
    </row>
    <row r="84" spans="1:72" ht="17.399999999999999" x14ac:dyDescent="0.35">
      <c r="A84" s="27"/>
      <c r="B84" s="28" t="s">
        <v>29</v>
      </c>
      <c r="C84" s="140"/>
      <c r="D84" s="29">
        <f t="shared" ref="D84:BR84" si="27">D79*D81</f>
        <v>3.1616499999999998</v>
      </c>
      <c r="E84" s="29">
        <f t="shared" si="27"/>
        <v>3.6</v>
      </c>
      <c r="F84" s="29">
        <f t="shared" si="27"/>
        <v>0</v>
      </c>
      <c r="G84" s="29">
        <f t="shared" si="27"/>
        <v>0</v>
      </c>
      <c r="H84" s="29">
        <f t="shared" si="27"/>
        <v>0</v>
      </c>
      <c r="I84" s="29">
        <f t="shared" si="27"/>
        <v>0</v>
      </c>
      <c r="J84" s="29">
        <f t="shared" si="27"/>
        <v>1.6302599999999998</v>
      </c>
      <c r="K84" s="29">
        <f t="shared" si="27"/>
        <v>6.159982499999999</v>
      </c>
      <c r="L84" s="29">
        <f t="shared" si="27"/>
        <v>1.5311999999999999</v>
      </c>
      <c r="M84" s="29">
        <f t="shared" si="27"/>
        <v>0</v>
      </c>
      <c r="N84" s="29">
        <f t="shared" si="27"/>
        <v>0</v>
      </c>
      <c r="O84" s="29">
        <f t="shared" si="27"/>
        <v>0</v>
      </c>
      <c r="P84" s="29">
        <f t="shared" si="27"/>
        <v>0</v>
      </c>
      <c r="Q84" s="29">
        <f t="shared" si="27"/>
        <v>0</v>
      </c>
      <c r="R84" s="29">
        <f t="shared" si="27"/>
        <v>0</v>
      </c>
      <c r="S84" s="29">
        <f t="shared" si="27"/>
        <v>0</v>
      </c>
      <c r="T84" s="29">
        <f t="shared" si="27"/>
        <v>0</v>
      </c>
      <c r="U84" s="29">
        <f t="shared" si="27"/>
        <v>0</v>
      </c>
      <c r="V84" s="29">
        <f t="shared" si="27"/>
        <v>5.3260199999999998</v>
      </c>
      <c r="W84" s="29">
        <f>W79*W81</f>
        <v>0</v>
      </c>
      <c r="X84" s="29">
        <f t="shared" si="27"/>
        <v>79.2</v>
      </c>
      <c r="Y84" s="29">
        <f t="shared" si="27"/>
        <v>0</v>
      </c>
      <c r="Z84" s="29">
        <f t="shared" si="27"/>
        <v>0</v>
      </c>
      <c r="AA84" s="29">
        <f t="shared" si="27"/>
        <v>0</v>
      </c>
      <c r="AB84" s="29">
        <f t="shared" si="27"/>
        <v>0</v>
      </c>
      <c r="AC84" s="29">
        <f t="shared" si="27"/>
        <v>0</v>
      </c>
      <c r="AD84" s="29">
        <f t="shared" si="27"/>
        <v>0</v>
      </c>
      <c r="AE84" s="29">
        <f t="shared" si="27"/>
        <v>0</v>
      </c>
      <c r="AF84" s="29">
        <f t="shared" si="27"/>
        <v>0</v>
      </c>
      <c r="AG84" s="29">
        <f t="shared" si="27"/>
        <v>0</v>
      </c>
      <c r="AH84" s="29">
        <f t="shared" si="27"/>
        <v>0</v>
      </c>
      <c r="AI84" s="29">
        <f t="shared" si="27"/>
        <v>0</v>
      </c>
      <c r="AJ84" s="29">
        <f t="shared" si="27"/>
        <v>0</v>
      </c>
      <c r="AK84" s="29">
        <f t="shared" si="27"/>
        <v>16.02</v>
      </c>
      <c r="AL84" s="29">
        <f t="shared" si="27"/>
        <v>0</v>
      </c>
      <c r="AM84" s="29">
        <f t="shared" si="27"/>
        <v>0</v>
      </c>
      <c r="AN84" s="29">
        <f t="shared" si="27"/>
        <v>0</v>
      </c>
      <c r="AO84" s="29">
        <f t="shared" si="27"/>
        <v>0</v>
      </c>
      <c r="AP84" s="29"/>
      <c r="AQ84" s="29"/>
      <c r="AR84" s="29"/>
      <c r="AS84" s="29"/>
      <c r="AT84" s="29"/>
      <c r="AU84" s="29"/>
      <c r="AV84" s="29"/>
      <c r="AW84" s="29">
        <f t="shared" si="27"/>
        <v>0</v>
      </c>
      <c r="AX84" s="29">
        <f t="shared" si="27"/>
        <v>0</v>
      </c>
      <c r="AY84" s="29">
        <f t="shared" si="27"/>
        <v>0.20156250000000001</v>
      </c>
      <c r="AZ84" s="29">
        <f t="shared" si="27"/>
        <v>0</v>
      </c>
      <c r="BA84" s="29">
        <f t="shared" si="27"/>
        <v>0</v>
      </c>
      <c r="BB84" s="29">
        <f t="shared" si="27"/>
        <v>0</v>
      </c>
      <c r="BC84" s="29">
        <f t="shared" si="27"/>
        <v>0.52267999999999992</v>
      </c>
      <c r="BD84" s="29">
        <f t="shared" si="27"/>
        <v>0</v>
      </c>
      <c r="BE84" s="29">
        <f t="shared" si="27"/>
        <v>12.475000000000001</v>
      </c>
      <c r="BF84" s="29">
        <f t="shared" si="27"/>
        <v>20.604000000000003</v>
      </c>
      <c r="BG84" s="29">
        <f t="shared" si="27"/>
        <v>0</v>
      </c>
      <c r="BH84" s="29">
        <f t="shared" si="27"/>
        <v>0</v>
      </c>
      <c r="BI84" s="29">
        <f t="shared" si="27"/>
        <v>0</v>
      </c>
      <c r="BJ84" s="29">
        <f t="shared" si="27"/>
        <v>14.349500000000001</v>
      </c>
      <c r="BK84" s="29">
        <f t="shared" si="27"/>
        <v>0.35000000000000003</v>
      </c>
      <c r="BL84" s="29">
        <f t="shared" si="27"/>
        <v>0.46800000000000003</v>
      </c>
      <c r="BM84" s="29">
        <f t="shared" si="27"/>
        <v>0</v>
      </c>
      <c r="BN84" s="29">
        <f t="shared" si="27"/>
        <v>0</v>
      </c>
      <c r="BO84" s="29">
        <f t="shared" si="27"/>
        <v>0</v>
      </c>
      <c r="BP84" s="29">
        <f t="shared" si="27"/>
        <v>0.44700000000000001</v>
      </c>
      <c r="BQ84" s="29">
        <f t="shared" si="27"/>
        <v>0.115</v>
      </c>
      <c r="BR84" s="29">
        <f t="shared" si="27"/>
        <v>0</v>
      </c>
      <c r="BS84" s="30">
        <f>SUM(D84:BQ84)</f>
        <v>166.161855</v>
      </c>
      <c r="BT84" s="31">
        <f>BS84/$C$9</f>
        <v>166.161855</v>
      </c>
    </row>
    <row r="86" spans="1:72" x14ac:dyDescent="0.3">
      <c r="J86" s="1">
        <v>49</v>
      </c>
      <c r="K86" s="73" t="s">
        <v>1</v>
      </c>
      <c r="V86" s="73" t="s">
        <v>32</v>
      </c>
    </row>
    <row r="87" spans="1:72" ht="15" customHeight="1" x14ac:dyDescent="0.3">
      <c r="A87" s="131"/>
      <c r="B87" s="2" t="s">
        <v>2</v>
      </c>
      <c r="C87" s="126" t="s">
        <v>3</v>
      </c>
      <c r="D87" s="126" t="s">
        <v>34</v>
      </c>
      <c r="E87" s="126" t="s">
        <v>35</v>
      </c>
      <c r="F87" s="126" t="s">
        <v>36</v>
      </c>
      <c r="G87" s="126" t="s">
        <v>37</v>
      </c>
      <c r="H87" s="126" t="s">
        <v>38</v>
      </c>
      <c r="I87" s="118"/>
      <c r="J87" s="126" t="s">
        <v>39</v>
      </c>
      <c r="K87" s="126" t="s">
        <v>40</v>
      </c>
      <c r="L87" s="126" t="s">
        <v>41</v>
      </c>
      <c r="M87" s="118"/>
      <c r="N87" s="118"/>
      <c r="O87" s="126" t="s">
        <v>42</v>
      </c>
      <c r="P87" s="126" t="s">
        <v>43</v>
      </c>
      <c r="Q87" s="118"/>
      <c r="R87" s="126" t="s">
        <v>44</v>
      </c>
      <c r="S87" s="118"/>
      <c r="T87" s="118"/>
      <c r="U87" s="118"/>
      <c r="V87" s="126" t="s">
        <v>45</v>
      </c>
      <c r="W87" s="118"/>
      <c r="X87" s="126" t="s">
        <v>46</v>
      </c>
      <c r="Y87" s="118"/>
      <c r="Z87" s="118"/>
      <c r="AA87" s="118"/>
      <c r="AB87" s="118"/>
      <c r="AC87" s="118"/>
      <c r="AD87" s="118"/>
      <c r="AE87" s="126" t="str">
        <f>AE7</f>
        <v>Ягода свежемороженная</v>
      </c>
      <c r="AF87" s="126" t="str">
        <f t="shared" ref="AF87:AJ87" si="28">AF7</f>
        <v>Апельсин</v>
      </c>
      <c r="AG87" s="126" t="str">
        <f t="shared" si="28"/>
        <v>Банан</v>
      </c>
      <c r="AH87" s="126" t="str">
        <f t="shared" si="28"/>
        <v>Лимон</v>
      </c>
      <c r="AI87" s="126" t="str">
        <f t="shared" si="28"/>
        <v>Яблоко</v>
      </c>
      <c r="AJ87" s="126" t="str">
        <f t="shared" si="28"/>
        <v>Кисель</v>
      </c>
      <c r="AK87" s="126" t="s">
        <v>17</v>
      </c>
      <c r="AL87" s="118"/>
      <c r="AM87" s="126" t="s">
        <v>47</v>
      </c>
      <c r="AN87" s="118"/>
      <c r="AO87" s="126" t="str">
        <f>AO7</f>
        <v>Печенье</v>
      </c>
      <c r="AP87" s="118"/>
      <c r="AQ87" s="118"/>
      <c r="AR87" s="118"/>
      <c r="AS87" s="118"/>
      <c r="AT87" s="118"/>
      <c r="AU87" s="118"/>
      <c r="AV87" s="118"/>
      <c r="AW87" s="126" t="str">
        <f>AW7</f>
        <v>Крупа кукурузная</v>
      </c>
      <c r="AX87" s="118"/>
      <c r="AY87" s="126" t="s">
        <v>49</v>
      </c>
      <c r="AZ87" s="118"/>
      <c r="BA87" s="126" t="s">
        <v>50</v>
      </c>
      <c r="BB87" s="118"/>
      <c r="BC87" s="126" t="s">
        <v>51</v>
      </c>
      <c r="BD87" s="118"/>
      <c r="BE87" s="126" t="s">
        <v>52</v>
      </c>
      <c r="BF87" s="126" t="s">
        <v>53</v>
      </c>
      <c r="BG87" s="118"/>
      <c r="BH87" s="118"/>
      <c r="BI87" s="118"/>
      <c r="BJ87" s="126" t="s">
        <v>54</v>
      </c>
      <c r="BK87" s="126" t="s">
        <v>55</v>
      </c>
      <c r="BL87" s="126" t="s">
        <v>56</v>
      </c>
      <c r="BM87" s="118"/>
      <c r="BN87" s="126" t="s">
        <v>57</v>
      </c>
      <c r="BO87" s="118"/>
      <c r="BP87" s="126" t="s">
        <v>58</v>
      </c>
      <c r="BQ87" s="126" t="s">
        <v>59</v>
      </c>
      <c r="BR87" s="126" t="s">
        <v>92</v>
      </c>
      <c r="BS87" s="141" t="s">
        <v>4</v>
      </c>
      <c r="BT87" s="141" t="s">
        <v>5</v>
      </c>
    </row>
    <row r="88" spans="1:72" ht="30" customHeight="1" x14ac:dyDescent="0.3">
      <c r="A88" s="132"/>
      <c r="B88" s="3" t="s">
        <v>6</v>
      </c>
      <c r="C88" s="127"/>
      <c r="D88" s="127"/>
      <c r="E88" s="127"/>
      <c r="F88" s="127"/>
      <c r="G88" s="127"/>
      <c r="H88" s="127"/>
      <c r="I88" s="119"/>
      <c r="J88" s="127"/>
      <c r="K88" s="127"/>
      <c r="L88" s="127"/>
      <c r="M88" s="119"/>
      <c r="N88" s="119"/>
      <c r="O88" s="127"/>
      <c r="P88" s="127"/>
      <c r="Q88" s="119"/>
      <c r="R88" s="127"/>
      <c r="S88" s="119"/>
      <c r="T88" s="119"/>
      <c r="U88" s="119"/>
      <c r="V88" s="127"/>
      <c r="W88" s="119"/>
      <c r="X88" s="127"/>
      <c r="Y88" s="119"/>
      <c r="Z88" s="119"/>
      <c r="AA88" s="119"/>
      <c r="AB88" s="119"/>
      <c r="AC88" s="119"/>
      <c r="AD88" s="119"/>
      <c r="AE88" s="127"/>
      <c r="AF88" s="127"/>
      <c r="AG88" s="127"/>
      <c r="AH88" s="127"/>
      <c r="AI88" s="127"/>
      <c r="AJ88" s="127"/>
      <c r="AK88" s="127"/>
      <c r="AL88" s="119"/>
      <c r="AM88" s="127"/>
      <c r="AN88" s="119"/>
      <c r="AO88" s="127"/>
      <c r="AP88" s="119"/>
      <c r="AQ88" s="119"/>
      <c r="AR88" s="119"/>
      <c r="AS88" s="119"/>
      <c r="AT88" s="119"/>
      <c r="AU88" s="119"/>
      <c r="AV88" s="119"/>
      <c r="AW88" s="127"/>
      <c r="AX88" s="119"/>
      <c r="AY88" s="127"/>
      <c r="AZ88" s="119"/>
      <c r="BA88" s="127"/>
      <c r="BB88" s="119"/>
      <c r="BC88" s="127"/>
      <c r="BD88" s="119"/>
      <c r="BE88" s="127"/>
      <c r="BF88" s="127"/>
      <c r="BG88" s="119"/>
      <c r="BH88" s="119"/>
      <c r="BI88" s="119"/>
      <c r="BJ88" s="127"/>
      <c r="BK88" s="127"/>
      <c r="BL88" s="127"/>
      <c r="BM88" s="119"/>
      <c r="BN88" s="127"/>
      <c r="BO88" s="119"/>
      <c r="BP88" s="127"/>
      <c r="BQ88" s="127"/>
      <c r="BR88" s="127"/>
      <c r="BS88" s="142"/>
      <c r="BT88" s="142"/>
    </row>
    <row r="89" spans="1:72" x14ac:dyDescent="0.3">
      <c r="A89" s="143" t="s">
        <v>18</v>
      </c>
      <c r="B89" s="4" t="s">
        <v>19</v>
      </c>
      <c r="C89" s="134">
        <f>$E$6</f>
        <v>1</v>
      </c>
      <c r="D89" s="4">
        <f t="shared" ref="D89:BR93" si="29">D21</f>
        <v>0</v>
      </c>
      <c r="E89" s="4">
        <f t="shared" si="29"/>
        <v>0</v>
      </c>
      <c r="F89" s="4">
        <f t="shared" si="29"/>
        <v>0.01</v>
      </c>
      <c r="G89" s="4">
        <f t="shared" si="29"/>
        <v>4.0000000000000002E-4</v>
      </c>
      <c r="H89" s="4">
        <f t="shared" si="29"/>
        <v>0</v>
      </c>
      <c r="I89" s="4">
        <f t="shared" si="29"/>
        <v>0</v>
      </c>
      <c r="J89" s="4">
        <f t="shared" si="29"/>
        <v>0</v>
      </c>
      <c r="K89" s="4">
        <f t="shared" si="29"/>
        <v>0</v>
      </c>
      <c r="L89" s="4">
        <f t="shared" si="29"/>
        <v>0</v>
      </c>
      <c r="M89" s="4">
        <f t="shared" si="29"/>
        <v>0</v>
      </c>
      <c r="N89" s="4">
        <f t="shared" si="29"/>
        <v>0</v>
      </c>
      <c r="O89" s="4">
        <f t="shared" si="29"/>
        <v>0</v>
      </c>
      <c r="P89" s="4">
        <f t="shared" si="29"/>
        <v>0</v>
      </c>
      <c r="Q89" s="4">
        <f t="shared" si="29"/>
        <v>0</v>
      </c>
      <c r="R89" s="4">
        <f t="shared" si="29"/>
        <v>0</v>
      </c>
      <c r="S89" s="4">
        <f t="shared" si="29"/>
        <v>0</v>
      </c>
      <c r="T89" s="4">
        <f t="shared" si="29"/>
        <v>0</v>
      </c>
      <c r="U89" s="4">
        <f t="shared" si="29"/>
        <v>0</v>
      </c>
      <c r="V89" s="4">
        <f t="shared" si="29"/>
        <v>0</v>
      </c>
      <c r="W89" s="4">
        <f>W21</f>
        <v>0</v>
      </c>
      <c r="X89" s="4">
        <f t="shared" si="29"/>
        <v>0</v>
      </c>
      <c r="Y89" s="4">
        <f t="shared" si="29"/>
        <v>0</v>
      </c>
      <c r="Z89" s="4">
        <f t="shared" si="29"/>
        <v>0</v>
      </c>
      <c r="AA89" s="4">
        <f t="shared" si="29"/>
        <v>0</v>
      </c>
      <c r="AB89" s="4">
        <f t="shared" si="29"/>
        <v>0</v>
      </c>
      <c r="AC89" s="4">
        <f t="shared" si="29"/>
        <v>0</v>
      </c>
      <c r="AD89" s="4">
        <f t="shared" si="29"/>
        <v>0</v>
      </c>
      <c r="AE89" s="4">
        <f t="shared" si="29"/>
        <v>0</v>
      </c>
      <c r="AF89" s="4">
        <f t="shared" si="29"/>
        <v>0</v>
      </c>
      <c r="AG89" s="4">
        <f t="shared" si="29"/>
        <v>0</v>
      </c>
      <c r="AH89" s="4">
        <f t="shared" si="29"/>
        <v>4.0000000000000001E-3</v>
      </c>
      <c r="AI89" s="4">
        <f t="shared" si="29"/>
        <v>0</v>
      </c>
      <c r="AJ89" s="4">
        <f t="shared" si="29"/>
        <v>0</v>
      </c>
      <c r="AK89" s="4">
        <f t="shared" si="29"/>
        <v>0</v>
      </c>
      <c r="AL89" s="4">
        <f t="shared" si="29"/>
        <v>0</v>
      </c>
      <c r="AM89" s="4">
        <f t="shared" si="29"/>
        <v>0</v>
      </c>
      <c r="AN89" s="4">
        <f t="shared" si="29"/>
        <v>0</v>
      </c>
      <c r="AO89" s="4">
        <f t="shared" si="29"/>
        <v>0</v>
      </c>
      <c r="AP89" s="4"/>
      <c r="AQ89" s="4"/>
      <c r="AR89" s="4"/>
      <c r="AS89" s="4"/>
      <c r="AT89" s="4"/>
      <c r="AU89" s="4"/>
      <c r="AV89" s="4"/>
      <c r="AW89" s="4">
        <f t="shared" si="29"/>
        <v>0</v>
      </c>
      <c r="AX89" s="4">
        <f t="shared" si="29"/>
        <v>0</v>
      </c>
      <c r="AY89" s="4">
        <f t="shared" si="29"/>
        <v>0</v>
      </c>
      <c r="AZ89" s="4">
        <f t="shared" si="29"/>
        <v>0</v>
      </c>
      <c r="BA89" s="4">
        <f t="shared" si="29"/>
        <v>0</v>
      </c>
      <c r="BB89" s="4">
        <f t="shared" si="29"/>
        <v>0</v>
      </c>
      <c r="BC89" s="4">
        <f t="shared" si="29"/>
        <v>0</v>
      </c>
      <c r="BD89" s="4">
        <f t="shared" si="29"/>
        <v>0</v>
      </c>
      <c r="BE89" s="4">
        <f t="shared" si="29"/>
        <v>0</v>
      </c>
      <c r="BF89" s="4">
        <f t="shared" si="29"/>
        <v>0</v>
      </c>
      <c r="BG89" s="4">
        <f t="shared" si="29"/>
        <v>0</v>
      </c>
      <c r="BH89" s="4">
        <f t="shared" si="29"/>
        <v>0</v>
      </c>
      <c r="BI89" s="4">
        <f t="shared" si="29"/>
        <v>0</v>
      </c>
      <c r="BJ89" s="4">
        <f t="shared" si="29"/>
        <v>0</v>
      </c>
      <c r="BK89" s="4">
        <f t="shared" si="29"/>
        <v>0</v>
      </c>
      <c r="BL89" s="4">
        <f t="shared" si="29"/>
        <v>0</v>
      </c>
      <c r="BM89" s="4">
        <f t="shared" si="29"/>
        <v>0</v>
      </c>
      <c r="BN89" s="4">
        <f t="shared" si="29"/>
        <v>0</v>
      </c>
      <c r="BO89" s="4">
        <f t="shared" si="29"/>
        <v>0</v>
      </c>
      <c r="BP89" s="4">
        <f t="shared" si="29"/>
        <v>0</v>
      </c>
      <c r="BQ89" s="4">
        <f t="shared" si="29"/>
        <v>0</v>
      </c>
      <c r="BR89" s="4">
        <f t="shared" si="29"/>
        <v>0</v>
      </c>
    </row>
    <row r="90" spans="1:72" x14ac:dyDescent="0.3">
      <c r="A90" s="144"/>
      <c r="B90" s="4" t="s">
        <v>20</v>
      </c>
      <c r="C90" s="135"/>
      <c r="D90" s="4">
        <f t="shared" si="29"/>
        <v>0</v>
      </c>
      <c r="E90" s="4">
        <f t="shared" si="29"/>
        <v>0</v>
      </c>
      <c r="F90" s="4">
        <f t="shared" si="29"/>
        <v>0</v>
      </c>
      <c r="G90" s="4">
        <f t="shared" si="29"/>
        <v>0</v>
      </c>
      <c r="H90" s="4">
        <f t="shared" si="29"/>
        <v>0</v>
      </c>
      <c r="I90" s="4">
        <f t="shared" si="29"/>
        <v>0</v>
      </c>
      <c r="J90" s="4">
        <f t="shared" si="29"/>
        <v>0</v>
      </c>
      <c r="K90" s="4">
        <f t="shared" si="29"/>
        <v>0</v>
      </c>
      <c r="L90" s="4">
        <f t="shared" si="29"/>
        <v>0</v>
      </c>
      <c r="M90" s="4">
        <f t="shared" si="29"/>
        <v>0</v>
      </c>
      <c r="N90" s="4">
        <f t="shared" si="29"/>
        <v>0</v>
      </c>
      <c r="O90" s="4">
        <f t="shared" si="29"/>
        <v>0</v>
      </c>
      <c r="P90" s="4">
        <f t="shared" si="29"/>
        <v>0</v>
      </c>
      <c r="Q90" s="4">
        <f t="shared" si="29"/>
        <v>0</v>
      </c>
      <c r="R90" s="4">
        <f t="shared" si="29"/>
        <v>0</v>
      </c>
      <c r="S90" s="4">
        <f t="shared" si="29"/>
        <v>0</v>
      </c>
      <c r="T90" s="4">
        <f t="shared" si="29"/>
        <v>0</v>
      </c>
      <c r="U90" s="4">
        <f t="shared" si="29"/>
        <v>0</v>
      </c>
      <c r="V90" s="4">
        <f t="shared" si="29"/>
        <v>0</v>
      </c>
      <c r="W90" s="4">
        <f>W22</f>
        <v>0</v>
      </c>
      <c r="X90" s="4">
        <f t="shared" si="29"/>
        <v>0</v>
      </c>
      <c r="Y90" s="4">
        <f t="shared" si="29"/>
        <v>0</v>
      </c>
      <c r="Z90" s="4">
        <f t="shared" si="29"/>
        <v>0</v>
      </c>
      <c r="AA90" s="4">
        <f t="shared" si="29"/>
        <v>0</v>
      </c>
      <c r="AB90" s="4">
        <f t="shared" si="29"/>
        <v>0</v>
      </c>
      <c r="AC90" s="4">
        <f t="shared" si="29"/>
        <v>0</v>
      </c>
      <c r="AD90" s="4">
        <f t="shared" si="29"/>
        <v>0</v>
      </c>
      <c r="AE90" s="4">
        <f t="shared" si="29"/>
        <v>0</v>
      </c>
      <c r="AF90" s="4">
        <f t="shared" si="29"/>
        <v>0</v>
      </c>
      <c r="AG90" s="4">
        <f t="shared" si="29"/>
        <v>0</v>
      </c>
      <c r="AH90" s="4">
        <f t="shared" si="29"/>
        <v>0</v>
      </c>
      <c r="AI90" s="4">
        <f t="shared" si="29"/>
        <v>0</v>
      </c>
      <c r="AJ90" s="4">
        <f t="shared" si="29"/>
        <v>0</v>
      </c>
      <c r="AK90" s="4">
        <f t="shared" si="29"/>
        <v>0</v>
      </c>
      <c r="AL90" s="4">
        <f t="shared" si="29"/>
        <v>0</v>
      </c>
      <c r="AM90" s="4">
        <f t="shared" si="29"/>
        <v>0</v>
      </c>
      <c r="AN90" s="4">
        <f t="shared" si="29"/>
        <v>0</v>
      </c>
      <c r="AO90" s="4">
        <f t="shared" si="29"/>
        <v>0.02</v>
      </c>
      <c r="AP90" s="4"/>
      <c r="AQ90" s="4"/>
      <c r="AR90" s="4"/>
      <c r="AS90" s="4"/>
      <c r="AT90" s="4"/>
      <c r="AU90" s="4"/>
      <c r="AV90" s="4"/>
      <c r="AW90" s="4">
        <f t="shared" si="29"/>
        <v>0</v>
      </c>
      <c r="AX90" s="4">
        <f t="shared" si="29"/>
        <v>0</v>
      </c>
      <c r="AY90" s="4">
        <f t="shared" si="29"/>
        <v>0</v>
      </c>
      <c r="AZ90" s="4">
        <f t="shared" si="29"/>
        <v>0</v>
      </c>
      <c r="BA90" s="4">
        <f t="shared" si="29"/>
        <v>0</v>
      </c>
      <c r="BB90" s="4">
        <f t="shared" si="29"/>
        <v>0</v>
      </c>
      <c r="BC90" s="4">
        <f t="shared" si="29"/>
        <v>0</v>
      </c>
      <c r="BD90" s="4">
        <f t="shared" si="29"/>
        <v>0</v>
      </c>
      <c r="BE90" s="4">
        <f t="shared" si="29"/>
        <v>0</v>
      </c>
      <c r="BF90" s="4">
        <f t="shared" si="29"/>
        <v>0</v>
      </c>
      <c r="BG90" s="4">
        <f t="shared" si="29"/>
        <v>0</v>
      </c>
      <c r="BH90" s="4">
        <f t="shared" si="29"/>
        <v>0</v>
      </c>
      <c r="BI90" s="4">
        <f t="shared" si="29"/>
        <v>0</v>
      </c>
      <c r="BJ90" s="4">
        <f t="shared" si="29"/>
        <v>0</v>
      </c>
      <c r="BK90" s="4">
        <f t="shared" si="29"/>
        <v>0</v>
      </c>
      <c r="BL90" s="4">
        <f t="shared" si="29"/>
        <v>0</v>
      </c>
      <c r="BM90" s="4">
        <f t="shared" si="29"/>
        <v>0</v>
      </c>
      <c r="BN90" s="4">
        <f t="shared" si="29"/>
        <v>0</v>
      </c>
      <c r="BO90" s="4">
        <f t="shared" si="29"/>
        <v>0</v>
      </c>
      <c r="BP90" s="4">
        <f t="shared" si="29"/>
        <v>0</v>
      </c>
      <c r="BQ90" s="4">
        <f t="shared" si="29"/>
        <v>0</v>
      </c>
      <c r="BR90" s="4">
        <f t="shared" si="29"/>
        <v>0</v>
      </c>
    </row>
    <row r="91" spans="1:72" ht="15" customHeight="1" x14ac:dyDescent="0.3">
      <c r="A91" s="144"/>
      <c r="B91" s="4"/>
      <c r="C91" s="135"/>
      <c r="D91" s="4">
        <f t="shared" si="29"/>
        <v>0</v>
      </c>
      <c r="E91" s="4">
        <f t="shared" si="29"/>
        <v>0</v>
      </c>
      <c r="F91" s="4">
        <f t="shared" si="29"/>
        <v>0</v>
      </c>
      <c r="G91" s="4">
        <f t="shared" si="29"/>
        <v>0</v>
      </c>
      <c r="H91" s="4">
        <f t="shared" si="29"/>
        <v>0</v>
      </c>
      <c r="I91" s="4">
        <f t="shared" si="29"/>
        <v>0</v>
      </c>
      <c r="J91" s="4">
        <f t="shared" si="29"/>
        <v>0</v>
      </c>
      <c r="K91" s="4">
        <f t="shared" si="29"/>
        <v>0</v>
      </c>
      <c r="L91" s="4">
        <f t="shared" si="29"/>
        <v>0</v>
      </c>
      <c r="M91" s="4">
        <f t="shared" si="29"/>
        <v>0</v>
      </c>
      <c r="N91" s="4">
        <f t="shared" si="29"/>
        <v>0</v>
      </c>
      <c r="O91" s="4">
        <f t="shared" si="29"/>
        <v>0</v>
      </c>
      <c r="P91" s="4">
        <f t="shared" si="29"/>
        <v>0</v>
      </c>
      <c r="Q91" s="4">
        <f t="shared" si="29"/>
        <v>0</v>
      </c>
      <c r="R91" s="4">
        <f t="shared" si="29"/>
        <v>0</v>
      </c>
      <c r="S91" s="4">
        <f t="shared" si="29"/>
        <v>0</v>
      </c>
      <c r="T91" s="4">
        <f t="shared" si="29"/>
        <v>0</v>
      </c>
      <c r="U91" s="4">
        <f t="shared" si="29"/>
        <v>0</v>
      </c>
      <c r="V91" s="4">
        <f t="shared" si="29"/>
        <v>0</v>
      </c>
      <c r="W91" s="4">
        <f>W23</f>
        <v>0</v>
      </c>
      <c r="X91" s="4">
        <f t="shared" si="29"/>
        <v>0</v>
      </c>
      <c r="Y91" s="4">
        <f t="shared" si="29"/>
        <v>0</v>
      </c>
      <c r="Z91" s="4">
        <f t="shared" si="29"/>
        <v>0</v>
      </c>
      <c r="AA91" s="4">
        <f t="shared" si="29"/>
        <v>0</v>
      </c>
      <c r="AB91" s="4">
        <f t="shared" si="29"/>
        <v>0</v>
      </c>
      <c r="AC91" s="4">
        <f t="shared" si="29"/>
        <v>0</v>
      </c>
      <c r="AD91" s="4">
        <f t="shared" si="29"/>
        <v>0</v>
      </c>
      <c r="AE91" s="4">
        <f t="shared" si="29"/>
        <v>0</v>
      </c>
      <c r="AF91" s="4">
        <f t="shared" si="29"/>
        <v>0</v>
      </c>
      <c r="AG91" s="4">
        <f t="shared" si="29"/>
        <v>0</v>
      </c>
      <c r="AH91" s="4">
        <f t="shared" si="29"/>
        <v>0</v>
      </c>
      <c r="AI91" s="4">
        <f t="shared" si="29"/>
        <v>0</v>
      </c>
      <c r="AJ91" s="4">
        <f t="shared" si="29"/>
        <v>0</v>
      </c>
      <c r="AK91" s="4">
        <f t="shared" si="29"/>
        <v>0</v>
      </c>
      <c r="AL91" s="4">
        <f t="shared" si="29"/>
        <v>0</v>
      </c>
      <c r="AM91" s="4">
        <f t="shared" si="29"/>
        <v>0</v>
      </c>
      <c r="AN91" s="4">
        <f t="shared" si="29"/>
        <v>0</v>
      </c>
      <c r="AO91" s="4">
        <f t="shared" si="29"/>
        <v>0</v>
      </c>
      <c r="AP91" s="4"/>
      <c r="AQ91" s="4"/>
      <c r="AR91" s="4"/>
      <c r="AS91" s="4"/>
      <c r="AT91" s="4"/>
      <c r="AU91" s="4"/>
      <c r="AV91" s="4"/>
      <c r="AW91" s="4">
        <f t="shared" si="29"/>
        <v>0</v>
      </c>
      <c r="AX91" s="4">
        <f t="shared" si="29"/>
        <v>0</v>
      </c>
      <c r="AY91" s="4">
        <f t="shared" si="29"/>
        <v>0</v>
      </c>
      <c r="AZ91" s="4">
        <f t="shared" si="29"/>
        <v>0</v>
      </c>
      <c r="BA91" s="4">
        <f t="shared" si="29"/>
        <v>0</v>
      </c>
      <c r="BB91" s="4">
        <f t="shared" si="29"/>
        <v>0</v>
      </c>
      <c r="BC91" s="4">
        <f t="shared" si="29"/>
        <v>0</v>
      </c>
      <c r="BD91" s="4">
        <f t="shared" si="29"/>
        <v>0</v>
      </c>
      <c r="BE91" s="4">
        <f t="shared" si="29"/>
        <v>0</v>
      </c>
      <c r="BF91" s="4">
        <f t="shared" si="29"/>
        <v>0</v>
      </c>
      <c r="BG91" s="4">
        <f t="shared" si="29"/>
        <v>0</v>
      </c>
      <c r="BH91" s="4">
        <f t="shared" si="29"/>
        <v>0</v>
      </c>
      <c r="BI91" s="4">
        <f t="shared" si="29"/>
        <v>0</v>
      </c>
      <c r="BJ91" s="4">
        <f t="shared" si="29"/>
        <v>0</v>
      </c>
      <c r="BK91" s="4">
        <f t="shared" si="29"/>
        <v>0</v>
      </c>
      <c r="BL91" s="4">
        <f t="shared" si="29"/>
        <v>0</v>
      </c>
      <c r="BM91" s="4">
        <f t="shared" si="29"/>
        <v>0</v>
      </c>
      <c r="BN91" s="4">
        <f t="shared" si="29"/>
        <v>0</v>
      </c>
      <c r="BO91" s="4">
        <f t="shared" si="29"/>
        <v>0</v>
      </c>
      <c r="BP91" s="4">
        <f t="shared" si="29"/>
        <v>0</v>
      </c>
      <c r="BQ91" s="4">
        <f t="shared" si="29"/>
        <v>0</v>
      </c>
      <c r="BR91" s="4">
        <f t="shared" si="29"/>
        <v>0</v>
      </c>
    </row>
    <row r="92" spans="1:72" ht="15" customHeight="1" x14ac:dyDescent="0.3">
      <c r="A92" s="144"/>
      <c r="B92" s="4"/>
      <c r="C92" s="135"/>
      <c r="D92" s="4">
        <f t="shared" si="29"/>
        <v>0</v>
      </c>
      <c r="E92" s="4">
        <f t="shared" si="29"/>
        <v>0</v>
      </c>
      <c r="F92" s="4">
        <f t="shared" si="29"/>
        <v>0</v>
      </c>
      <c r="G92" s="4">
        <f t="shared" si="29"/>
        <v>0</v>
      </c>
      <c r="H92" s="4">
        <f t="shared" si="29"/>
        <v>0</v>
      </c>
      <c r="I92" s="4">
        <f t="shared" si="29"/>
        <v>0</v>
      </c>
      <c r="J92" s="4">
        <f t="shared" si="29"/>
        <v>0</v>
      </c>
      <c r="K92" s="4">
        <f t="shared" si="29"/>
        <v>0</v>
      </c>
      <c r="L92" s="4">
        <f t="shared" si="29"/>
        <v>0</v>
      </c>
      <c r="M92" s="4">
        <f t="shared" si="29"/>
        <v>0</v>
      </c>
      <c r="N92" s="4">
        <f t="shared" si="29"/>
        <v>0</v>
      </c>
      <c r="O92" s="4">
        <f t="shared" si="29"/>
        <v>0</v>
      </c>
      <c r="P92" s="4">
        <f t="shared" si="29"/>
        <v>0</v>
      </c>
      <c r="Q92" s="4">
        <f t="shared" si="29"/>
        <v>0</v>
      </c>
      <c r="R92" s="4">
        <f t="shared" si="29"/>
        <v>0</v>
      </c>
      <c r="S92" s="4">
        <f t="shared" si="29"/>
        <v>0</v>
      </c>
      <c r="T92" s="4">
        <f t="shared" si="29"/>
        <v>0</v>
      </c>
      <c r="U92" s="4">
        <f t="shared" si="29"/>
        <v>0</v>
      </c>
      <c r="V92" s="4">
        <f t="shared" si="29"/>
        <v>0</v>
      </c>
      <c r="W92" s="4">
        <f>W24</f>
        <v>0</v>
      </c>
      <c r="X92" s="4">
        <f t="shared" si="29"/>
        <v>0</v>
      </c>
      <c r="Y92" s="4">
        <f t="shared" si="29"/>
        <v>0</v>
      </c>
      <c r="Z92" s="4">
        <f t="shared" si="29"/>
        <v>0</v>
      </c>
      <c r="AA92" s="4">
        <f t="shared" si="29"/>
        <v>0</v>
      </c>
      <c r="AB92" s="4">
        <f t="shared" si="29"/>
        <v>0</v>
      </c>
      <c r="AC92" s="4">
        <f t="shared" si="29"/>
        <v>0</v>
      </c>
      <c r="AD92" s="4">
        <f t="shared" si="29"/>
        <v>0</v>
      </c>
      <c r="AE92" s="4">
        <f t="shared" si="29"/>
        <v>0</v>
      </c>
      <c r="AF92" s="4">
        <f t="shared" si="29"/>
        <v>0</v>
      </c>
      <c r="AG92" s="4">
        <f t="shared" si="29"/>
        <v>0</v>
      </c>
      <c r="AH92" s="4">
        <f t="shared" si="29"/>
        <v>0</v>
      </c>
      <c r="AI92" s="4">
        <f t="shared" si="29"/>
        <v>0</v>
      </c>
      <c r="AJ92" s="4">
        <f t="shared" si="29"/>
        <v>0</v>
      </c>
      <c r="AK92" s="4">
        <f t="shared" si="29"/>
        <v>0</v>
      </c>
      <c r="AL92" s="4">
        <f t="shared" si="29"/>
        <v>0</v>
      </c>
      <c r="AM92" s="4">
        <f t="shared" si="29"/>
        <v>0</v>
      </c>
      <c r="AN92" s="4">
        <f t="shared" si="29"/>
        <v>0</v>
      </c>
      <c r="AO92" s="4">
        <f t="shared" si="29"/>
        <v>0</v>
      </c>
      <c r="AP92" s="4"/>
      <c r="AQ92" s="4"/>
      <c r="AR92" s="4"/>
      <c r="AS92" s="4"/>
      <c r="AT92" s="4"/>
      <c r="AU92" s="4"/>
      <c r="AV92" s="4"/>
      <c r="AW92" s="4">
        <f t="shared" si="29"/>
        <v>0</v>
      </c>
      <c r="AX92" s="4">
        <f t="shared" si="29"/>
        <v>0</v>
      </c>
      <c r="AY92" s="4">
        <f t="shared" si="29"/>
        <v>0</v>
      </c>
      <c r="AZ92" s="4">
        <f t="shared" si="29"/>
        <v>0</v>
      </c>
      <c r="BA92" s="4">
        <f t="shared" si="29"/>
        <v>0</v>
      </c>
      <c r="BB92" s="4">
        <f t="shared" si="29"/>
        <v>0</v>
      </c>
      <c r="BC92" s="4">
        <f t="shared" si="29"/>
        <v>0</v>
      </c>
      <c r="BD92" s="4">
        <f t="shared" si="29"/>
        <v>0</v>
      </c>
      <c r="BE92" s="4">
        <f t="shared" si="29"/>
        <v>0</v>
      </c>
      <c r="BF92" s="4">
        <f t="shared" si="29"/>
        <v>0</v>
      </c>
      <c r="BG92" s="4">
        <f t="shared" si="29"/>
        <v>0</v>
      </c>
      <c r="BH92" s="4">
        <f t="shared" si="29"/>
        <v>0</v>
      </c>
      <c r="BI92" s="4">
        <f t="shared" si="29"/>
        <v>0</v>
      </c>
      <c r="BJ92" s="4">
        <f t="shared" si="29"/>
        <v>0</v>
      </c>
      <c r="BK92" s="4">
        <f t="shared" si="29"/>
        <v>0</v>
      </c>
      <c r="BL92" s="4">
        <f t="shared" si="29"/>
        <v>0</v>
      </c>
      <c r="BM92" s="4">
        <f t="shared" si="29"/>
        <v>0</v>
      </c>
      <c r="BN92" s="4">
        <f t="shared" si="29"/>
        <v>0</v>
      </c>
      <c r="BO92" s="4">
        <f t="shared" si="29"/>
        <v>0</v>
      </c>
      <c r="BP92" s="4">
        <f t="shared" si="29"/>
        <v>0</v>
      </c>
      <c r="BQ92" s="4">
        <f t="shared" si="29"/>
        <v>0</v>
      </c>
      <c r="BR92" s="4">
        <f t="shared" si="29"/>
        <v>0</v>
      </c>
    </row>
    <row r="93" spans="1:72" ht="15" customHeight="1" x14ac:dyDescent="0.3">
      <c r="A93" s="145"/>
      <c r="B93" s="4"/>
      <c r="C93" s="136"/>
      <c r="D93" s="4">
        <f t="shared" si="29"/>
        <v>0</v>
      </c>
      <c r="E93" s="4">
        <f t="shared" si="29"/>
        <v>0</v>
      </c>
      <c r="F93" s="4">
        <f t="shared" si="29"/>
        <v>0</v>
      </c>
      <c r="G93" s="4">
        <f t="shared" si="29"/>
        <v>0</v>
      </c>
      <c r="H93" s="4">
        <f t="shared" si="29"/>
        <v>0</v>
      </c>
      <c r="I93" s="4">
        <f t="shared" si="29"/>
        <v>0</v>
      </c>
      <c r="J93" s="4">
        <f t="shared" si="29"/>
        <v>0</v>
      </c>
      <c r="K93" s="4">
        <f t="shared" si="29"/>
        <v>0</v>
      </c>
      <c r="L93" s="4">
        <f t="shared" si="29"/>
        <v>0</v>
      </c>
      <c r="M93" s="4">
        <f t="shared" si="29"/>
        <v>0</v>
      </c>
      <c r="N93" s="4">
        <f t="shared" si="29"/>
        <v>0</v>
      </c>
      <c r="O93" s="4">
        <f t="shared" si="29"/>
        <v>0</v>
      </c>
      <c r="P93" s="4">
        <f t="shared" si="29"/>
        <v>0</v>
      </c>
      <c r="Q93" s="4">
        <f t="shared" si="29"/>
        <v>0</v>
      </c>
      <c r="R93" s="4">
        <f t="shared" si="29"/>
        <v>0</v>
      </c>
      <c r="S93" s="4">
        <f t="shared" si="29"/>
        <v>0</v>
      </c>
      <c r="T93" s="4">
        <f t="shared" si="29"/>
        <v>0</v>
      </c>
      <c r="U93" s="4">
        <f t="shared" si="29"/>
        <v>0</v>
      </c>
      <c r="V93" s="4">
        <f t="shared" si="29"/>
        <v>0</v>
      </c>
      <c r="W93" s="4">
        <f>W25</f>
        <v>0</v>
      </c>
      <c r="X93" s="4">
        <f t="shared" ref="X93:BR93" si="30">X25</f>
        <v>0</v>
      </c>
      <c r="Y93" s="4">
        <f t="shared" si="30"/>
        <v>0</v>
      </c>
      <c r="Z93" s="4">
        <f t="shared" si="30"/>
        <v>0</v>
      </c>
      <c r="AA93" s="4">
        <f t="shared" si="30"/>
        <v>0</v>
      </c>
      <c r="AB93" s="4">
        <f t="shared" si="30"/>
        <v>0</v>
      </c>
      <c r="AC93" s="4">
        <f t="shared" si="30"/>
        <v>0</v>
      </c>
      <c r="AD93" s="4">
        <f t="shared" si="30"/>
        <v>0</v>
      </c>
      <c r="AE93" s="4">
        <f t="shared" si="30"/>
        <v>0</v>
      </c>
      <c r="AF93" s="4">
        <f t="shared" si="30"/>
        <v>0</v>
      </c>
      <c r="AG93" s="4">
        <f t="shared" si="30"/>
        <v>0</v>
      </c>
      <c r="AH93" s="4">
        <f t="shared" si="30"/>
        <v>0</v>
      </c>
      <c r="AI93" s="4">
        <f t="shared" si="30"/>
        <v>0</v>
      </c>
      <c r="AJ93" s="4">
        <f t="shared" si="30"/>
        <v>0</v>
      </c>
      <c r="AK93" s="4">
        <f t="shared" si="30"/>
        <v>0</v>
      </c>
      <c r="AL93" s="4">
        <f t="shared" si="30"/>
        <v>0</v>
      </c>
      <c r="AM93" s="4">
        <f t="shared" si="30"/>
        <v>0</v>
      </c>
      <c r="AN93" s="4">
        <f t="shared" si="30"/>
        <v>0</v>
      </c>
      <c r="AO93" s="4">
        <f t="shared" si="30"/>
        <v>0</v>
      </c>
      <c r="AP93" s="4"/>
      <c r="AQ93" s="4"/>
      <c r="AR93" s="4"/>
      <c r="AS93" s="4"/>
      <c r="AT93" s="4"/>
      <c r="AU93" s="4"/>
      <c r="AV93" s="4"/>
      <c r="AW93" s="4">
        <f t="shared" si="30"/>
        <v>0</v>
      </c>
      <c r="AX93" s="4">
        <f t="shared" si="30"/>
        <v>0</v>
      </c>
      <c r="AY93" s="4">
        <f t="shared" si="30"/>
        <v>0</v>
      </c>
      <c r="AZ93" s="4">
        <f t="shared" si="30"/>
        <v>0</v>
      </c>
      <c r="BA93" s="4">
        <f t="shared" si="30"/>
        <v>0</v>
      </c>
      <c r="BB93" s="4">
        <f t="shared" si="30"/>
        <v>0</v>
      </c>
      <c r="BC93" s="4">
        <f t="shared" si="30"/>
        <v>0</v>
      </c>
      <c r="BD93" s="4">
        <f t="shared" si="30"/>
        <v>0</v>
      </c>
      <c r="BE93" s="4">
        <f t="shared" si="30"/>
        <v>0</v>
      </c>
      <c r="BF93" s="4">
        <f t="shared" si="30"/>
        <v>0</v>
      </c>
      <c r="BG93" s="4">
        <f t="shared" si="30"/>
        <v>0</v>
      </c>
      <c r="BH93" s="4">
        <f t="shared" si="30"/>
        <v>0</v>
      </c>
      <c r="BI93" s="4">
        <f t="shared" si="30"/>
        <v>0</v>
      </c>
      <c r="BJ93" s="4">
        <f t="shared" si="30"/>
        <v>0</v>
      </c>
      <c r="BK93" s="4">
        <f t="shared" si="30"/>
        <v>0</v>
      </c>
      <c r="BL93" s="4">
        <f t="shared" si="30"/>
        <v>0</v>
      </c>
      <c r="BM93" s="4">
        <f t="shared" si="30"/>
        <v>0</v>
      </c>
      <c r="BN93" s="4">
        <f t="shared" si="30"/>
        <v>0</v>
      </c>
      <c r="BO93" s="4">
        <f t="shared" si="30"/>
        <v>0</v>
      </c>
      <c r="BP93" s="4">
        <f t="shared" si="30"/>
        <v>0</v>
      </c>
      <c r="BQ93" s="4">
        <f t="shared" si="30"/>
        <v>0</v>
      </c>
      <c r="BR93" s="4">
        <f t="shared" si="30"/>
        <v>0</v>
      </c>
    </row>
    <row r="94" spans="1:72" ht="17.399999999999999" x14ac:dyDescent="0.35">
      <c r="B94" s="17" t="s">
        <v>23</v>
      </c>
      <c r="C94" s="18"/>
      <c r="D94" s="19">
        <f t="shared" ref="D94:BR94" si="31">SUM(D89:D93)</f>
        <v>0</v>
      </c>
      <c r="E94" s="19">
        <f t="shared" si="31"/>
        <v>0</v>
      </c>
      <c r="F94" s="19">
        <f t="shared" si="31"/>
        <v>0.01</v>
      </c>
      <c r="G94" s="19">
        <f t="shared" si="31"/>
        <v>4.0000000000000002E-4</v>
      </c>
      <c r="H94" s="19">
        <f t="shared" si="31"/>
        <v>0</v>
      </c>
      <c r="I94" s="19">
        <f t="shared" si="31"/>
        <v>0</v>
      </c>
      <c r="J94" s="19">
        <f t="shared" si="31"/>
        <v>0</v>
      </c>
      <c r="K94" s="19">
        <f t="shared" si="31"/>
        <v>0</v>
      </c>
      <c r="L94" s="19">
        <f t="shared" si="31"/>
        <v>0</v>
      </c>
      <c r="M94" s="19">
        <f t="shared" si="31"/>
        <v>0</v>
      </c>
      <c r="N94" s="19">
        <f t="shared" si="31"/>
        <v>0</v>
      </c>
      <c r="O94" s="19">
        <f t="shared" si="31"/>
        <v>0</v>
      </c>
      <c r="P94" s="19">
        <f t="shared" si="31"/>
        <v>0</v>
      </c>
      <c r="Q94" s="19">
        <f t="shared" si="31"/>
        <v>0</v>
      </c>
      <c r="R94" s="19">
        <f t="shared" si="31"/>
        <v>0</v>
      </c>
      <c r="S94" s="19">
        <f t="shared" si="31"/>
        <v>0</v>
      </c>
      <c r="T94" s="19">
        <f t="shared" si="31"/>
        <v>0</v>
      </c>
      <c r="U94" s="19">
        <f t="shared" si="31"/>
        <v>0</v>
      </c>
      <c r="V94" s="19">
        <f t="shared" si="31"/>
        <v>0</v>
      </c>
      <c r="W94" s="19">
        <f t="shared" si="31"/>
        <v>0</v>
      </c>
      <c r="X94" s="19">
        <f t="shared" si="31"/>
        <v>0</v>
      </c>
      <c r="Y94" s="19">
        <f t="shared" si="31"/>
        <v>0</v>
      </c>
      <c r="Z94" s="19">
        <f t="shared" si="31"/>
        <v>0</v>
      </c>
      <c r="AA94" s="19">
        <f t="shared" si="31"/>
        <v>0</v>
      </c>
      <c r="AB94" s="19">
        <f t="shared" si="31"/>
        <v>0</v>
      </c>
      <c r="AC94" s="19">
        <f t="shared" si="31"/>
        <v>0</v>
      </c>
      <c r="AD94" s="19">
        <f t="shared" si="31"/>
        <v>0</v>
      </c>
      <c r="AE94" s="19">
        <f t="shared" si="31"/>
        <v>0</v>
      </c>
      <c r="AF94" s="19">
        <f t="shared" si="31"/>
        <v>0</v>
      </c>
      <c r="AG94" s="19">
        <f t="shared" si="31"/>
        <v>0</v>
      </c>
      <c r="AH94" s="19">
        <f t="shared" si="31"/>
        <v>4.0000000000000001E-3</v>
      </c>
      <c r="AI94" s="19">
        <f t="shared" si="31"/>
        <v>0</v>
      </c>
      <c r="AJ94" s="19">
        <f t="shared" si="31"/>
        <v>0</v>
      </c>
      <c r="AK94" s="19">
        <f t="shared" si="31"/>
        <v>0</v>
      </c>
      <c r="AL94" s="19">
        <f t="shared" si="31"/>
        <v>0</v>
      </c>
      <c r="AM94" s="19">
        <f t="shared" si="31"/>
        <v>0</v>
      </c>
      <c r="AN94" s="19">
        <f t="shared" si="31"/>
        <v>0</v>
      </c>
      <c r="AO94" s="19">
        <f t="shared" si="31"/>
        <v>0.02</v>
      </c>
      <c r="AP94" s="19"/>
      <c r="AQ94" s="19"/>
      <c r="AR94" s="19"/>
      <c r="AS94" s="19"/>
      <c r="AT94" s="19"/>
      <c r="AU94" s="19"/>
      <c r="AV94" s="19"/>
      <c r="AW94" s="19">
        <f t="shared" si="31"/>
        <v>0</v>
      </c>
      <c r="AX94" s="19">
        <f t="shared" si="31"/>
        <v>0</v>
      </c>
      <c r="AY94" s="19">
        <f t="shared" si="31"/>
        <v>0</v>
      </c>
      <c r="AZ94" s="19">
        <f t="shared" si="31"/>
        <v>0</v>
      </c>
      <c r="BA94" s="19">
        <f t="shared" si="31"/>
        <v>0</v>
      </c>
      <c r="BB94" s="19">
        <f t="shared" si="31"/>
        <v>0</v>
      </c>
      <c r="BC94" s="19">
        <f t="shared" si="31"/>
        <v>0</v>
      </c>
      <c r="BD94" s="19">
        <f t="shared" si="31"/>
        <v>0</v>
      </c>
      <c r="BE94" s="19">
        <f t="shared" si="31"/>
        <v>0</v>
      </c>
      <c r="BF94" s="19">
        <f t="shared" si="31"/>
        <v>0</v>
      </c>
      <c r="BG94" s="19">
        <f t="shared" si="31"/>
        <v>0</v>
      </c>
      <c r="BH94" s="19">
        <f t="shared" si="31"/>
        <v>0</v>
      </c>
      <c r="BI94" s="19">
        <f t="shared" si="31"/>
        <v>0</v>
      </c>
      <c r="BJ94" s="19">
        <f t="shared" si="31"/>
        <v>0</v>
      </c>
      <c r="BK94" s="19">
        <f t="shared" si="31"/>
        <v>0</v>
      </c>
      <c r="BL94" s="19">
        <f t="shared" si="31"/>
        <v>0</v>
      </c>
      <c r="BM94" s="19">
        <f t="shared" si="31"/>
        <v>0</v>
      </c>
      <c r="BN94" s="19">
        <f t="shared" si="31"/>
        <v>0</v>
      </c>
      <c r="BO94" s="19">
        <f t="shared" si="31"/>
        <v>0</v>
      </c>
      <c r="BP94" s="19">
        <f t="shared" si="31"/>
        <v>0</v>
      </c>
      <c r="BQ94" s="19">
        <f t="shared" si="31"/>
        <v>0</v>
      </c>
      <c r="BR94" s="19">
        <f t="shared" si="31"/>
        <v>0</v>
      </c>
    </row>
    <row r="95" spans="1:72" ht="17.399999999999999" x14ac:dyDescent="0.35">
      <c r="B95" s="17" t="s">
        <v>24</v>
      </c>
      <c r="C95" s="18"/>
      <c r="D95" s="20">
        <f t="shared" ref="D95:BR95" si="32">PRODUCT(D94,$E$6)</f>
        <v>0</v>
      </c>
      <c r="E95" s="20">
        <f t="shared" si="32"/>
        <v>0</v>
      </c>
      <c r="F95" s="20">
        <f t="shared" si="32"/>
        <v>0.01</v>
      </c>
      <c r="G95" s="20">
        <f t="shared" si="32"/>
        <v>4.0000000000000002E-4</v>
      </c>
      <c r="H95" s="20">
        <f t="shared" si="32"/>
        <v>0</v>
      </c>
      <c r="I95" s="20">
        <f t="shared" si="32"/>
        <v>0</v>
      </c>
      <c r="J95" s="20">
        <f t="shared" si="32"/>
        <v>0</v>
      </c>
      <c r="K95" s="20">
        <f t="shared" si="32"/>
        <v>0</v>
      </c>
      <c r="L95" s="20">
        <f t="shared" si="32"/>
        <v>0</v>
      </c>
      <c r="M95" s="20">
        <f t="shared" si="32"/>
        <v>0</v>
      </c>
      <c r="N95" s="20">
        <f t="shared" si="32"/>
        <v>0</v>
      </c>
      <c r="O95" s="20">
        <f t="shared" si="32"/>
        <v>0</v>
      </c>
      <c r="P95" s="20">
        <f t="shared" si="32"/>
        <v>0</v>
      </c>
      <c r="Q95" s="20">
        <f t="shared" si="32"/>
        <v>0</v>
      </c>
      <c r="R95" s="20">
        <f t="shared" si="32"/>
        <v>0</v>
      </c>
      <c r="S95" s="20">
        <f t="shared" si="32"/>
        <v>0</v>
      </c>
      <c r="T95" s="20">
        <f t="shared" si="32"/>
        <v>0</v>
      </c>
      <c r="U95" s="20">
        <f t="shared" si="32"/>
        <v>0</v>
      </c>
      <c r="V95" s="20">
        <f t="shared" si="32"/>
        <v>0</v>
      </c>
      <c r="W95" s="20">
        <f t="shared" si="32"/>
        <v>0</v>
      </c>
      <c r="X95" s="20">
        <f t="shared" si="32"/>
        <v>0</v>
      </c>
      <c r="Y95" s="20">
        <f t="shared" si="32"/>
        <v>0</v>
      </c>
      <c r="Z95" s="20">
        <f t="shared" si="32"/>
        <v>0</v>
      </c>
      <c r="AA95" s="20">
        <f t="shared" si="32"/>
        <v>0</v>
      </c>
      <c r="AB95" s="20">
        <f t="shared" si="32"/>
        <v>0</v>
      </c>
      <c r="AC95" s="20">
        <f t="shared" si="32"/>
        <v>0</v>
      </c>
      <c r="AD95" s="20">
        <f t="shared" si="32"/>
        <v>0</v>
      </c>
      <c r="AE95" s="20">
        <f t="shared" si="32"/>
        <v>0</v>
      </c>
      <c r="AF95" s="20">
        <f t="shared" si="32"/>
        <v>0</v>
      </c>
      <c r="AG95" s="20">
        <f t="shared" si="32"/>
        <v>0</v>
      </c>
      <c r="AH95" s="20">
        <f t="shared" si="32"/>
        <v>4.0000000000000001E-3</v>
      </c>
      <c r="AI95" s="20">
        <f t="shared" si="32"/>
        <v>0</v>
      </c>
      <c r="AJ95" s="20">
        <f t="shared" si="32"/>
        <v>0</v>
      </c>
      <c r="AK95" s="20">
        <f t="shared" si="32"/>
        <v>0</v>
      </c>
      <c r="AL95" s="20">
        <f t="shared" si="32"/>
        <v>0</v>
      </c>
      <c r="AM95" s="20">
        <f t="shared" si="32"/>
        <v>0</v>
      </c>
      <c r="AN95" s="20">
        <f t="shared" si="32"/>
        <v>0</v>
      </c>
      <c r="AO95" s="20">
        <f t="shared" si="32"/>
        <v>0.02</v>
      </c>
      <c r="AP95" s="20"/>
      <c r="AQ95" s="20"/>
      <c r="AR95" s="20"/>
      <c r="AS95" s="20"/>
      <c r="AT95" s="20"/>
      <c r="AU95" s="20"/>
      <c r="AV95" s="20"/>
      <c r="AW95" s="20">
        <f t="shared" si="32"/>
        <v>0</v>
      </c>
      <c r="AX95" s="20">
        <f t="shared" si="32"/>
        <v>0</v>
      </c>
      <c r="AY95" s="20">
        <f t="shared" si="32"/>
        <v>0</v>
      </c>
      <c r="AZ95" s="20">
        <f t="shared" si="32"/>
        <v>0</v>
      </c>
      <c r="BA95" s="20">
        <f t="shared" si="32"/>
        <v>0</v>
      </c>
      <c r="BB95" s="20">
        <f t="shared" si="32"/>
        <v>0</v>
      </c>
      <c r="BC95" s="20">
        <f t="shared" si="32"/>
        <v>0</v>
      </c>
      <c r="BD95" s="20">
        <f t="shared" si="32"/>
        <v>0</v>
      </c>
      <c r="BE95" s="20">
        <f t="shared" si="32"/>
        <v>0</v>
      </c>
      <c r="BF95" s="20">
        <f t="shared" si="32"/>
        <v>0</v>
      </c>
      <c r="BG95" s="20">
        <f t="shared" si="32"/>
        <v>0</v>
      </c>
      <c r="BH95" s="20">
        <f t="shared" si="32"/>
        <v>0</v>
      </c>
      <c r="BI95" s="20">
        <f t="shared" si="32"/>
        <v>0</v>
      </c>
      <c r="BJ95" s="20">
        <f t="shared" si="32"/>
        <v>0</v>
      </c>
      <c r="BK95" s="20">
        <f t="shared" si="32"/>
        <v>0</v>
      </c>
      <c r="BL95" s="20">
        <f t="shared" si="32"/>
        <v>0</v>
      </c>
      <c r="BM95" s="20">
        <f t="shared" si="32"/>
        <v>0</v>
      </c>
      <c r="BN95" s="20">
        <f t="shared" si="32"/>
        <v>0</v>
      </c>
      <c r="BO95" s="20">
        <f t="shared" si="32"/>
        <v>0</v>
      </c>
      <c r="BP95" s="20">
        <f t="shared" si="32"/>
        <v>0</v>
      </c>
      <c r="BQ95" s="20">
        <f t="shared" si="32"/>
        <v>0</v>
      </c>
      <c r="BR95" s="20">
        <f t="shared" si="32"/>
        <v>0</v>
      </c>
    </row>
    <row r="97" spans="1:72" ht="17.399999999999999" x14ac:dyDescent="0.35">
      <c r="A97" s="23"/>
      <c r="B97" s="24" t="s">
        <v>25</v>
      </c>
      <c r="C97" s="25" t="s">
        <v>26</v>
      </c>
      <c r="D97" s="26">
        <f t="shared" ref="D97:BR97" si="33">D46</f>
        <v>85.45</v>
      </c>
      <c r="E97" s="26">
        <f t="shared" si="33"/>
        <v>90</v>
      </c>
      <c r="F97" s="26">
        <f t="shared" si="33"/>
        <v>84.9</v>
      </c>
      <c r="G97" s="26">
        <f t="shared" si="33"/>
        <v>708</v>
      </c>
      <c r="H97" s="26">
        <f t="shared" si="33"/>
        <v>1460</v>
      </c>
      <c r="I97" s="26">
        <f t="shared" si="33"/>
        <v>690</v>
      </c>
      <c r="J97" s="26">
        <f t="shared" si="33"/>
        <v>90.57</v>
      </c>
      <c r="K97" s="26">
        <f t="shared" si="33"/>
        <v>1173.33</v>
      </c>
      <c r="L97" s="26">
        <f t="shared" si="33"/>
        <v>255.2</v>
      </c>
      <c r="M97" s="26">
        <f t="shared" si="33"/>
        <v>703</v>
      </c>
      <c r="N97" s="26">
        <f t="shared" si="33"/>
        <v>126.38</v>
      </c>
      <c r="O97" s="26">
        <f t="shared" si="33"/>
        <v>416.09</v>
      </c>
      <c r="P97" s="26">
        <f t="shared" si="33"/>
        <v>434.21</v>
      </c>
      <c r="Q97" s="26">
        <f t="shared" si="33"/>
        <v>380</v>
      </c>
      <c r="R97" s="26">
        <f t="shared" si="33"/>
        <v>1215</v>
      </c>
      <c r="S97" s="26">
        <f t="shared" si="33"/>
        <v>197.5</v>
      </c>
      <c r="T97" s="26">
        <f t="shared" si="33"/>
        <v>258.82</v>
      </c>
      <c r="U97" s="26">
        <f t="shared" si="33"/>
        <v>828</v>
      </c>
      <c r="V97" s="26">
        <f t="shared" si="33"/>
        <v>394.52</v>
      </c>
      <c r="W97" s="26">
        <f>W46</f>
        <v>329</v>
      </c>
      <c r="X97" s="26">
        <f t="shared" si="33"/>
        <v>9.9</v>
      </c>
      <c r="Y97" s="26">
        <f t="shared" si="33"/>
        <v>0</v>
      </c>
      <c r="Z97" s="26">
        <f t="shared" si="33"/>
        <v>469</v>
      </c>
      <c r="AA97" s="26">
        <f t="shared" si="33"/>
        <v>378</v>
      </c>
      <c r="AB97" s="26">
        <f t="shared" si="33"/>
        <v>325</v>
      </c>
      <c r="AC97" s="26">
        <f t="shared" si="33"/>
        <v>257</v>
      </c>
      <c r="AD97" s="26">
        <f t="shared" si="33"/>
        <v>119</v>
      </c>
      <c r="AE97" s="26">
        <f t="shared" si="33"/>
        <v>757</v>
      </c>
      <c r="AF97" s="26"/>
      <c r="AG97" s="26"/>
      <c r="AH97" s="26">
        <f t="shared" si="33"/>
        <v>229</v>
      </c>
      <c r="AI97" s="26"/>
      <c r="AJ97" s="26">
        <f t="shared" si="33"/>
        <v>222.73</v>
      </c>
      <c r="AK97" s="26">
        <f t="shared" si="33"/>
        <v>89</v>
      </c>
      <c r="AL97" s="26">
        <f t="shared" si="33"/>
        <v>59</v>
      </c>
      <c r="AM97" s="26">
        <f t="shared" si="33"/>
        <v>43.8</v>
      </c>
      <c r="AN97" s="26">
        <f t="shared" si="33"/>
        <v>240</v>
      </c>
      <c r="AO97" s="26">
        <f t="shared" si="33"/>
        <v>234</v>
      </c>
      <c r="AP97" s="26"/>
      <c r="AQ97" s="26"/>
      <c r="AR97" s="26"/>
      <c r="AS97" s="26"/>
      <c r="AT97" s="26"/>
      <c r="AU97" s="26"/>
      <c r="AV97" s="26"/>
      <c r="AW97" s="26">
        <f t="shared" si="33"/>
        <v>68.569999999999993</v>
      </c>
      <c r="AX97" s="26">
        <f t="shared" si="33"/>
        <v>75.709999999999994</v>
      </c>
      <c r="AY97" s="26">
        <f t="shared" si="33"/>
        <v>53.75</v>
      </c>
      <c r="AZ97" s="26">
        <f t="shared" si="33"/>
        <v>81.430000000000007</v>
      </c>
      <c r="BA97" s="26">
        <f t="shared" si="33"/>
        <v>68.67</v>
      </c>
      <c r="BB97" s="26">
        <f t="shared" si="33"/>
        <v>56.67</v>
      </c>
      <c r="BC97" s="26">
        <f t="shared" si="33"/>
        <v>130.66999999999999</v>
      </c>
      <c r="BD97" s="26">
        <f t="shared" si="33"/>
        <v>304</v>
      </c>
      <c r="BE97" s="26">
        <f t="shared" si="33"/>
        <v>499</v>
      </c>
      <c r="BF97" s="26">
        <f t="shared" si="33"/>
        <v>606</v>
      </c>
      <c r="BG97" s="26">
        <f t="shared" si="33"/>
        <v>263</v>
      </c>
      <c r="BH97" s="26">
        <f t="shared" si="33"/>
        <v>499</v>
      </c>
      <c r="BI97" s="26">
        <f t="shared" si="33"/>
        <v>0</v>
      </c>
      <c r="BJ97" s="26">
        <f t="shared" si="33"/>
        <v>55</v>
      </c>
      <c r="BK97" s="26">
        <f t="shared" si="33"/>
        <v>35</v>
      </c>
      <c r="BL97" s="26">
        <f t="shared" si="33"/>
        <v>39</v>
      </c>
      <c r="BM97" s="26">
        <f t="shared" si="33"/>
        <v>68</v>
      </c>
      <c r="BN97" s="26">
        <f t="shared" si="33"/>
        <v>49</v>
      </c>
      <c r="BO97" s="26">
        <f t="shared" si="33"/>
        <v>299</v>
      </c>
      <c r="BP97" s="26">
        <f t="shared" si="33"/>
        <v>149</v>
      </c>
      <c r="BQ97" s="26">
        <f t="shared" si="33"/>
        <v>23</v>
      </c>
      <c r="BR97" s="26">
        <f t="shared" si="33"/>
        <v>0</v>
      </c>
    </row>
    <row r="98" spans="1:72" ht="17.399999999999999" x14ac:dyDescent="0.35">
      <c r="B98" s="17" t="s">
        <v>27</v>
      </c>
      <c r="C98" s="18" t="s">
        <v>26</v>
      </c>
      <c r="D98" s="19">
        <f t="shared" ref="D98:BR98" si="34">D97/1000</f>
        <v>8.5449999999999998E-2</v>
      </c>
      <c r="E98" s="19">
        <f t="shared" si="34"/>
        <v>0.09</v>
      </c>
      <c r="F98" s="19">
        <f t="shared" si="34"/>
        <v>8.4900000000000003E-2</v>
      </c>
      <c r="G98" s="19">
        <f t="shared" si="34"/>
        <v>0.70799999999999996</v>
      </c>
      <c r="H98" s="19">
        <f t="shared" si="34"/>
        <v>1.46</v>
      </c>
      <c r="I98" s="19">
        <f t="shared" si="34"/>
        <v>0.69</v>
      </c>
      <c r="J98" s="19">
        <f t="shared" si="34"/>
        <v>9.0569999999999998E-2</v>
      </c>
      <c r="K98" s="19">
        <f t="shared" si="34"/>
        <v>1.17333</v>
      </c>
      <c r="L98" s="19">
        <f t="shared" si="34"/>
        <v>0.25519999999999998</v>
      </c>
      <c r="M98" s="19">
        <f t="shared" si="34"/>
        <v>0.70299999999999996</v>
      </c>
      <c r="N98" s="19">
        <f t="shared" si="34"/>
        <v>0.12637999999999999</v>
      </c>
      <c r="O98" s="19">
        <f t="shared" si="34"/>
        <v>0.41608999999999996</v>
      </c>
      <c r="P98" s="19">
        <f t="shared" si="34"/>
        <v>0.43420999999999998</v>
      </c>
      <c r="Q98" s="19">
        <f t="shared" si="34"/>
        <v>0.38</v>
      </c>
      <c r="R98" s="19">
        <f t="shared" si="34"/>
        <v>1.2150000000000001</v>
      </c>
      <c r="S98" s="19">
        <f t="shared" si="34"/>
        <v>0.19750000000000001</v>
      </c>
      <c r="T98" s="19">
        <f t="shared" si="34"/>
        <v>0.25881999999999999</v>
      </c>
      <c r="U98" s="19">
        <f t="shared" si="34"/>
        <v>0.82799999999999996</v>
      </c>
      <c r="V98" s="19">
        <f t="shared" si="34"/>
        <v>0.39451999999999998</v>
      </c>
      <c r="W98" s="19">
        <f>W97/1000</f>
        <v>0.32900000000000001</v>
      </c>
      <c r="X98" s="19">
        <f t="shared" si="34"/>
        <v>9.9000000000000008E-3</v>
      </c>
      <c r="Y98" s="19">
        <f t="shared" si="34"/>
        <v>0</v>
      </c>
      <c r="Z98" s="19">
        <f t="shared" si="34"/>
        <v>0.46899999999999997</v>
      </c>
      <c r="AA98" s="19">
        <f t="shared" si="34"/>
        <v>0.378</v>
      </c>
      <c r="AB98" s="19">
        <f t="shared" si="34"/>
        <v>0.32500000000000001</v>
      </c>
      <c r="AC98" s="19">
        <f t="shared" si="34"/>
        <v>0.25700000000000001</v>
      </c>
      <c r="AD98" s="19">
        <f t="shared" si="34"/>
        <v>0.11899999999999999</v>
      </c>
      <c r="AE98" s="19">
        <f t="shared" si="34"/>
        <v>0.75700000000000001</v>
      </c>
      <c r="AF98" s="19">
        <f t="shared" si="34"/>
        <v>0</v>
      </c>
      <c r="AG98" s="19">
        <f t="shared" si="34"/>
        <v>0</v>
      </c>
      <c r="AH98" s="19">
        <f t="shared" si="34"/>
        <v>0.22900000000000001</v>
      </c>
      <c r="AI98" s="19">
        <f t="shared" si="34"/>
        <v>0</v>
      </c>
      <c r="AJ98" s="19">
        <f t="shared" si="34"/>
        <v>0.22272999999999998</v>
      </c>
      <c r="AK98" s="19">
        <f t="shared" si="34"/>
        <v>8.8999999999999996E-2</v>
      </c>
      <c r="AL98" s="19">
        <f t="shared" si="34"/>
        <v>5.8999999999999997E-2</v>
      </c>
      <c r="AM98" s="19">
        <f t="shared" si="34"/>
        <v>4.3799999999999999E-2</v>
      </c>
      <c r="AN98" s="19">
        <f t="shared" si="34"/>
        <v>0.24</v>
      </c>
      <c r="AO98" s="19">
        <f t="shared" si="34"/>
        <v>0.23400000000000001</v>
      </c>
      <c r="AP98" s="19"/>
      <c r="AQ98" s="19"/>
      <c r="AR98" s="19"/>
      <c r="AS98" s="19"/>
      <c r="AT98" s="19"/>
      <c r="AU98" s="19"/>
      <c r="AV98" s="19"/>
      <c r="AW98" s="19">
        <f t="shared" si="34"/>
        <v>6.8569999999999992E-2</v>
      </c>
      <c r="AX98" s="19">
        <f t="shared" si="34"/>
        <v>7.571E-2</v>
      </c>
      <c r="AY98" s="19">
        <f t="shared" si="34"/>
        <v>5.3749999999999999E-2</v>
      </c>
      <c r="AZ98" s="19">
        <f t="shared" si="34"/>
        <v>8.1430000000000002E-2</v>
      </c>
      <c r="BA98" s="19">
        <f t="shared" si="34"/>
        <v>6.8669999999999995E-2</v>
      </c>
      <c r="BB98" s="19">
        <f t="shared" si="34"/>
        <v>5.6670000000000005E-2</v>
      </c>
      <c r="BC98" s="19">
        <f t="shared" si="34"/>
        <v>0.13066999999999998</v>
      </c>
      <c r="BD98" s="19">
        <f t="shared" si="34"/>
        <v>0.30399999999999999</v>
      </c>
      <c r="BE98" s="19">
        <f t="shared" si="34"/>
        <v>0.499</v>
      </c>
      <c r="BF98" s="19">
        <f t="shared" si="34"/>
        <v>0.60599999999999998</v>
      </c>
      <c r="BG98" s="19">
        <f t="shared" si="34"/>
        <v>0.26300000000000001</v>
      </c>
      <c r="BH98" s="19">
        <f t="shared" si="34"/>
        <v>0.499</v>
      </c>
      <c r="BI98" s="19">
        <f t="shared" si="34"/>
        <v>0</v>
      </c>
      <c r="BJ98" s="19">
        <f t="shared" si="34"/>
        <v>5.5E-2</v>
      </c>
      <c r="BK98" s="19">
        <f t="shared" si="34"/>
        <v>3.5000000000000003E-2</v>
      </c>
      <c r="BL98" s="19">
        <f t="shared" si="34"/>
        <v>3.9E-2</v>
      </c>
      <c r="BM98" s="19">
        <f t="shared" si="34"/>
        <v>6.8000000000000005E-2</v>
      </c>
      <c r="BN98" s="19">
        <f t="shared" si="34"/>
        <v>4.9000000000000002E-2</v>
      </c>
      <c r="BO98" s="19">
        <f t="shared" si="34"/>
        <v>0.29899999999999999</v>
      </c>
      <c r="BP98" s="19">
        <f t="shared" si="34"/>
        <v>0.14899999999999999</v>
      </c>
      <c r="BQ98" s="19">
        <f t="shared" si="34"/>
        <v>2.3E-2</v>
      </c>
      <c r="BR98" s="19">
        <f t="shared" si="34"/>
        <v>0</v>
      </c>
    </row>
    <row r="99" spans="1:72" ht="17.399999999999999" x14ac:dyDescent="0.35">
      <c r="A99" s="27"/>
      <c r="B99" s="28" t="s">
        <v>28</v>
      </c>
      <c r="C99" s="140"/>
      <c r="D99" s="29">
        <f t="shared" ref="D99:BR99" si="35">D95*D97</f>
        <v>0</v>
      </c>
      <c r="E99" s="29">
        <f t="shared" si="35"/>
        <v>0</v>
      </c>
      <c r="F99" s="29">
        <f t="shared" si="35"/>
        <v>0.84900000000000009</v>
      </c>
      <c r="G99" s="29">
        <f t="shared" si="35"/>
        <v>0.28320000000000001</v>
      </c>
      <c r="H99" s="29">
        <f t="shared" si="35"/>
        <v>0</v>
      </c>
      <c r="I99" s="29">
        <f t="shared" si="35"/>
        <v>0</v>
      </c>
      <c r="J99" s="29">
        <f t="shared" si="35"/>
        <v>0</v>
      </c>
      <c r="K99" s="29">
        <f t="shared" si="35"/>
        <v>0</v>
      </c>
      <c r="L99" s="29">
        <f t="shared" si="35"/>
        <v>0</v>
      </c>
      <c r="M99" s="29">
        <f t="shared" si="35"/>
        <v>0</v>
      </c>
      <c r="N99" s="29">
        <f t="shared" si="35"/>
        <v>0</v>
      </c>
      <c r="O99" s="29">
        <f t="shared" si="35"/>
        <v>0</v>
      </c>
      <c r="P99" s="29">
        <f t="shared" si="35"/>
        <v>0</v>
      </c>
      <c r="Q99" s="29">
        <f t="shared" si="35"/>
        <v>0</v>
      </c>
      <c r="R99" s="29">
        <f t="shared" si="35"/>
        <v>0</v>
      </c>
      <c r="S99" s="29">
        <f t="shared" si="35"/>
        <v>0</v>
      </c>
      <c r="T99" s="29">
        <f t="shared" si="35"/>
        <v>0</v>
      </c>
      <c r="U99" s="29">
        <f t="shared" si="35"/>
        <v>0</v>
      </c>
      <c r="V99" s="29">
        <f t="shared" si="35"/>
        <v>0</v>
      </c>
      <c r="W99" s="29">
        <f>W95*W97</f>
        <v>0</v>
      </c>
      <c r="X99" s="29">
        <f t="shared" si="35"/>
        <v>0</v>
      </c>
      <c r="Y99" s="29">
        <f t="shared" si="35"/>
        <v>0</v>
      </c>
      <c r="Z99" s="29">
        <f t="shared" si="35"/>
        <v>0</v>
      </c>
      <c r="AA99" s="29">
        <f t="shared" si="35"/>
        <v>0</v>
      </c>
      <c r="AB99" s="29">
        <f t="shared" si="35"/>
        <v>0</v>
      </c>
      <c r="AC99" s="29">
        <f t="shared" si="35"/>
        <v>0</v>
      </c>
      <c r="AD99" s="29">
        <f t="shared" si="35"/>
        <v>0</v>
      </c>
      <c r="AE99" s="29">
        <f t="shared" si="35"/>
        <v>0</v>
      </c>
      <c r="AF99" s="29">
        <f t="shared" si="35"/>
        <v>0</v>
      </c>
      <c r="AG99" s="29">
        <f t="shared" si="35"/>
        <v>0</v>
      </c>
      <c r="AH99" s="29">
        <f t="shared" si="35"/>
        <v>0.91600000000000004</v>
      </c>
      <c r="AI99" s="29">
        <f t="shared" si="35"/>
        <v>0</v>
      </c>
      <c r="AJ99" s="29">
        <f t="shared" si="35"/>
        <v>0</v>
      </c>
      <c r="AK99" s="29">
        <f t="shared" si="35"/>
        <v>0</v>
      </c>
      <c r="AL99" s="29">
        <f t="shared" si="35"/>
        <v>0</v>
      </c>
      <c r="AM99" s="29">
        <f t="shared" si="35"/>
        <v>0</v>
      </c>
      <c r="AN99" s="29">
        <f t="shared" si="35"/>
        <v>0</v>
      </c>
      <c r="AO99" s="29">
        <f t="shared" si="35"/>
        <v>4.68</v>
      </c>
      <c r="AP99" s="29"/>
      <c r="AQ99" s="29"/>
      <c r="AR99" s="29"/>
      <c r="AS99" s="29"/>
      <c r="AT99" s="29"/>
      <c r="AU99" s="29"/>
      <c r="AV99" s="29"/>
      <c r="AW99" s="29">
        <f t="shared" si="35"/>
        <v>0</v>
      </c>
      <c r="AX99" s="29">
        <f t="shared" si="35"/>
        <v>0</v>
      </c>
      <c r="AY99" s="29">
        <f t="shared" si="35"/>
        <v>0</v>
      </c>
      <c r="AZ99" s="29">
        <f t="shared" si="35"/>
        <v>0</v>
      </c>
      <c r="BA99" s="29">
        <f t="shared" si="35"/>
        <v>0</v>
      </c>
      <c r="BB99" s="29">
        <f t="shared" si="35"/>
        <v>0</v>
      </c>
      <c r="BC99" s="29">
        <f t="shared" si="35"/>
        <v>0</v>
      </c>
      <c r="BD99" s="29">
        <f t="shared" si="35"/>
        <v>0</v>
      </c>
      <c r="BE99" s="29">
        <f t="shared" si="35"/>
        <v>0</v>
      </c>
      <c r="BF99" s="29">
        <f t="shared" si="35"/>
        <v>0</v>
      </c>
      <c r="BG99" s="29">
        <f t="shared" si="35"/>
        <v>0</v>
      </c>
      <c r="BH99" s="29">
        <f t="shared" si="35"/>
        <v>0</v>
      </c>
      <c r="BI99" s="29">
        <f t="shared" si="35"/>
        <v>0</v>
      </c>
      <c r="BJ99" s="29">
        <f t="shared" si="35"/>
        <v>0</v>
      </c>
      <c r="BK99" s="29">
        <f t="shared" si="35"/>
        <v>0</v>
      </c>
      <c r="BL99" s="29">
        <f t="shared" si="35"/>
        <v>0</v>
      </c>
      <c r="BM99" s="29">
        <f t="shared" si="35"/>
        <v>0</v>
      </c>
      <c r="BN99" s="29">
        <f t="shared" si="35"/>
        <v>0</v>
      </c>
      <c r="BO99" s="29">
        <f t="shared" si="35"/>
        <v>0</v>
      </c>
      <c r="BP99" s="29">
        <f t="shared" si="35"/>
        <v>0</v>
      </c>
      <c r="BQ99" s="29">
        <f t="shared" si="35"/>
        <v>0</v>
      </c>
      <c r="BR99" s="29">
        <f t="shared" si="35"/>
        <v>0</v>
      </c>
      <c r="BS99" s="30">
        <f>SUM(D99:BQ99)</f>
        <v>6.7281999999999993</v>
      </c>
      <c r="BT99" s="31">
        <f>BS99/$C$9</f>
        <v>6.7281999999999993</v>
      </c>
    </row>
    <row r="100" spans="1:72" ht="17.399999999999999" x14ac:dyDescent="0.35">
      <c r="A100" s="27"/>
      <c r="B100" s="28" t="s">
        <v>29</v>
      </c>
      <c r="C100" s="140"/>
      <c r="D100" s="29">
        <f t="shared" ref="D100:BR100" si="36">D95*D97</f>
        <v>0</v>
      </c>
      <c r="E100" s="29">
        <f t="shared" si="36"/>
        <v>0</v>
      </c>
      <c r="F100" s="29">
        <f t="shared" si="36"/>
        <v>0.84900000000000009</v>
      </c>
      <c r="G100" s="29">
        <f t="shared" si="36"/>
        <v>0.28320000000000001</v>
      </c>
      <c r="H100" s="29">
        <f t="shared" si="36"/>
        <v>0</v>
      </c>
      <c r="I100" s="29">
        <f t="shared" si="36"/>
        <v>0</v>
      </c>
      <c r="J100" s="29">
        <f t="shared" si="36"/>
        <v>0</v>
      </c>
      <c r="K100" s="29">
        <f t="shared" si="36"/>
        <v>0</v>
      </c>
      <c r="L100" s="29">
        <f t="shared" si="36"/>
        <v>0</v>
      </c>
      <c r="M100" s="29">
        <f t="shared" si="36"/>
        <v>0</v>
      </c>
      <c r="N100" s="29">
        <f t="shared" si="36"/>
        <v>0</v>
      </c>
      <c r="O100" s="29">
        <f t="shared" si="36"/>
        <v>0</v>
      </c>
      <c r="P100" s="29">
        <f t="shared" si="36"/>
        <v>0</v>
      </c>
      <c r="Q100" s="29">
        <f t="shared" si="36"/>
        <v>0</v>
      </c>
      <c r="R100" s="29">
        <f t="shared" si="36"/>
        <v>0</v>
      </c>
      <c r="S100" s="29">
        <f t="shared" si="36"/>
        <v>0</v>
      </c>
      <c r="T100" s="29">
        <f t="shared" si="36"/>
        <v>0</v>
      </c>
      <c r="U100" s="29">
        <f t="shared" si="36"/>
        <v>0</v>
      </c>
      <c r="V100" s="29">
        <f t="shared" si="36"/>
        <v>0</v>
      </c>
      <c r="W100" s="29">
        <f>W95*W97</f>
        <v>0</v>
      </c>
      <c r="X100" s="29">
        <f t="shared" si="36"/>
        <v>0</v>
      </c>
      <c r="Y100" s="29">
        <f t="shared" si="36"/>
        <v>0</v>
      </c>
      <c r="Z100" s="29">
        <f t="shared" si="36"/>
        <v>0</v>
      </c>
      <c r="AA100" s="29">
        <f t="shared" si="36"/>
        <v>0</v>
      </c>
      <c r="AB100" s="29">
        <f t="shared" si="36"/>
        <v>0</v>
      </c>
      <c r="AC100" s="29">
        <f t="shared" si="36"/>
        <v>0</v>
      </c>
      <c r="AD100" s="29">
        <f t="shared" si="36"/>
        <v>0</v>
      </c>
      <c r="AE100" s="29">
        <f t="shared" si="36"/>
        <v>0</v>
      </c>
      <c r="AF100" s="29">
        <f t="shared" si="36"/>
        <v>0</v>
      </c>
      <c r="AG100" s="29">
        <f t="shared" si="36"/>
        <v>0</v>
      </c>
      <c r="AH100" s="29">
        <f t="shared" si="36"/>
        <v>0.91600000000000004</v>
      </c>
      <c r="AI100" s="29">
        <f t="shared" si="36"/>
        <v>0</v>
      </c>
      <c r="AJ100" s="29">
        <f t="shared" si="36"/>
        <v>0</v>
      </c>
      <c r="AK100" s="29">
        <f t="shared" si="36"/>
        <v>0</v>
      </c>
      <c r="AL100" s="29">
        <f t="shared" si="36"/>
        <v>0</v>
      </c>
      <c r="AM100" s="29">
        <f t="shared" si="36"/>
        <v>0</v>
      </c>
      <c r="AN100" s="29">
        <f t="shared" si="36"/>
        <v>0</v>
      </c>
      <c r="AO100" s="29">
        <f t="shared" si="36"/>
        <v>4.68</v>
      </c>
      <c r="AP100" s="29"/>
      <c r="AQ100" s="29"/>
      <c r="AR100" s="29"/>
      <c r="AS100" s="29"/>
      <c r="AT100" s="29"/>
      <c r="AU100" s="29"/>
      <c r="AV100" s="29"/>
      <c r="AW100" s="29">
        <f t="shared" si="36"/>
        <v>0</v>
      </c>
      <c r="AX100" s="29">
        <f t="shared" si="36"/>
        <v>0</v>
      </c>
      <c r="AY100" s="29">
        <f t="shared" si="36"/>
        <v>0</v>
      </c>
      <c r="AZ100" s="29">
        <f t="shared" si="36"/>
        <v>0</v>
      </c>
      <c r="BA100" s="29">
        <f t="shared" si="36"/>
        <v>0</v>
      </c>
      <c r="BB100" s="29">
        <f t="shared" si="36"/>
        <v>0</v>
      </c>
      <c r="BC100" s="29">
        <f t="shared" si="36"/>
        <v>0</v>
      </c>
      <c r="BD100" s="29">
        <f t="shared" si="36"/>
        <v>0</v>
      </c>
      <c r="BE100" s="29">
        <f t="shared" si="36"/>
        <v>0</v>
      </c>
      <c r="BF100" s="29">
        <f t="shared" si="36"/>
        <v>0</v>
      </c>
      <c r="BG100" s="29">
        <f t="shared" si="36"/>
        <v>0</v>
      </c>
      <c r="BH100" s="29">
        <f t="shared" si="36"/>
        <v>0</v>
      </c>
      <c r="BI100" s="29">
        <f t="shared" si="36"/>
        <v>0</v>
      </c>
      <c r="BJ100" s="29">
        <f t="shared" si="36"/>
        <v>0</v>
      </c>
      <c r="BK100" s="29">
        <f t="shared" si="36"/>
        <v>0</v>
      </c>
      <c r="BL100" s="29">
        <f t="shared" si="36"/>
        <v>0</v>
      </c>
      <c r="BM100" s="29">
        <f t="shared" si="36"/>
        <v>0</v>
      </c>
      <c r="BN100" s="29">
        <f t="shared" si="36"/>
        <v>0</v>
      </c>
      <c r="BO100" s="29">
        <f t="shared" si="36"/>
        <v>0</v>
      </c>
      <c r="BP100" s="29">
        <f t="shared" si="36"/>
        <v>0</v>
      </c>
      <c r="BQ100" s="29">
        <f t="shared" si="36"/>
        <v>0</v>
      </c>
      <c r="BR100" s="29">
        <f t="shared" si="36"/>
        <v>0</v>
      </c>
      <c r="BS100" s="30">
        <f>SUM(D100:BQ100)</f>
        <v>6.7281999999999993</v>
      </c>
      <c r="BT100" s="31">
        <f>BS100/$C$9</f>
        <v>6.7281999999999993</v>
      </c>
    </row>
    <row r="102" spans="1:72" x14ac:dyDescent="0.3">
      <c r="J102" s="1">
        <v>49</v>
      </c>
      <c r="K102" s="73" t="s">
        <v>1</v>
      </c>
      <c r="V102" s="73" t="s">
        <v>32</v>
      </c>
    </row>
    <row r="103" spans="1:72" ht="15" customHeight="1" x14ac:dyDescent="0.3">
      <c r="A103" s="131"/>
      <c r="B103" s="2" t="s">
        <v>2</v>
      </c>
      <c r="C103" s="126" t="s">
        <v>3</v>
      </c>
      <c r="D103" s="126" t="s">
        <v>34</v>
      </c>
      <c r="E103" s="126" t="s">
        <v>35</v>
      </c>
      <c r="F103" s="126" t="s">
        <v>36</v>
      </c>
      <c r="G103" s="126" t="s">
        <v>37</v>
      </c>
      <c r="H103" s="126" t="s">
        <v>38</v>
      </c>
      <c r="I103" s="118"/>
      <c r="J103" s="126" t="s">
        <v>39</v>
      </c>
      <c r="K103" s="126" t="s">
        <v>40</v>
      </c>
      <c r="L103" s="126" t="s">
        <v>41</v>
      </c>
      <c r="M103" s="118"/>
      <c r="N103" s="118"/>
      <c r="O103" s="126" t="s">
        <v>42</v>
      </c>
      <c r="P103" s="126" t="s">
        <v>43</v>
      </c>
      <c r="Q103" s="118"/>
      <c r="R103" s="126" t="s">
        <v>44</v>
      </c>
      <c r="S103" s="118"/>
      <c r="T103" s="118"/>
      <c r="U103" s="118"/>
      <c r="V103" s="126" t="s">
        <v>45</v>
      </c>
      <c r="W103" s="118"/>
      <c r="X103" s="126" t="s">
        <v>46</v>
      </c>
      <c r="Y103" s="118"/>
      <c r="Z103" s="118"/>
      <c r="AA103" s="118"/>
      <c r="AB103" s="118"/>
      <c r="AC103" s="118"/>
      <c r="AD103" s="118"/>
      <c r="AE103" s="126" t="str">
        <f>AE7</f>
        <v>Ягода свежемороженная</v>
      </c>
      <c r="AF103" s="126" t="str">
        <f t="shared" ref="AF103:AJ103" si="37">AF7</f>
        <v>Апельсин</v>
      </c>
      <c r="AG103" s="126" t="str">
        <f t="shared" si="37"/>
        <v>Банан</v>
      </c>
      <c r="AH103" s="126" t="str">
        <f t="shared" si="37"/>
        <v>Лимон</v>
      </c>
      <c r="AI103" s="126" t="str">
        <f t="shared" si="37"/>
        <v>Яблоко</v>
      </c>
      <c r="AJ103" s="126" t="str">
        <f t="shared" si="37"/>
        <v>Кисель</v>
      </c>
      <c r="AK103" s="126" t="s">
        <v>17</v>
      </c>
      <c r="AL103" s="118"/>
      <c r="AM103" s="126" t="s">
        <v>47</v>
      </c>
      <c r="AN103" s="118"/>
      <c r="AO103" s="126" t="str">
        <f>AO7</f>
        <v>Печенье</v>
      </c>
      <c r="AP103" s="126"/>
      <c r="AQ103" s="126"/>
      <c r="AR103" s="126"/>
      <c r="AS103" s="126"/>
      <c r="AT103" s="126"/>
      <c r="AU103" s="126"/>
      <c r="AV103" s="126"/>
      <c r="AW103" s="126" t="str">
        <f>AW7</f>
        <v>Крупа кукурузная</v>
      </c>
      <c r="AX103" s="118"/>
      <c r="AY103" s="126" t="s">
        <v>49</v>
      </c>
      <c r="AZ103" s="118"/>
      <c r="BA103" s="126" t="s">
        <v>50</v>
      </c>
      <c r="BB103" s="118"/>
      <c r="BC103" s="126" t="s">
        <v>51</v>
      </c>
      <c r="BD103" s="118"/>
      <c r="BE103" s="126" t="s">
        <v>52</v>
      </c>
      <c r="BF103" s="126" t="s">
        <v>53</v>
      </c>
      <c r="BG103" s="118"/>
      <c r="BH103" s="118"/>
      <c r="BI103" s="118"/>
      <c r="BJ103" s="126" t="s">
        <v>54</v>
      </c>
      <c r="BK103" s="126" t="s">
        <v>55</v>
      </c>
      <c r="BL103" s="126" t="s">
        <v>56</v>
      </c>
      <c r="BM103" s="118"/>
      <c r="BN103" s="126" t="s">
        <v>57</v>
      </c>
      <c r="BO103" s="118"/>
      <c r="BP103" s="126" t="s">
        <v>58</v>
      </c>
      <c r="BQ103" s="126" t="s">
        <v>59</v>
      </c>
      <c r="BR103" s="126" t="s">
        <v>92</v>
      </c>
      <c r="BS103" s="141" t="s">
        <v>4</v>
      </c>
      <c r="BT103" s="141" t="s">
        <v>5</v>
      </c>
    </row>
    <row r="104" spans="1:72" ht="30" customHeight="1" x14ac:dyDescent="0.3">
      <c r="A104" s="132"/>
      <c r="B104" s="3" t="s">
        <v>6</v>
      </c>
      <c r="C104" s="127"/>
      <c r="D104" s="127"/>
      <c r="E104" s="127"/>
      <c r="F104" s="127"/>
      <c r="G104" s="127"/>
      <c r="H104" s="127"/>
      <c r="I104" s="119"/>
      <c r="J104" s="127"/>
      <c r="K104" s="127"/>
      <c r="L104" s="127"/>
      <c r="M104" s="119"/>
      <c r="N104" s="119"/>
      <c r="O104" s="127"/>
      <c r="P104" s="127"/>
      <c r="Q104" s="119"/>
      <c r="R104" s="127"/>
      <c r="S104" s="119"/>
      <c r="T104" s="119"/>
      <c r="U104" s="119"/>
      <c r="V104" s="127"/>
      <c r="W104" s="119"/>
      <c r="X104" s="127"/>
      <c r="Y104" s="119"/>
      <c r="Z104" s="119"/>
      <c r="AA104" s="119"/>
      <c r="AB104" s="119"/>
      <c r="AC104" s="119"/>
      <c r="AD104" s="119"/>
      <c r="AE104" s="127"/>
      <c r="AF104" s="127"/>
      <c r="AG104" s="127"/>
      <c r="AH104" s="127"/>
      <c r="AI104" s="127"/>
      <c r="AJ104" s="127"/>
      <c r="AK104" s="127"/>
      <c r="AL104" s="119"/>
      <c r="AM104" s="127"/>
      <c r="AN104" s="119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19"/>
      <c r="AY104" s="127"/>
      <c r="AZ104" s="119"/>
      <c r="BA104" s="127"/>
      <c r="BB104" s="119"/>
      <c r="BC104" s="127"/>
      <c r="BD104" s="119"/>
      <c r="BE104" s="127"/>
      <c r="BF104" s="127"/>
      <c r="BG104" s="119"/>
      <c r="BH104" s="119"/>
      <c r="BI104" s="119"/>
      <c r="BJ104" s="127"/>
      <c r="BK104" s="127"/>
      <c r="BL104" s="127"/>
      <c r="BM104" s="119"/>
      <c r="BN104" s="127"/>
      <c r="BO104" s="119"/>
      <c r="BP104" s="127"/>
      <c r="BQ104" s="127"/>
      <c r="BR104" s="127"/>
      <c r="BS104" s="142"/>
      <c r="BT104" s="142"/>
    </row>
    <row r="105" spans="1:72" x14ac:dyDescent="0.3">
      <c r="A105" s="143" t="s">
        <v>21</v>
      </c>
      <c r="B105" s="40" t="s">
        <v>60</v>
      </c>
      <c r="C105" s="134">
        <f>$E$6</f>
        <v>1</v>
      </c>
      <c r="D105" s="4">
        <f t="shared" ref="D105:BR109" si="38">D26</f>
        <v>0</v>
      </c>
      <c r="E105" s="4">
        <f t="shared" si="38"/>
        <v>0</v>
      </c>
      <c r="F105" s="4">
        <f t="shared" si="38"/>
        <v>5.0000000000000001E-3</v>
      </c>
      <c r="G105" s="4">
        <f t="shared" si="38"/>
        <v>0</v>
      </c>
      <c r="H105" s="4">
        <f t="shared" si="38"/>
        <v>0</v>
      </c>
      <c r="I105" s="4">
        <f t="shared" si="38"/>
        <v>0</v>
      </c>
      <c r="J105" s="4">
        <f t="shared" si="38"/>
        <v>0</v>
      </c>
      <c r="K105" s="4">
        <f t="shared" si="38"/>
        <v>3.0000000000000001E-3</v>
      </c>
      <c r="L105" s="4">
        <f t="shared" si="38"/>
        <v>0</v>
      </c>
      <c r="M105" s="4">
        <f t="shared" si="38"/>
        <v>1.6500000000000001E-2</v>
      </c>
      <c r="N105" s="4">
        <f t="shared" si="38"/>
        <v>0</v>
      </c>
      <c r="O105" s="4">
        <f t="shared" si="38"/>
        <v>0</v>
      </c>
      <c r="P105" s="4">
        <f t="shared" si="38"/>
        <v>0</v>
      </c>
      <c r="Q105" s="4">
        <f t="shared" si="38"/>
        <v>0</v>
      </c>
      <c r="R105" s="4">
        <f t="shared" si="38"/>
        <v>0</v>
      </c>
      <c r="S105" s="4">
        <f t="shared" si="38"/>
        <v>0</v>
      </c>
      <c r="T105" s="4">
        <f t="shared" si="38"/>
        <v>0</v>
      </c>
      <c r="U105" s="4">
        <f t="shared" si="38"/>
        <v>0</v>
      </c>
      <c r="V105" s="4">
        <f t="shared" si="38"/>
        <v>0</v>
      </c>
      <c r="W105" s="4">
        <f>W26</f>
        <v>0</v>
      </c>
      <c r="X105" s="4">
        <f t="shared" si="38"/>
        <v>0</v>
      </c>
      <c r="Y105" s="4">
        <f t="shared" si="38"/>
        <v>0</v>
      </c>
      <c r="Z105" s="4">
        <f t="shared" si="38"/>
        <v>0</v>
      </c>
      <c r="AA105" s="4">
        <f t="shared" si="38"/>
        <v>0</v>
      </c>
      <c r="AB105" s="4">
        <f t="shared" si="38"/>
        <v>0</v>
      </c>
      <c r="AC105" s="4">
        <f t="shared" si="38"/>
        <v>0</v>
      </c>
      <c r="AD105" s="4">
        <f t="shared" si="38"/>
        <v>0</v>
      </c>
      <c r="AE105" s="4">
        <f t="shared" si="38"/>
        <v>0</v>
      </c>
      <c r="AF105" s="4">
        <f t="shared" si="38"/>
        <v>0</v>
      </c>
      <c r="AG105" s="4">
        <f t="shared" si="38"/>
        <v>0</v>
      </c>
      <c r="AH105" s="4">
        <f t="shared" si="38"/>
        <v>0</v>
      </c>
      <c r="AI105" s="4">
        <f t="shared" si="38"/>
        <v>0</v>
      </c>
      <c r="AJ105" s="4">
        <f t="shared" si="38"/>
        <v>0</v>
      </c>
      <c r="AK105" s="4">
        <f t="shared" si="38"/>
        <v>0</v>
      </c>
      <c r="AL105" s="4">
        <f t="shared" si="38"/>
        <v>0</v>
      </c>
      <c r="AM105" s="4">
        <f t="shared" si="38"/>
        <v>0</v>
      </c>
      <c r="AN105" s="4">
        <f t="shared" si="38"/>
        <v>0</v>
      </c>
      <c r="AO105" s="4">
        <f t="shared" si="38"/>
        <v>0</v>
      </c>
      <c r="AP105" s="4"/>
      <c r="AQ105" s="4"/>
      <c r="AR105" s="4"/>
      <c r="AS105" s="4"/>
      <c r="AT105" s="4"/>
      <c r="AU105" s="4"/>
      <c r="AV105" s="4"/>
      <c r="AW105" s="4">
        <f t="shared" si="38"/>
        <v>1.4999999999999999E-2</v>
      </c>
      <c r="AX105" s="4">
        <f t="shared" si="38"/>
        <v>0</v>
      </c>
      <c r="AY105" s="4">
        <f t="shared" si="38"/>
        <v>0</v>
      </c>
      <c r="AZ105" s="4">
        <f t="shared" si="38"/>
        <v>0</v>
      </c>
      <c r="BA105" s="4">
        <f t="shared" si="38"/>
        <v>0</v>
      </c>
      <c r="BB105" s="4">
        <f t="shared" si="38"/>
        <v>0</v>
      </c>
      <c r="BC105" s="4">
        <f t="shared" si="38"/>
        <v>0</v>
      </c>
      <c r="BD105" s="4">
        <f t="shared" si="38"/>
        <v>0</v>
      </c>
      <c r="BE105" s="4">
        <f t="shared" si="38"/>
        <v>0</v>
      </c>
      <c r="BF105" s="4">
        <f t="shared" si="38"/>
        <v>0</v>
      </c>
      <c r="BG105" s="4">
        <f t="shared" si="38"/>
        <v>0</v>
      </c>
      <c r="BH105" s="4">
        <f t="shared" si="38"/>
        <v>0</v>
      </c>
      <c r="BI105" s="4">
        <f t="shared" si="38"/>
        <v>0</v>
      </c>
      <c r="BJ105" s="4">
        <f t="shared" si="38"/>
        <v>0</v>
      </c>
      <c r="BK105" s="4">
        <f t="shared" si="38"/>
        <v>0</v>
      </c>
      <c r="BL105" s="4">
        <f t="shared" si="38"/>
        <v>0</v>
      </c>
      <c r="BM105" s="4">
        <f t="shared" si="38"/>
        <v>0</v>
      </c>
      <c r="BN105" s="4">
        <f t="shared" si="38"/>
        <v>0</v>
      </c>
      <c r="BO105" s="4">
        <f t="shared" si="38"/>
        <v>0</v>
      </c>
      <c r="BP105" s="4">
        <f t="shared" si="38"/>
        <v>0</v>
      </c>
      <c r="BQ105" s="4">
        <f t="shared" si="38"/>
        <v>5.0000000000000001E-4</v>
      </c>
      <c r="BR105" s="4">
        <f t="shared" si="38"/>
        <v>0</v>
      </c>
    </row>
    <row r="106" spans="1:72" x14ac:dyDescent="0.3">
      <c r="A106" s="144"/>
      <c r="B106" s="73" t="s">
        <v>15</v>
      </c>
      <c r="C106" s="135"/>
      <c r="D106" s="4">
        <f t="shared" si="38"/>
        <v>0.02</v>
      </c>
      <c r="E106" s="4">
        <f t="shared" si="38"/>
        <v>0</v>
      </c>
      <c r="F106" s="4">
        <f t="shared" si="38"/>
        <v>0</v>
      </c>
      <c r="G106" s="4">
        <f t="shared" si="38"/>
        <v>0</v>
      </c>
      <c r="H106" s="4">
        <f t="shared" si="38"/>
        <v>0</v>
      </c>
      <c r="I106" s="4">
        <f t="shared" si="38"/>
        <v>0</v>
      </c>
      <c r="J106" s="4">
        <f t="shared" si="38"/>
        <v>0</v>
      </c>
      <c r="K106" s="4">
        <f t="shared" si="38"/>
        <v>0</v>
      </c>
      <c r="L106" s="4">
        <f t="shared" si="38"/>
        <v>0</v>
      </c>
      <c r="M106" s="4">
        <f t="shared" si="38"/>
        <v>0</v>
      </c>
      <c r="N106" s="4">
        <f t="shared" si="38"/>
        <v>0</v>
      </c>
      <c r="O106" s="4">
        <f t="shared" si="38"/>
        <v>0</v>
      </c>
      <c r="P106" s="4">
        <f t="shared" si="38"/>
        <v>0</v>
      </c>
      <c r="Q106" s="4">
        <f t="shared" si="38"/>
        <v>0</v>
      </c>
      <c r="R106" s="4">
        <f t="shared" si="38"/>
        <v>0</v>
      </c>
      <c r="S106" s="4">
        <f t="shared" si="38"/>
        <v>0</v>
      </c>
      <c r="T106" s="4">
        <f t="shared" si="38"/>
        <v>0</v>
      </c>
      <c r="U106" s="4">
        <f t="shared" si="38"/>
        <v>0</v>
      </c>
      <c r="V106" s="4">
        <f t="shared" si="38"/>
        <v>0</v>
      </c>
      <c r="W106" s="4">
        <f>W27</f>
        <v>0</v>
      </c>
      <c r="X106" s="4">
        <f t="shared" si="38"/>
        <v>0</v>
      </c>
      <c r="Y106" s="4">
        <f t="shared" si="38"/>
        <v>0</v>
      </c>
      <c r="Z106" s="4">
        <f t="shared" si="38"/>
        <v>0</v>
      </c>
      <c r="AA106" s="4">
        <f t="shared" si="38"/>
        <v>0</v>
      </c>
      <c r="AB106" s="4">
        <f t="shared" si="38"/>
        <v>0</v>
      </c>
      <c r="AC106" s="4">
        <f t="shared" si="38"/>
        <v>0</v>
      </c>
      <c r="AD106" s="4">
        <f t="shared" si="38"/>
        <v>0</v>
      </c>
      <c r="AE106" s="4">
        <f t="shared" si="38"/>
        <v>0</v>
      </c>
      <c r="AF106" s="4">
        <f t="shared" si="38"/>
        <v>0</v>
      </c>
      <c r="AG106" s="4">
        <f t="shared" si="38"/>
        <v>0</v>
      </c>
      <c r="AH106" s="4">
        <f t="shared" si="38"/>
        <v>0</v>
      </c>
      <c r="AI106" s="4">
        <f t="shared" si="38"/>
        <v>0</v>
      </c>
      <c r="AJ106" s="4">
        <f t="shared" si="38"/>
        <v>0</v>
      </c>
      <c r="AK106" s="4">
        <f t="shared" si="38"/>
        <v>0</v>
      </c>
      <c r="AL106" s="4">
        <f t="shared" si="38"/>
        <v>0</v>
      </c>
      <c r="AM106" s="4">
        <f t="shared" si="38"/>
        <v>0</v>
      </c>
      <c r="AN106" s="4">
        <f t="shared" si="38"/>
        <v>0</v>
      </c>
      <c r="AO106" s="4">
        <f t="shared" si="38"/>
        <v>0</v>
      </c>
      <c r="AP106" s="4"/>
      <c r="AQ106" s="4"/>
      <c r="AR106" s="4"/>
      <c r="AS106" s="4"/>
      <c r="AT106" s="4"/>
      <c r="AU106" s="4"/>
      <c r="AV106" s="4"/>
      <c r="AW106" s="4">
        <f t="shared" si="38"/>
        <v>0</v>
      </c>
      <c r="AX106" s="4">
        <f t="shared" si="38"/>
        <v>0</v>
      </c>
      <c r="AY106" s="4">
        <f t="shared" si="38"/>
        <v>0</v>
      </c>
      <c r="AZ106" s="4">
        <f t="shared" si="38"/>
        <v>0</v>
      </c>
      <c r="BA106" s="4">
        <f t="shared" si="38"/>
        <v>0</v>
      </c>
      <c r="BB106" s="4">
        <f t="shared" si="38"/>
        <v>0</v>
      </c>
      <c r="BC106" s="4">
        <f t="shared" si="38"/>
        <v>0</v>
      </c>
      <c r="BD106" s="4">
        <f t="shared" si="38"/>
        <v>0</v>
      </c>
      <c r="BE106" s="4">
        <f t="shared" si="38"/>
        <v>0</v>
      </c>
      <c r="BF106" s="4">
        <f t="shared" si="38"/>
        <v>0</v>
      </c>
      <c r="BG106" s="4">
        <f t="shared" si="38"/>
        <v>0</v>
      </c>
      <c r="BH106" s="4">
        <f t="shared" si="38"/>
        <v>0</v>
      </c>
      <c r="BI106" s="4">
        <f t="shared" si="38"/>
        <v>0</v>
      </c>
      <c r="BJ106" s="4">
        <f t="shared" si="38"/>
        <v>0</v>
      </c>
      <c r="BK106" s="4">
        <f t="shared" si="38"/>
        <v>0</v>
      </c>
      <c r="BL106" s="4">
        <f t="shared" si="38"/>
        <v>0</v>
      </c>
      <c r="BM106" s="4">
        <f t="shared" si="38"/>
        <v>0</v>
      </c>
      <c r="BN106" s="4">
        <f t="shared" si="38"/>
        <v>0</v>
      </c>
      <c r="BO106" s="4">
        <f t="shared" si="38"/>
        <v>0</v>
      </c>
      <c r="BP106" s="4">
        <f t="shared" si="38"/>
        <v>0</v>
      </c>
      <c r="BQ106" s="4">
        <f t="shared" si="38"/>
        <v>0</v>
      </c>
      <c r="BR106" s="4">
        <f t="shared" si="38"/>
        <v>0</v>
      </c>
    </row>
    <row r="107" spans="1:72" x14ac:dyDescent="0.3">
      <c r="A107" s="144"/>
      <c r="B107" s="10" t="s">
        <v>22</v>
      </c>
      <c r="C107" s="135"/>
      <c r="D107" s="4">
        <f t="shared" si="38"/>
        <v>0</v>
      </c>
      <c r="E107" s="4">
        <f t="shared" si="38"/>
        <v>0</v>
      </c>
      <c r="F107" s="4">
        <f t="shared" si="38"/>
        <v>1.0999999999999999E-2</v>
      </c>
      <c r="G107" s="4">
        <f t="shared" si="38"/>
        <v>5.9999999999999995E-4</v>
      </c>
      <c r="H107" s="4">
        <f t="shared" si="38"/>
        <v>0</v>
      </c>
      <c r="I107" s="4">
        <f t="shared" si="38"/>
        <v>0</v>
      </c>
      <c r="J107" s="4">
        <f t="shared" si="38"/>
        <v>0</v>
      </c>
      <c r="K107" s="4">
        <f t="shared" si="38"/>
        <v>0</v>
      </c>
      <c r="L107" s="4">
        <f t="shared" si="38"/>
        <v>0</v>
      </c>
      <c r="M107" s="4">
        <f t="shared" si="38"/>
        <v>0</v>
      </c>
      <c r="N107" s="4">
        <f t="shared" si="38"/>
        <v>0</v>
      </c>
      <c r="O107" s="4">
        <f t="shared" si="38"/>
        <v>0</v>
      </c>
      <c r="P107" s="4">
        <f t="shared" si="38"/>
        <v>0</v>
      </c>
      <c r="Q107" s="4">
        <f t="shared" si="38"/>
        <v>0</v>
      </c>
      <c r="R107" s="4">
        <f t="shared" si="38"/>
        <v>0</v>
      </c>
      <c r="S107" s="4">
        <f t="shared" si="38"/>
        <v>0</v>
      </c>
      <c r="T107" s="4">
        <f t="shared" si="38"/>
        <v>0</v>
      </c>
      <c r="U107" s="4">
        <f t="shared" si="38"/>
        <v>0</v>
      </c>
      <c r="V107" s="4">
        <f t="shared" si="38"/>
        <v>0</v>
      </c>
      <c r="W107" s="4">
        <f>W28</f>
        <v>0</v>
      </c>
      <c r="X107" s="4">
        <f t="shared" si="38"/>
        <v>0</v>
      </c>
      <c r="Y107" s="4">
        <f t="shared" si="38"/>
        <v>0</v>
      </c>
      <c r="Z107" s="4">
        <f t="shared" si="38"/>
        <v>0</v>
      </c>
      <c r="AA107" s="4">
        <f t="shared" si="38"/>
        <v>0</v>
      </c>
      <c r="AB107" s="4">
        <f t="shared" si="38"/>
        <v>0</v>
      </c>
      <c r="AC107" s="4">
        <f t="shared" si="38"/>
        <v>0</v>
      </c>
      <c r="AD107" s="4">
        <f t="shared" si="38"/>
        <v>0</v>
      </c>
      <c r="AE107" s="4">
        <f t="shared" si="38"/>
        <v>0</v>
      </c>
      <c r="AF107" s="4">
        <f t="shared" si="38"/>
        <v>0</v>
      </c>
      <c r="AG107" s="4">
        <f t="shared" si="38"/>
        <v>0</v>
      </c>
      <c r="AH107" s="4">
        <f t="shared" si="38"/>
        <v>0</v>
      </c>
      <c r="AI107" s="4">
        <f t="shared" si="38"/>
        <v>0</v>
      </c>
      <c r="AJ107" s="4">
        <f t="shared" si="38"/>
        <v>0</v>
      </c>
      <c r="AK107" s="4">
        <f t="shared" si="38"/>
        <v>0</v>
      </c>
      <c r="AL107" s="4">
        <f t="shared" si="38"/>
        <v>0</v>
      </c>
      <c r="AM107" s="4">
        <f t="shared" si="38"/>
        <v>0</v>
      </c>
      <c r="AN107" s="4">
        <f t="shared" si="38"/>
        <v>0</v>
      </c>
      <c r="AO107" s="4">
        <f t="shared" si="38"/>
        <v>0</v>
      </c>
      <c r="AP107" s="4"/>
      <c r="AQ107" s="4"/>
      <c r="AR107" s="4"/>
      <c r="AS107" s="4"/>
      <c r="AT107" s="4"/>
      <c r="AU107" s="4"/>
      <c r="AV107" s="4"/>
      <c r="AW107" s="4">
        <f t="shared" si="38"/>
        <v>0</v>
      </c>
      <c r="AX107" s="4">
        <f t="shared" si="38"/>
        <v>0</v>
      </c>
      <c r="AY107" s="4">
        <f t="shared" si="38"/>
        <v>0</v>
      </c>
      <c r="AZ107" s="4">
        <f t="shared" si="38"/>
        <v>0</v>
      </c>
      <c r="BA107" s="4">
        <f t="shared" si="38"/>
        <v>0</v>
      </c>
      <c r="BB107" s="4">
        <f t="shared" si="38"/>
        <v>0</v>
      </c>
      <c r="BC107" s="4">
        <f t="shared" si="38"/>
        <v>0</v>
      </c>
      <c r="BD107" s="4">
        <f t="shared" si="38"/>
        <v>0</v>
      </c>
      <c r="BE107" s="4">
        <f t="shared" si="38"/>
        <v>0</v>
      </c>
      <c r="BF107" s="4">
        <f t="shared" si="38"/>
        <v>0</v>
      </c>
      <c r="BG107" s="4">
        <f t="shared" si="38"/>
        <v>0</v>
      </c>
      <c r="BH107" s="4">
        <f t="shared" si="38"/>
        <v>0</v>
      </c>
      <c r="BI107" s="4">
        <f t="shared" si="38"/>
        <v>0</v>
      </c>
      <c r="BJ107" s="4">
        <f t="shared" si="38"/>
        <v>0</v>
      </c>
      <c r="BK107" s="4">
        <f t="shared" si="38"/>
        <v>0</v>
      </c>
      <c r="BL107" s="4">
        <f t="shared" si="38"/>
        <v>0</v>
      </c>
      <c r="BM107" s="4">
        <f t="shared" si="38"/>
        <v>0</v>
      </c>
      <c r="BN107" s="4">
        <f t="shared" si="38"/>
        <v>0</v>
      </c>
      <c r="BO107" s="4">
        <f t="shared" si="38"/>
        <v>0</v>
      </c>
      <c r="BP107" s="4">
        <f t="shared" si="38"/>
        <v>0</v>
      </c>
      <c r="BQ107" s="4">
        <f t="shared" si="38"/>
        <v>0</v>
      </c>
      <c r="BR107" s="4">
        <f t="shared" si="38"/>
        <v>0</v>
      </c>
    </row>
    <row r="108" spans="1:72" ht="15" customHeight="1" x14ac:dyDescent="0.3">
      <c r="A108" s="144"/>
      <c r="B108" s="9"/>
      <c r="C108" s="135"/>
      <c r="D108" s="4">
        <f t="shared" si="38"/>
        <v>0</v>
      </c>
      <c r="E108" s="4">
        <f t="shared" si="38"/>
        <v>0</v>
      </c>
      <c r="F108" s="4">
        <f t="shared" si="38"/>
        <v>0</v>
      </c>
      <c r="G108" s="4">
        <f t="shared" si="38"/>
        <v>0</v>
      </c>
      <c r="H108" s="4">
        <f t="shared" si="38"/>
        <v>0</v>
      </c>
      <c r="I108" s="4">
        <f t="shared" si="38"/>
        <v>0</v>
      </c>
      <c r="J108" s="4">
        <f t="shared" si="38"/>
        <v>0</v>
      </c>
      <c r="K108" s="4">
        <f t="shared" si="38"/>
        <v>0</v>
      </c>
      <c r="L108" s="4">
        <f t="shared" si="38"/>
        <v>0</v>
      </c>
      <c r="M108" s="4">
        <f t="shared" si="38"/>
        <v>0</v>
      </c>
      <c r="N108" s="4">
        <f t="shared" si="38"/>
        <v>0</v>
      </c>
      <c r="O108" s="4">
        <f t="shared" si="38"/>
        <v>0</v>
      </c>
      <c r="P108" s="4">
        <f t="shared" si="38"/>
        <v>0</v>
      </c>
      <c r="Q108" s="4">
        <f t="shared" si="38"/>
        <v>0</v>
      </c>
      <c r="R108" s="4">
        <f t="shared" si="38"/>
        <v>0</v>
      </c>
      <c r="S108" s="4">
        <f t="shared" si="38"/>
        <v>0</v>
      </c>
      <c r="T108" s="4">
        <f t="shared" si="38"/>
        <v>0</v>
      </c>
      <c r="U108" s="4">
        <f t="shared" si="38"/>
        <v>0</v>
      </c>
      <c r="V108" s="4">
        <f t="shared" si="38"/>
        <v>0</v>
      </c>
      <c r="W108" s="4">
        <f>W29</f>
        <v>0</v>
      </c>
      <c r="X108" s="4">
        <f t="shared" si="38"/>
        <v>0</v>
      </c>
      <c r="Y108" s="4">
        <f t="shared" si="38"/>
        <v>0</v>
      </c>
      <c r="Z108" s="4">
        <f t="shared" si="38"/>
        <v>0</v>
      </c>
      <c r="AA108" s="4">
        <f t="shared" si="38"/>
        <v>0</v>
      </c>
      <c r="AB108" s="4">
        <f t="shared" si="38"/>
        <v>0</v>
      </c>
      <c r="AC108" s="4">
        <f t="shared" si="38"/>
        <v>0</v>
      </c>
      <c r="AD108" s="4">
        <f t="shared" si="38"/>
        <v>0</v>
      </c>
      <c r="AE108" s="4">
        <f t="shared" si="38"/>
        <v>0</v>
      </c>
      <c r="AF108" s="4">
        <f t="shared" si="38"/>
        <v>0</v>
      </c>
      <c r="AG108" s="4">
        <f t="shared" si="38"/>
        <v>0</v>
      </c>
      <c r="AH108" s="4">
        <f t="shared" si="38"/>
        <v>0</v>
      </c>
      <c r="AI108" s="4">
        <f t="shared" si="38"/>
        <v>0</v>
      </c>
      <c r="AJ108" s="4">
        <f t="shared" si="38"/>
        <v>0</v>
      </c>
      <c r="AK108" s="4">
        <f t="shared" si="38"/>
        <v>0</v>
      </c>
      <c r="AL108" s="4">
        <f t="shared" si="38"/>
        <v>0</v>
      </c>
      <c r="AM108" s="4">
        <f t="shared" si="38"/>
        <v>0</v>
      </c>
      <c r="AN108" s="4">
        <f t="shared" si="38"/>
        <v>0</v>
      </c>
      <c r="AO108" s="4">
        <f t="shared" si="38"/>
        <v>0</v>
      </c>
      <c r="AP108" s="4"/>
      <c r="AQ108" s="4"/>
      <c r="AR108" s="4"/>
      <c r="AS108" s="4"/>
      <c r="AT108" s="4"/>
      <c r="AU108" s="4"/>
      <c r="AV108" s="4"/>
      <c r="AW108" s="4">
        <f t="shared" si="38"/>
        <v>0</v>
      </c>
      <c r="AX108" s="4">
        <f t="shared" si="38"/>
        <v>0</v>
      </c>
      <c r="AY108" s="4">
        <f t="shared" si="38"/>
        <v>0</v>
      </c>
      <c r="AZ108" s="4">
        <f t="shared" si="38"/>
        <v>0</v>
      </c>
      <c r="BA108" s="4">
        <f t="shared" si="38"/>
        <v>0</v>
      </c>
      <c r="BB108" s="4">
        <f t="shared" si="38"/>
        <v>0</v>
      </c>
      <c r="BC108" s="4">
        <f t="shared" si="38"/>
        <v>0</v>
      </c>
      <c r="BD108" s="4">
        <f t="shared" si="38"/>
        <v>0</v>
      </c>
      <c r="BE108" s="4">
        <f t="shared" si="38"/>
        <v>0</v>
      </c>
      <c r="BF108" s="4">
        <f t="shared" si="38"/>
        <v>0</v>
      </c>
      <c r="BG108" s="4">
        <f t="shared" si="38"/>
        <v>0</v>
      </c>
      <c r="BH108" s="4">
        <f t="shared" si="38"/>
        <v>0</v>
      </c>
      <c r="BI108" s="4">
        <f t="shared" si="38"/>
        <v>0</v>
      </c>
      <c r="BJ108" s="4">
        <f t="shared" si="38"/>
        <v>0</v>
      </c>
      <c r="BK108" s="4">
        <f t="shared" si="38"/>
        <v>0</v>
      </c>
      <c r="BL108" s="4">
        <f t="shared" si="38"/>
        <v>0</v>
      </c>
      <c r="BM108" s="4">
        <f t="shared" si="38"/>
        <v>0</v>
      </c>
      <c r="BN108" s="4">
        <f t="shared" si="38"/>
        <v>0</v>
      </c>
      <c r="BO108" s="4">
        <f t="shared" si="38"/>
        <v>0</v>
      </c>
      <c r="BP108" s="4">
        <f t="shared" si="38"/>
        <v>0</v>
      </c>
      <c r="BQ108" s="4">
        <f t="shared" si="38"/>
        <v>0</v>
      </c>
      <c r="BR108" s="4">
        <f t="shared" si="38"/>
        <v>0</v>
      </c>
    </row>
    <row r="109" spans="1:72" ht="15" customHeight="1" x14ac:dyDescent="0.3">
      <c r="A109" s="145"/>
      <c r="B109" s="4"/>
      <c r="C109" s="136"/>
      <c r="D109" s="4">
        <f t="shared" si="38"/>
        <v>0</v>
      </c>
      <c r="E109" s="4">
        <f t="shared" si="38"/>
        <v>0</v>
      </c>
      <c r="F109" s="4">
        <f t="shared" si="38"/>
        <v>0</v>
      </c>
      <c r="G109" s="4">
        <f t="shared" si="38"/>
        <v>0</v>
      </c>
      <c r="H109" s="4">
        <f t="shared" si="38"/>
        <v>0</v>
      </c>
      <c r="I109" s="4">
        <f t="shared" si="38"/>
        <v>0</v>
      </c>
      <c r="J109" s="4">
        <f t="shared" si="38"/>
        <v>0</v>
      </c>
      <c r="K109" s="4">
        <f t="shared" si="38"/>
        <v>0</v>
      </c>
      <c r="L109" s="4">
        <f t="shared" si="38"/>
        <v>0</v>
      </c>
      <c r="M109" s="4">
        <f t="shared" si="38"/>
        <v>0</v>
      </c>
      <c r="N109" s="4">
        <f t="shared" si="38"/>
        <v>0</v>
      </c>
      <c r="O109" s="4">
        <f t="shared" si="38"/>
        <v>0</v>
      </c>
      <c r="P109" s="4">
        <f t="shared" si="38"/>
        <v>0</v>
      </c>
      <c r="Q109" s="4">
        <f t="shared" si="38"/>
        <v>0</v>
      </c>
      <c r="R109" s="4">
        <f t="shared" si="38"/>
        <v>0</v>
      </c>
      <c r="S109" s="4">
        <f t="shared" si="38"/>
        <v>0</v>
      </c>
      <c r="T109" s="4">
        <f t="shared" si="38"/>
        <v>0</v>
      </c>
      <c r="U109" s="4">
        <f t="shared" si="38"/>
        <v>0</v>
      </c>
      <c r="V109" s="4">
        <f t="shared" si="38"/>
        <v>0</v>
      </c>
      <c r="W109" s="4">
        <f>W30</f>
        <v>0</v>
      </c>
      <c r="X109" s="4">
        <f t="shared" ref="X109:BR109" si="39">X30</f>
        <v>0</v>
      </c>
      <c r="Y109" s="4">
        <f t="shared" si="39"/>
        <v>0</v>
      </c>
      <c r="Z109" s="4">
        <f t="shared" si="39"/>
        <v>0</v>
      </c>
      <c r="AA109" s="4">
        <f t="shared" si="39"/>
        <v>0</v>
      </c>
      <c r="AB109" s="4">
        <f t="shared" si="39"/>
        <v>0</v>
      </c>
      <c r="AC109" s="4">
        <f t="shared" si="39"/>
        <v>0</v>
      </c>
      <c r="AD109" s="4">
        <f t="shared" si="39"/>
        <v>0</v>
      </c>
      <c r="AE109" s="4">
        <f t="shared" si="39"/>
        <v>0</v>
      </c>
      <c r="AF109" s="4">
        <f t="shared" si="39"/>
        <v>0</v>
      </c>
      <c r="AG109" s="4">
        <f t="shared" si="39"/>
        <v>0</v>
      </c>
      <c r="AH109" s="4">
        <f t="shared" si="39"/>
        <v>0</v>
      </c>
      <c r="AI109" s="4">
        <f t="shared" si="39"/>
        <v>0</v>
      </c>
      <c r="AJ109" s="4">
        <f t="shared" si="39"/>
        <v>0</v>
      </c>
      <c r="AK109" s="4">
        <f t="shared" si="39"/>
        <v>0</v>
      </c>
      <c r="AL109" s="4">
        <f t="shared" si="39"/>
        <v>0</v>
      </c>
      <c r="AM109" s="4">
        <f t="shared" si="39"/>
        <v>0</v>
      </c>
      <c r="AN109" s="4">
        <f t="shared" si="39"/>
        <v>0</v>
      </c>
      <c r="AO109" s="4">
        <f t="shared" si="39"/>
        <v>0</v>
      </c>
      <c r="AP109" s="4"/>
      <c r="AQ109" s="4"/>
      <c r="AR109" s="4"/>
      <c r="AS109" s="4"/>
      <c r="AT109" s="4"/>
      <c r="AU109" s="4"/>
      <c r="AV109" s="4"/>
      <c r="AW109" s="4">
        <f t="shared" si="39"/>
        <v>0</v>
      </c>
      <c r="AX109" s="4">
        <f t="shared" si="39"/>
        <v>0</v>
      </c>
      <c r="AY109" s="4">
        <f t="shared" si="39"/>
        <v>0</v>
      </c>
      <c r="AZ109" s="4">
        <f t="shared" si="39"/>
        <v>0</v>
      </c>
      <c r="BA109" s="4">
        <f t="shared" si="39"/>
        <v>0</v>
      </c>
      <c r="BB109" s="4">
        <f t="shared" si="39"/>
        <v>0</v>
      </c>
      <c r="BC109" s="4">
        <f t="shared" si="39"/>
        <v>0</v>
      </c>
      <c r="BD109" s="4">
        <f t="shared" si="39"/>
        <v>0</v>
      </c>
      <c r="BE109" s="4">
        <f t="shared" si="39"/>
        <v>0</v>
      </c>
      <c r="BF109" s="4">
        <f t="shared" si="39"/>
        <v>0</v>
      </c>
      <c r="BG109" s="4">
        <f t="shared" si="39"/>
        <v>0</v>
      </c>
      <c r="BH109" s="4">
        <f t="shared" si="39"/>
        <v>0</v>
      </c>
      <c r="BI109" s="4">
        <f t="shared" si="39"/>
        <v>0</v>
      </c>
      <c r="BJ109" s="4">
        <f t="shared" si="39"/>
        <v>0</v>
      </c>
      <c r="BK109" s="4">
        <f t="shared" si="39"/>
        <v>0</v>
      </c>
      <c r="BL109" s="4">
        <f t="shared" si="39"/>
        <v>0</v>
      </c>
      <c r="BM109" s="4">
        <f t="shared" si="39"/>
        <v>0</v>
      </c>
      <c r="BN109" s="4">
        <f t="shared" si="39"/>
        <v>0</v>
      </c>
      <c r="BO109" s="4">
        <f t="shared" si="39"/>
        <v>0</v>
      </c>
      <c r="BP109" s="4">
        <f t="shared" si="39"/>
        <v>0</v>
      </c>
      <c r="BQ109" s="4">
        <f t="shared" si="39"/>
        <v>0</v>
      </c>
      <c r="BR109" s="4">
        <f t="shared" si="39"/>
        <v>0</v>
      </c>
    </row>
    <row r="110" spans="1:72" ht="17.399999999999999" x14ac:dyDescent="0.35">
      <c r="B110" s="17" t="s">
        <v>23</v>
      </c>
      <c r="C110" s="18"/>
      <c r="D110" s="19">
        <f t="shared" ref="D110:BR110" si="40">SUM(D105:D109)</f>
        <v>0.02</v>
      </c>
      <c r="E110" s="19">
        <f t="shared" si="40"/>
        <v>0</v>
      </c>
      <c r="F110" s="19">
        <f t="shared" si="40"/>
        <v>1.6E-2</v>
      </c>
      <c r="G110" s="19">
        <f t="shared" si="40"/>
        <v>5.9999999999999995E-4</v>
      </c>
      <c r="H110" s="19">
        <f t="shared" si="40"/>
        <v>0</v>
      </c>
      <c r="I110" s="19">
        <f t="shared" si="40"/>
        <v>0</v>
      </c>
      <c r="J110" s="19">
        <f t="shared" si="40"/>
        <v>0</v>
      </c>
      <c r="K110" s="19">
        <f t="shared" si="40"/>
        <v>3.0000000000000001E-3</v>
      </c>
      <c r="L110" s="19">
        <f t="shared" si="40"/>
        <v>0</v>
      </c>
      <c r="M110" s="19">
        <f t="shared" si="40"/>
        <v>1.6500000000000001E-2</v>
      </c>
      <c r="N110" s="19">
        <f t="shared" si="40"/>
        <v>0</v>
      </c>
      <c r="O110" s="19">
        <f t="shared" si="40"/>
        <v>0</v>
      </c>
      <c r="P110" s="19">
        <f t="shared" si="40"/>
        <v>0</v>
      </c>
      <c r="Q110" s="19">
        <f t="shared" si="40"/>
        <v>0</v>
      </c>
      <c r="R110" s="19">
        <f t="shared" si="40"/>
        <v>0</v>
      </c>
      <c r="S110" s="19">
        <f t="shared" si="40"/>
        <v>0</v>
      </c>
      <c r="T110" s="19">
        <f t="shared" si="40"/>
        <v>0</v>
      </c>
      <c r="U110" s="19">
        <f t="shared" si="40"/>
        <v>0</v>
      </c>
      <c r="V110" s="19">
        <f t="shared" si="40"/>
        <v>0</v>
      </c>
      <c r="W110" s="19">
        <f>SUM(W105:W109)</f>
        <v>0</v>
      </c>
      <c r="X110" s="19">
        <f t="shared" si="40"/>
        <v>0</v>
      </c>
      <c r="Y110" s="19">
        <f t="shared" si="40"/>
        <v>0</v>
      </c>
      <c r="Z110" s="19">
        <f t="shared" si="40"/>
        <v>0</v>
      </c>
      <c r="AA110" s="19">
        <f t="shared" si="40"/>
        <v>0</v>
      </c>
      <c r="AB110" s="19">
        <f t="shared" si="40"/>
        <v>0</v>
      </c>
      <c r="AC110" s="19">
        <f t="shared" si="40"/>
        <v>0</v>
      </c>
      <c r="AD110" s="19">
        <f t="shared" si="40"/>
        <v>0</v>
      </c>
      <c r="AE110" s="19">
        <f t="shared" si="40"/>
        <v>0</v>
      </c>
      <c r="AF110" s="19">
        <f t="shared" si="40"/>
        <v>0</v>
      </c>
      <c r="AG110" s="19">
        <f t="shared" si="40"/>
        <v>0</v>
      </c>
      <c r="AH110" s="19">
        <f t="shared" si="40"/>
        <v>0</v>
      </c>
      <c r="AI110" s="19">
        <f t="shared" si="40"/>
        <v>0</v>
      </c>
      <c r="AJ110" s="19">
        <f t="shared" si="40"/>
        <v>0</v>
      </c>
      <c r="AK110" s="19">
        <f t="shared" si="40"/>
        <v>0</v>
      </c>
      <c r="AL110" s="19">
        <f t="shared" si="40"/>
        <v>0</v>
      </c>
      <c r="AM110" s="19">
        <f t="shared" si="40"/>
        <v>0</v>
      </c>
      <c r="AN110" s="19">
        <f t="shared" si="40"/>
        <v>0</v>
      </c>
      <c r="AO110" s="19">
        <f t="shared" si="40"/>
        <v>0</v>
      </c>
      <c r="AP110" s="19"/>
      <c r="AQ110" s="19"/>
      <c r="AR110" s="19"/>
      <c r="AS110" s="19"/>
      <c r="AT110" s="19"/>
      <c r="AU110" s="19"/>
      <c r="AV110" s="19"/>
      <c r="AW110" s="19">
        <f t="shared" si="40"/>
        <v>1.4999999999999999E-2</v>
      </c>
      <c r="AX110" s="19">
        <f t="shared" si="40"/>
        <v>0</v>
      </c>
      <c r="AY110" s="19">
        <f t="shared" si="40"/>
        <v>0</v>
      </c>
      <c r="AZ110" s="19">
        <f t="shared" si="40"/>
        <v>0</v>
      </c>
      <c r="BA110" s="19">
        <f t="shared" si="40"/>
        <v>0</v>
      </c>
      <c r="BB110" s="19">
        <f t="shared" si="40"/>
        <v>0</v>
      </c>
      <c r="BC110" s="19">
        <f t="shared" si="40"/>
        <v>0</v>
      </c>
      <c r="BD110" s="19">
        <f t="shared" si="40"/>
        <v>0</v>
      </c>
      <c r="BE110" s="19">
        <f t="shared" si="40"/>
        <v>0</v>
      </c>
      <c r="BF110" s="19">
        <f t="shared" si="40"/>
        <v>0</v>
      </c>
      <c r="BG110" s="19">
        <f t="shared" si="40"/>
        <v>0</v>
      </c>
      <c r="BH110" s="19">
        <f t="shared" si="40"/>
        <v>0</v>
      </c>
      <c r="BI110" s="19">
        <f t="shared" si="40"/>
        <v>0</v>
      </c>
      <c r="BJ110" s="19">
        <f t="shared" si="40"/>
        <v>0</v>
      </c>
      <c r="BK110" s="19">
        <f t="shared" si="40"/>
        <v>0</v>
      </c>
      <c r="BL110" s="19">
        <f t="shared" si="40"/>
        <v>0</v>
      </c>
      <c r="BM110" s="19">
        <f t="shared" si="40"/>
        <v>0</v>
      </c>
      <c r="BN110" s="19">
        <f t="shared" si="40"/>
        <v>0</v>
      </c>
      <c r="BO110" s="19">
        <f t="shared" si="40"/>
        <v>0</v>
      </c>
      <c r="BP110" s="19">
        <f t="shared" si="40"/>
        <v>0</v>
      </c>
      <c r="BQ110" s="19">
        <f t="shared" si="40"/>
        <v>5.0000000000000001E-4</v>
      </c>
      <c r="BR110" s="19">
        <f t="shared" si="40"/>
        <v>0</v>
      </c>
    </row>
    <row r="111" spans="1:72" ht="17.399999999999999" x14ac:dyDescent="0.35">
      <c r="B111" s="17" t="s">
        <v>24</v>
      </c>
      <c r="C111" s="18"/>
      <c r="D111" s="20">
        <f t="shared" ref="D111:BR111" si="41">PRODUCT(D110,$E$6)</f>
        <v>0.02</v>
      </c>
      <c r="E111" s="20">
        <f t="shared" si="41"/>
        <v>0</v>
      </c>
      <c r="F111" s="20">
        <f t="shared" si="41"/>
        <v>1.6E-2</v>
      </c>
      <c r="G111" s="20">
        <f t="shared" si="41"/>
        <v>5.9999999999999995E-4</v>
      </c>
      <c r="H111" s="20">
        <f t="shared" si="41"/>
        <v>0</v>
      </c>
      <c r="I111" s="20">
        <f t="shared" si="41"/>
        <v>0</v>
      </c>
      <c r="J111" s="20">
        <f t="shared" si="41"/>
        <v>0</v>
      </c>
      <c r="K111" s="20">
        <f t="shared" si="41"/>
        <v>3.0000000000000001E-3</v>
      </c>
      <c r="L111" s="20">
        <f t="shared" si="41"/>
        <v>0</v>
      </c>
      <c r="M111" s="20">
        <f t="shared" si="41"/>
        <v>1.6500000000000001E-2</v>
      </c>
      <c r="N111" s="20">
        <f t="shared" si="41"/>
        <v>0</v>
      </c>
      <c r="O111" s="20">
        <f t="shared" si="41"/>
        <v>0</v>
      </c>
      <c r="P111" s="20">
        <f t="shared" si="41"/>
        <v>0</v>
      </c>
      <c r="Q111" s="20">
        <f t="shared" si="41"/>
        <v>0</v>
      </c>
      <c r="R111" s="20">
        <f t="shared" si="41"/>
        <v>0</v>
      </c>
      <c r="S111" s="20">
        <f t="shared" si="41"/>
        <v>0</v>
      </c>
      <c r="T111" s="20">
        <f t="shared" si="41"/>
        <v>0</v>
      </c>
      <c r="U111" s="20">
        <f t="shared" si="41"/>
        <v>0</v>
      </c>
      <c r="V111" s="20">
        <f t="shared" si="41"/>
        <v>0</v>
      </c>
      <c r="W111" s="20">
        <f>PRODUCT(W110,$E$6)</f>
        <v>0</v>
      </c>
      <c r="X111" s="20">
        <f t="shared" si="41"/>
        <v>0</v>
      </c>
      <c r="Y111" s="20">
        <f t="shared" si="41"/>
        <v>0</v>
      </c>
      <c r="Z111" s="20">
        <f t="shared" si="41"/>
        <v>0</v>
      </c>
      <c r="AA111" s="20">
        <f t="shared" si="41"/>
        <v>0</v>
      </c>
      <c r="AB111" s="20">
        <f t="shared" si="41"/>
        <v>0</v>
      </c>
      <c r="AC111" s="20">
        <f t="shared" si="41"/>
        <v>0</v>
      </c>
      <c r="AD111" s="20">
        <f t="shared" si="41"/>
        <v>0</v>
      </c>
      <c r="AE111" s="20">
        <f t="shared" si="41"/>
        <v>0</v>
      </c>
      <c r="AF111" s="20">
        <f t="shared" si="41"/>
        <v>0</v>
      </c>
      <c r="AG111" s="20">
        <f t="shared" si="41"/>
        <v>0</v>
      </c>
      <c r="AH111" s="20">
        <f t="shared" si="41"/>
        <v>0</v>
      </c>
      <c r="AI111" s="20">
        <f t="shared" si="41"/>
        <v>0</v>
      </c>
      <c r="AJ111" s="20">
        <f t="shared" si="41"/>
        <v>0</v>
      </c>
      <c r="AK111" s="20">
        <f t="shared" si="41"/>
        <v>0</v>
      </c>
      <c r="AL111" s="20">
        <f t="shared" si="41"/>
        <v>0</v>
      </c>
      <c r="AM111" s="20">
        <f t="shared" si="41"/>
        <v>0</v>
      </c>
      <c r="AN111" s="20">
        <f t="shared" si="41"/>
        <v>0</v>
      </c>
      <c r="AO111" s="20">
        <f t="shared" si="41"/>
        <v>0</v>
      </c>
      <c r="AP111" s="20"/>
      <c r="AQ111" s="20"/>
      <c r="AR111" s="20"/>
      <c r="AS111" s="20"/>
      <c r="AT111" s="20"/>
      <c r="AU111" s="20"/>
      <c r="AV111" s="20"/>
      <c r="AW111" s="20">
        <f t="shared" si="41"/>
        <v>1.4999999999999999E-2</v>
      </c>
      <c r="AX111" s="20">
        <f t="shared" si="41"/>
        <v>0</v>
      </c>
      <c r="AY111" s="20">
        <f t="shared" si="41"/>
        <v>0</v>
      </c>
      <c r="AZ111" s="20">
        <f t="shared" si="41"/>
        <v>0</v>
      </c>
      <c r="BA111" s="20">
        <f t="shared" si="41"/>
        <v>0</v>
      </c>
      <c r="BB111" s="20">
        <f t="shared" si="41"/>
        <v>0</v>
      </c>
      <c r="BC111" s="20">
        <f t="shared" si="41"/>
        <v>0</v>
      </c>
      <c r="BD111" s="20">
        <f t="shared" si="41"/>
        <v>0</v>
      </c>
      <c r="BE111" s="20">
        <f t="shared" si="41"/>
        <v>0</v>
      </c>
      <c r="BF111" s="20">
        <f t="shared" si="41"/>
        <v>0</v>
      </c>
      <c r="BG111" s="20">
        <f t="shared" si="41"/>
        <v>0</v>
      </c>
      <c r="BH111" s="20">
        <f t="shared" si="41"/>
        <v>0</v>
      </c>
      <c r="BI111" s="20">
        <f t="shared" si="41"/>
        <v>0</v>
      </c>
      <c r="BJ111" s="20">
        <f t="shared" si="41"/>
        <v>0</v>
      </c>
      <c r="BK111" s="20">
        <f t="shared" si="41"/>
        <v>0</v>
      </c>
      <c r="BL111" s="20">
        <f t="shared" si="41"/>
        <v>0</v>
      </c>
      <c r="BM111" s="20">
        <f t="shared" si="41"/>
        <v>0</v>
      </c>
      <c r="BN111" s="20">
        <f t="shared" si="41"/>
        <v>0</v>
      </c>
      <c r="BO111" s="20">
        <f t="shared" si="41"/>
        <v>0</v>
      </c>
      <c r="BP111" s="20">
        <f t="shared" si="41"/>
        <v>0</v>
      </c>
      <c r="BQ111" s="20">
        <f t="shared" si="41"/>
        <v>5.0000000000000001E-4</v>
      </c>
      <c r="BR111" s="20">
        <f t="shared" si="41"/>
        <v>0</v>
      </c>
    </row>
    <row r="113" spans="1:72" ht="17.399999999999999" x14ac:dyDescent="0.35">
      <c r="A113" s="23"/>
      <c r="B113" s="24" t="s">
        <v>25</v>
      </c>
      <c r="C113" s="25" t="s">
        <v>26</v>
      </c>
      <c r="D113" s="26">
        <f t="shared" ref="D113:BR113" si="42">D46</f>
        <v>85.45</v>
      </c>
      <c r="E113" s="26">
        <f t="shared" si="42"/>
        <v>90</v>
      </c>
      <c r="F113" s="26">
        <f t="shared" si="42"/>
        <v>84.9</v>
      </c>
      <c r="G113" s="26">
        <f t="shared" si="42"/>
        <v>708</v>
      </c>
      <c r="H113" s="26">
        <f t="shared" si="42"/>
        <v>1460</v>
      </c>
      <c r="I113" s="26">
        <f t="shared" si="42"/>
        <v>690</v>
      </c>
      <c r="J113" s="26">
        <f t="shared" si="42"/>
        <v>90.57</v>
      </c>
      <c r="K113" s="26">
        <f t="shared" si="42"/>
        <v>1173.33</v>
      </c>
      <c r="L113" s="26">
        <f t="shared" si="42"/>
        <v>255.2</v>
      </c>
      <c r="M113" s="26">
        <f t="shared" si="42"/>
        <v>703</v>
      </c>
      <c r="N113" s="26">
        <f t="shared" si="42"/>
        <v>126.38</v>
      </c>
      <c r="O113" s="26">
        <f t="shared" si="42"/>
        <v>416.09</v>
      </c>
      <c r="P113" s="26">
        <f t="shared" si="42"/>
        <v>434.21</v>
      </c>
      <c r="Q113" s="26">
        <f t="shared" si="42"/>
        <v>380</v>
      </c>
      <c r="R113" s="26">
        <f t="shared" si="42"/>
        <v>1215</v>
      </c>
      <c r="S113" s="26">
        <f t="shared" si="42"/>
        <v>197.5</v>
      </c>
      <c r="T113" s="26">
        <f t="shared" si="42"/>
        <v>258.82</v>
      </c>
      <c r="U113" s="26">
        <f t="shared" si="42"/>
        <v>828</v>
      </c>
      <c r="V113" s="26">
        <f t="shared" si="42"/>
        <v>394.52</v>
      </c>
      <c r="W113" s="26">
        <f>W46</f>
        <v>329</v>
      </c>
      <c r="X113" s="26">
        <f t="shared" si="42"/>
        <v>9.9</v>
      </c>
      <c r="Y113" s="26">
        <f t="shared" si="42"/>
        <v>0</v>
      </c>
      <c r="Z113" s="26">
        <f t="shared" si="42"/>
        <v>469</v>
      </c>
      <c r="AA113" s="26">
        <f t="shared" si="42"/>
        <v>378</v>
      </c>
      <c r="AB113" s="26">
        <f t="shared" si="42"/>
        <v>325</v>
      </c>
      <c r="AC113" s="26">
        <f t="shared" si="42"/>
        <v>257</v>
      </c>
      <c r="AD113" s="26">
        <f t="shared" si="42"/>
        <v>119</v>
      </c>
      <c r="AE113" s="26">
        <f t="shared" si="42"/>
        <v>757</v>
      </c>
      <c r="AF113" s="26"/>
      <c r="AG113" s="26"/>
      <c r="AH113" s="26">
        <f t="shared" si="42"/>
        <v>229</v>
      </c>
      <c r="AI113" s="26"/>
      <c r="AJ113" s="26">
        <f t="shared" si="42"/>
        <v>222.73</v>
      </c>
      <c r="AK113" s="26">
        <f t="shared" si="42"/>
        <v>89</v>
      </c>
      <c r="AL113" s="26">
        <f t="shared" si="42"/>
        <v>59</v>
      </c>
      <c r="AM113" s="26">
        <f t="shared" si="42"/>
        <v>43.8</v>
      </c>
      <c r="AN113" s="26">
        <f t="shared" si="42"/>
        <v>240</v>
      </c>
      <c r="AO113" s="26">
        <f t="shared" si="42"/>
        <v>234</v>
      </c>
      <c r="AP113" s="26"/>
      <c r="AQ113" s="26"/>
      <c r="AR113" s="26"/>
      <c r="AS113" s="26"/>
      <c r="AT113" s="26"/>
      <c r="AU113" s="26"/>
      <c r="AV113" s="26"/>
      <c r="AW113" s="26">
        <f t="shared" si="42"/>
        <v>68.569999999999993</v>
      </c>
      <c r="AX113" s="26">
        <f t="shared" si="42"/>
        <v>75.709999999999994</v>
      </c>
      <c r="AY113" s="26">
        <f t="shared" si="42"/>
        <v>53.75</v>
      </c>
      <c r="AZ113" s="26">
        <f t="shared" si="42"/>
        <v>81.430000000000007</v>
      </c>
      <c r="BA113" s="26">
        <f t="shared" si="42"/>
        <v>68.67</v>
      </c>
      <c r="BB113" s="26">
        <f t="shared" si="42"/>
        <v>56.67</v>
      </c>
      <c r="BC113" s="26">
        <f t="shared" si="42"/>
        <v>130.66999999999999</v>
      </c>
      <c r="BD113" s="26">
        <f t="shared" si="42"/>
        <v>304</v>
      </c>
      <c r="BE113" s="26">
        <f t="shared" si="42"/>
        <v>499</v>
      </c>
      <c r="BF113" s="26">
        <f t="shared" si="42"/>
        <v>606</v>
      </c>
      <c r="BG113" s="26">
        <f t="shared" si="42"/>
        <v>263</v>
      </c>
      <c r="BH113" s="26">
        <f t="shared" si="42"/>
        <v>499</v>
      </c>
      <c r="BI113" s="26">
        <f t="shared" si="42"/>
        <v>0</v>
      </c>
      <c r="BJ113" s="26">
        <f t="shared" si="42"/>
        <v>55</v>
      </c>
      <c r="BK113" s="26">
        <f t="shared" si="42"/>
        <v>35</v>
      </c>
      <c r="BL113" s="26">
        <f t="shared" si="42"/>
        <v>39</v>
      </c>
      <c r="BM113" s="26">
        <f t="shared" si="42"/>
        <v>68</v>
      </c>
      <c r="BN113" s="26">
        <f t="shared" si="42"/>
        <v>49</v>
      </c>
      <c r="BO113" s="26">
        <f t="shared" si="42"/>
        <v>299</v>
      </c>
      <c r="BP113" s="26">
        <f t="shared" si="42"/>
        <v>149</v>
      </c>
      <c r="BQ113" s="26">
        <f t="shared" si="42"/>
        <v>23</v>
      </c>
      <c r="BR113" s="26">
        <f t="shared" si="42"/>
        <v>0</v>
      </c>
    </row>
    <row r="114" spans="1:72" ht="17.399999999999999" x14ac:dyDescent="0.35">
      <c r="B114" s="17" t="s">
        <v>27</v>
      </c>
      <c r="C114" s="18" t="s">
        <v>26</v>
      </c>
      <c r="D114" s="19">
        <f t="shared" ref="D114:BR114" si="43">D113/1000</f>
        <v>8.5449999999999998E-2</v>
      </c>
      <c r="E114" s="19">
        <f t="shared" si="43"/>
        <v>0.09</v>
      </c>
      <c r="F114" s="19">
        <f t="shared" si="43"/>
        <v>8.4900000000000003E-2</v>
      </c>
      <c r="G114" s="19">
        <f t="shared" si="43"/>
        <v>0.70799999999999996</v>
      </c>
      <c r="H114" s="19">
        <f t="shared" si="43"/>
        <v>1.46</v>
      </c>
      <c r="I114" s="19">
        <f t="shared" si="43"/>
        <v>0.69</v>
      </c>
      <c r="J114" s="19">
        <f t="shared" si="43"/>
        <v>9.0569999999999998E-2</v>
      </c>
      <c r="K114" s="19">
        <f t="shared" si="43"/>
        <v>1.17333</v>
      </c>
      <c r="L114" s="19">
        <f t="shared" si="43"/>
        <v>0.25519999999999998</v>
      </c>
      <c r="M114" s="19">
        <f t="shared" si="43"/>
        <v>0.70299999999999996</v>
      </c>
      <c r="N114" s="19">
        <f t="shared" si="43"/>
        <v>0.12637999999999999</v>
      </c>
      <c r="O114" s="19">
        <f t="shared" si="43"/>
        <v>0.41608999999999996</v>
      </c>
      <c r="P114" s="19">
        <f t="shared" si="43"/>
        <v>0.43420999999999998</v>
      </c>
      <c r="Q114" s="19">
        <f t="shared" si="43"/>
        <v>0.38</v>
      </c>
      <c r="R114" s="19">
        <f t="shared" si="43"/>
        <v>1.2150000000000001</v>
      </c>
      <c r="S114" s="19">
        <f t="shared" si="43"/>
        <v>0.19750000000000001</v>
      </c>
      <c r="T114" s="19">
        <f t="shared" si="43"/>
        <v>0.25881999999999999</v>
      </c>
      <c r="U114" s="19">
        <f t="shared" si="43"/>
        <v>0.82799999999999996</v>
      </c>
      <c r="V114" s="19">
        <f t="shared" si="43"/>
        <v>0.39451999999999998</v>
      </c>
      <c r="W114" s="19">
        <f>W113/1000</f>
        <v>0.32900000000000001</v>
      </c>
      <c r="X114" s="19">
        <f t="shared" si="43"/>
        <v>9.9000000000000008E-3</v>
      </c>
      <c r="Y114" s="19">
        <f t="shared" si="43"/>
        <v>0</v>
      </c>
      <c r="Z114" s="19">
        <f t="shared" si="43"/>
        <v>0.46899999999999997</v>
      </c>
      <c r="AA114" s="19">
        <f t="shared" si="43"/>
        <v>0.378</v>
      </c>
      <c r="AB114" s="19">
        <f t="shared" si="43"/>
        <v>0.32500000000000001</v>
      </c>
      <c r="AC114" s="19">
        <f t="shared" si="43"/>
        <v>0.25700000000000001</v>
      </c>
      <c r="AD114" s="19">
        <f t="shared" si="43"/>
        <v>0.11899999999999999</v>
      </c>
      <c r="AE114" s="19">
        <f t="shared" si="43"/>
        <v>0.75700000000000001</v>
      </c>
      <c r="AF114" s="19">
        <f t="shared" si="43"/>
        <v>0</v>
      </c>
      <c r="AG114" s="19">
        <f t="shared" si="43"/>
        <v>0</v>
      </c>
      <c r="AH114" s="19">
        <f t="shared" si="43"/>
        <v>0.22900000000000001</v>
      </c>
      <c r="AI114" s="19">
        <f t="shared" si="43"/>
        <v>0</v>
      </c>
      <c r="AJ114" s="19">
        <f t="shared" si="43"/>
        <v>0.22272999999999998</v>
      </c>
      <c r="AK114" s="19">
        <f t="shared" si="43"/>
        <v>8.8999999999999996E-2</v>
      </c>
      <c r="AL114" s="19">
        <f t="shared" si="43"/>
        <v>5.8999999999999997E-2</v>
      </c>
      <c r="AM114" s="19">
        <f t="shared" si="43"/>
        <v>4.3799999999999999E-2</v>
      </c>
      <c r="AN114" s="19">
        <f t="shared" si="43"/>
        <v>0.24</v>
      </c>
      <c r="AO114" s="19">
        <f t="shared" si="43"/>
        <v>0.23400000000000001</v>
      </c>
      <c r="AP114" s="19"/>
      <c r="AQ114" s="19"/>
      <c r="AR114" s="19"/>
      <c r="AS114" s="19"/>
      <c r="AT114" s="19"/>
      <c r="AU114" s="19"/>
      <c r="AV114" s="19"/>
      <c r="AW114" s="19">
        <f t="shared" si="43"/>
        <v>6.8569999999999992E-2</v>
      </c>
      <c r="AX114" s="19">
        <f t="shared" si="43"/>
        <v>7.571E-2</v>
      </c>
      <c r="AY114" s="19">
        <f t="shared" si="43"/>
        <v>5.3749999999999999E-2</v>
      </c>
      <c r="AZ114" s="19">
        <f t="shared" si="43"/>
        <v>8.1430000000000002E-2</v>
      </c>
      <c r="BA114" s="19">
        <f t="shared" si="43"/>
        <v>6.8669999999999995E-2</v>
      </c>
      <c r="BB114" s="19">
        <f t="shared" si="43"/>
        <v>5.6670000000000005E-2</v>
      </c>
      <c r="BC114" s="19">
        <f t="shared" si="43"/>
        <v>0.13066999999999998</v>
      </c>
      <c r="BD114" s="19">
        <f t="shared" si="43"/>
        <v>0.30399999999999999</v>
      </c>
      <c r="BE114" s="19">
        <f t="shared" si="43"/>
        <v>0.499</v>
      </c>
      <c r="BF114" s="19">
        <f t="shared" si="43"/>
        <v>0.60599999999999998</v>
      </c>
      <c r="BG114" s="19">
        <f t="shared" si="43"/>
        <v>0.26300000000000001</v>
      </c>
      <c r="BH114" s="19">
        <f t="shared" si="43"/>
        <v>0.499</v>
      </c>
      <c r="BI114" s="19">
        <f t="shared" si="43"/>
        <v>0</v>
      </c>
      <c r="BJ114" s="19">
        <f t="shared" si="43"/>
        <v>5.5E-2</v>
      </c>
      <c r="BK114" s="19">
        <f t="shared" si="43"/>
        <v>3.5000000000000003E-2</v>
      </c>
      <c r="BL114" s="19">
        <f t="shared" si="43"/>
        <v>3.9E-2</v>
      </c>
      <c r="BM114" s="19">
        <f t="shared" si="43"/>
        <v>6.8000000000000005E-2</v>
      </c>
      <c r="BN114" s="19">
        <f t="shared" si="43"/>
        <v>4.9000000000000002E-2</v>
      </c>
      <c r="BO114" s="19">
        <f t="shared" si="43"/>
        <v>0.29899999999999999</v>
      </c>
      <c r="BP114" s="19">
        <f t="shared" si="43"/>
        <v>0.14899999999999999</v>
      </c>
      <c r="BQ114" s="19">
        <f t="shared" si="43"/>
        <v>2.3E-2</v>
      </c>
      <c r="BR114" s="19">
        <f t="shared" si="43"/>
        <v>0</v>
      </c>
    </row>
    <row r="115" spans="1:72" ht="17.399999999999999" x14ac:dyDescent="0.35">
      <c r="A115" s="27"/>
      <c r="B115" s="28" t="s">
        <v>28</v>
      </c>
      <c r="C115" s="140"/>
      <c r="D115" s="29">
        <f t="shared" ref="D115:BR115" si="44">D111*D113</f>
        <v>1.7090000000000001</v>
      </c>
      <c r="E115" s="29">
        <f t="shared" si="44"/>
        <v>0</v>
      </c>
      <c r="F115" s="29">
        <f t="shared" si="44"/>
        <v>1.3584000000000001</v>
      </c>
      <c r="G115" s="29">
        <f t="shared" si="44"/>
        <v>0.42479999999999996</v>
      </c>
      <c r="H115" s="29">
        <f t="shared" si="44"/>
        <v>0</v>
      </c>
      <c r="I115" s="29">
        <f t="shared" si="44"/>
        <v>0</v>
      </c>
      <c r="J115" s="29">
        <f t="shared" si="44"/>
        <v>0</v>
      </c>
      <c r="K115" s="29">
        <f t="shared" si="44"/>
        <v>3.51999</v>
      </c>
      <c r="L115" s="29">
        <f t="shared" si="44"/>
        <v>0</v>
      </c>
      <c r="M115" s="29">
        <f t="shared" si="44"/>
        <v>11.599500000000001</v>
      </c>
      <c r="N115" s="29">
        <f t="shared" si="44"/>
        <v>0</v>
      </c>
      <c r="O115" s="29">
        <f t="shared" si="44"/>
        <v>0</v>
      </c>
      <c r="P115" s="29">
        <f t="shared" si="44"/>
        <v>0</v>
      </c>
      <c r="Q115" s="29">
        <f t="shared" si="44"/>
        <v>0</v>
      </c>
      <c r="R115" s="29">
        <f t="shared" si="44"/>
        <v>0</v>
      </c>
      <c r="S115" s="29">
        <f t="shared" si="44"/>
        <v>0</v>
      </c>
      <c r="T115" s="29">
        <f t="shared" si="44"/>
        <v>0</v>
      </c>
      <c r="U115" s="29">
        <f t="shared" si="44"/>
        <v>0</v>
      </c>
      <c r="V115" s="29">
        <f t="shared" si="44"/>
        <v>0</v>
      </c>
      <c r="W115" s="29">
        <f>W111*W113</f>
        <v>0</v>
      </c>
      <c r="X115" s="29">
        <f t="shared" si="44"/>
        <v>0</v>
      </c>
      <c r="Y115" s="29">
        <f t="shared" si="44"/>
        <v>0</v>
      </c>
      <c r="Z115" s="29">
        <f t="shared" si="44"/>
        <v>0</v>
      </c>
      <c r="AA115" s="29">
        <f t="shared" si="44"/>
        <v>0</v>
      </c>
      <c r="AB115" s="29">
        <f t="shared" si="44"/>
        <v>0</v>
      </c>
      <c r="AC115" s="29">
        <f t="shared" si="44"/>
        <v>0</v>
      </c>
      <c r="AD115" s="29">
        <f t="shared" si="44"/>
        <v>0</v>
      </c>
      <c r="AE115" s="29">
        <f t="shared" si="44"/>
        <v>0</v>
      </c>
      <c r="AF115" s="29">
        <f t="shared" si="44"/>
        <v>0</v>
      </c>
      <c r="AG115" s="29">
        <f t="shared" si="44"/>
        <v>0</v>
      </c>
      <c r="AH115" s="29">
        <f t="shared" si="44"/>
        <v>0</v>
      </c>
      <c r="AI115" s="29">
        <f t="shared" si="44"/>
        <v>0</v>
      </c>
      <c r="AJ115" s="29">
        <f t="shared" si="44"/>
        <v>0</v>
      </c>
      <c r="AK115" s="29">
        <f t="shared" si="44"/>
        <v>0</v>
      </c>
      <c r="AL115" s="29">
        <f t="shared" si="44"/>
        <v>0</v>
      </c>
      <c r="AM115" s="29">
        <f t="shared" si="44"/>
        <v>0</v>
      </c>
      <c r="AN115" s="29">
        <f t="shared" si="44"/>
        <v>0</v>
      </c>
      <c r="AO115" s="29">
        <f t="shared" si="44"/>
        <v>0</v>
      </c>
      <c r="AP115" s="29"/>
      <c r="AQ115" s="29"/>
      <c r="AR115" s="29"/>
      <c r="AS115" s="29"/>
      <c r="AT115" s="29"/>
      <c r="AU115" s="29"/>
      <c r="AV115" s="29"/>
      <c r="AW115" s="29">
        <f t="shared" si="44"/>
        <v>1.0285499999999999</v>
      </c>
      <c r="AX115" s="29">
        <f t="shared" si="44"/>
        <v>0</v>
      </c>
      <c r="AY115" s="29">
        <f t="shared" si="44"/>
        <v>0</v>
      </c>
      <c r="AZ115" s="29">
        <f t="shared" si="44"/>
        <v>0</v>
      </c>
      <c r="BA115" s="29">
        <f t="shared" si="44"/>
        <v>0</v>
      </c>
      <c r="BB115" s="29">
        <f t="shared" si="44"/>
        <v>0</v>
      </c>
      <c r="BC115" s="29">
        <f t="shared" si="44"/>
        <v>0</v>
      </c>
      <c r="BD115" s="29">
        <f t="shared" si="44"/>
        <v>0</v>
      </c>
      <c r="BE115" s="29">
        <f t="shared" si="44"/>
        <v>0</v>
      </c>
      <c r="BF115" s="29">
        <f t="shared" si="44"/>
        <v>0</v>
      </c>
      <c r="BG115" s="29">
        <f t="shared" si="44"/>
        <v>0</v>
      </c>
      <c r="BH115" s="29">
        <f t="shared" si="44"/>
        <v>0</v>
      </c>
      <c r="BI115" s="29">
        <f t="shared" si="44"/>
        <v>0</v>
      </c>
      <c r="BJ115" s="29">
        <f t="shared" si="44"/>
        <v>0</v>
      </c>
      <c r="BK115" s="29">
        <f t="shared" si="44"/>
        <v>0</v>
      </c>
      <c r="BL115" s="29">
        <f t="shared" si="44"/>
        <v>0</v>
      </c>
      <c r="BM115" s="29">
        <f t="shared" si="44"/>
        <v>0</v>
      </c>
      <c r="BN115" s="29">
        <f t="shared" si="44"/>
        <v>0</v>
      </c>
      <c r="BO115" s="29">
        <f t="shared" si="44"/>
        <v>0</v>
      </c>
      <c r="BP115" s="29">
        <f t="shared" si="44"/>
        <v>0</v>
      </c>
      <c r="BQ115" s="29">
        <f t="shared" si="44"/>
        <v>1.15E-2</v>
      </c>
      <c r="BR115" s="29">
        <f t="shared" si="44"/>
        <v>0</v>
      </c>
      <c r="BS115" s="30">
        <f>SUM(D115:BQ115)</f>
        <v>19.651740000000004</v>
      </c>
      <c r="BT115" s="31">
        <f>BS115/$C$9</f>
        <v>19.651740000000004</v>
      </c>
    </row>
    <row r="116" spans="1:72" ht="17.399999999999999" x14ac:dyDescent="0.35">
      <c r="A116" s="27"/>
      <c r="B116" s="28" t="s">
        <v>29</v>
      </c>
      <c r="C116" s="140"/>
      <c r="D116" s="29">
        <f t="shared" ref="D116:BR116" si="45">D111*D113</f>
        <v>1.7090000000000001</v>
      </c>
      <c r="E116" s="29">
        <f t="shared" si="45"/>
        <v>0</v>
      </c>
      <c r="F116" s="29">
        <f t="shared" si="45"/>
        <v>1.3584000000000001</v>
      </c>
      <c r="G116" s="29">
        <f t="shared" si="45"/>
        <v>0.42479999999999996</v>
      </c>
      <c r="H116" s="29">
        <f t="shared" si="45"/>
        <v>0</v>
      </c>
      <c r="I116" s="29">
        <f t="shared" si="45"/>
        <v>0</v>
      </c>
      <c r="J116" s="29">
        <f t="shared" si="45"/>
        <v>0</v>
      </c>
      <c r="K116" s="29">
        <f t="shared" si="45"/>
        <v>3.51999</v>
      </c>
      <c r="L116" s="29">
        <f t="shared" si="45"/>
        <v>0</v>
      </c>
      <c r="M116" s="29">
        <f t="shared" si="45"/>
        <v>11.599500000000001</v>
      </c>
      <c r="N116" s="29">
        <f t="shared" si="45"/>
        <v>0</v>
      </c>
      <c r="O116" s="29">
        <f t="shared" si="45"/>
        <v>0</v>
      </c>
      <c r="P116" s="29">
        <f t="shared" si="45"/>
        <v>0</v>
      </c>
      <c r="Q116" s="29">
        <f t="shared" si="45"/>
        <v>0</v>
      </c>
      <c r="R116" s="29">
        <f t="shared" si="45"/>
        <v>0</v>
      </c>
      <c r="S116" s="29">
        <f t="shared" si="45"/>
        <v>0</v>
      </c>
      <c r="T116" s="29">
        <f t="shared" si="45"/>
        <v>0</v>
      </c>
      <c r="U116" s="29">
        <f t="shared" si="45"/>
        <v>0</v>
      </c>
      <c r="V116" s="29">
        <f t="shared" si="45"/>
        <v>0</v>
      </c>
      <c r="W116" s="29">
        <f>W111*W113</f>
        <v>0</v>
      </c>
      <c r="X116" s="29">
        <f t="shared" si="45"/>
        <v>0</v>
      </c>
      <c r="Y116" s="29">
        <f t="shared" si="45"/>
        <v>0</v>
      </c>
      <c r="Z116" s="29">
        <f t="shared" si="45"/>
        <v>0</v>
      </c>
      <c r="AA116" s="29">
        <f t="shared" si="45"/>
        <v>0</v>
      </c>
      <c r="AB116" s="29">
        <f t="shared" si="45"/>
        <v>0</v>
      </c>
      <c r="AC116" s="29">
        <f t="shared" si="45"/>
        <v>0</v>
      </c>
      <c r="AD116" s="29">
        <f t="shared" si="45"/>
        <v>0</v>
      </c>
      <c r="AE116" s="29">
        <f t="shared" si="45"/>
        <v>0</v>
      </c>
      <c r="AF116" s="29">
        <f t="shared" si="45"/>
        <v>0</v>
      </c>
      <c r="AG116" s="29">
        <f t="shared" si="45"/>
        <v>0</v>
      </c>
      <c r="AH116" s="29">
        <f t="shared" si="45"/>
        <v>0</v>
      </c>
      <c r="AI116" s="29">
        <f t="shared" si="45"/>
        <v>0</v>
      </c>
      <c r="AJ116" s="29">
        <f t="shared" si="45"/>
        <v>0</v>
      </c>
      <c r="AK116" s="29">
        <f t="shared" si="45"/>
        <v>0</v>
      </c>
      <c r="AL116" s="29">
        <f t="shared" si="45"/>
        <v>0</v>
      </c>
      <c r="AM116" s="29">
        <f t="shared" si="45"/>
        <v>0</v>
      </c>
      <c r="AN116" s="29">
        <f t="shared" si="45"/>
        <v>0</v>
      </c>
      <c r="AO116" s="29">
        <f t="shared" si="45"/>
        <v>0</v>
      </c>
      <c r="AP116" s="29"/>
      <c r="AQ116" s="29"/>
      <c r="AR116" s="29"/>
      <c r="AS116" s="29"/>
      <c r="AT116" s="29"/>
      <c r="AU116" s="29"/>
      <c r="AV116" s="29"/>
      <c r="AW116" s="29">
        <f t="shared" si="45"/>
        <v>1.0285499999999999</v>
      </c>
      <c r="AX116" s="29">
        <f t="shared" si="45"/>
        <v>0</v>
      </c>
      <c r="AY116" s="29">
        <f t="shared" si="45"/>
        <v>0</v>
      </c>
      <c r="AZ116" s="29">
        <f t="shared" si="45"/>
        <v>0</v>
      </c>
      <c r="BA116" s="29">
        <f t="shared" si="45"/>
        <v>0</v>
      </c>
      <c r="BB116" s="29">
        <f t="shared" si="45"/>
        <v>0</v>
      </c>
      <c r="BC116" s="29">
        <f t="shared" si="45"/>
        <v>0</v>
      </c>
      <c r="BD116" s="29">
        <f t="shared" si="45"/>
        <v>0</v>
      </c>
      <c r="BE116" s="29">
        <f t="shared" si="45"/>
        <v>0</v>
      </c>
      <c r="BF116" s="29">
        <f t="shared" si="45"/>
        <v>0</v>
      </c>
      <c r="BG116" s="29">
        <f t="shared" si="45"/>
        <v>0</v>
      </c>
      <c r="BH116" s="29">
        <f t="shared" si="45"/>
        <v>0</v>
      </c>
      <c r="BI116" s="29">
        <f t="shared" si="45"/>
        <v>0</v>
      </c>
      <c r="BJ116" s="29">
        <f t="shared" si="45"/>
        <v>0</v>
      </c>
      <c r="BK116" s="29">
        <f t="shared" si="45"/>
        <v>0</v>
      </c>
      <c r="BL116" s="29">
        <f t="shared" si="45"/>
        <v>0</v>
      </c>
      <c r="BM116" s="29">
        <f t="shared" si="45"/>
        <v>0</v>
      </c>
      <c r="BN116" s="29">
        <f t="shared" si="45"/>
        <v>0</v>
      </c>
      <c r="BO116" s="29">
        <f t="shared" si="45"/>
        <v>0</v>
      </c>
      <c r="BP116" s="29">
        <f t="shared" si="45"/>
        <v>0</v>
      </c>
      <c r="BQ116" s="29">
        <f t="shared" si="45"/>
        <v>1.15E-2</v>
      </c>
      <c r="BR116" s="29">
        <f t="shared" si="45"/>
        <v>0</v>
      </c>
      <c r="BS116" s="30">
        <f>SUM(D116:BQ116)</f>
        <v>19.651740000000004</v>
      </c>
      <c r="BT116" s="31">
        <f>BS116/$C$9</f>
        <v>19.651740000000004</v>
      </c>
    </row>
  </sheetData>
  <mergeCells count="270"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S7:BS8"/>
    <mergeCell ref="BT7:BT8"/>
    <mergeCell ref="A9:A13"/>
    <mergeCell ref="C9:C13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14:A20"/>
    <mergeCell ref="C14:C20"/>
    <mergeCell ref="A21:A25"/>
    <mergeCell ref="C21:C25"/>
    <mergeCell ref="A26:A30"/>
    <mergeCell ref="C26:C30"/>
    <mergeCell ref="BP7:BP8"/>
    <mergeCell ref="BQ7:BQ8"/>
    <mergeCell ref="BR7:BR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G54:G55"/>
    <mergeCell ref="H54:H55"/>
    <mergeCell ref="J54:J55"/>
    <mergeCell ref="K54:K55"/>
    <mergeCell ref="L54:L55"/>
    <mergeCell ref="M54:M55"/>
    <mergeCell ref="C48:C49"/>
    <mergeCell ref="A54:A55"/>
    <mergeCell ref="C54:C55"/>
    <mergeCell ref="D54:D55"/>
    <mergeCell ref="E54:E55"/>
    <mergeCell ref="F54:F55"/>
    <mergeCell ref="Y54:Y55"/>
    <mergeCell ref="Z54:Z55"/>
    <mergeCell ref="AA54:AA55"/>
    <mergeCell ref="AB54:AB55"/>
    <mergeCell ref="AC54:AC55"/>
    <mergeCell ref="AD54:AD55"/>
    <mergeCell ref="O54:O55"/>
    <mergeCell ref="P54:P55"/>
    <mergeCell ref="R54:R55"/>
    <mergeCell ref="V54:V55"/>
    <mergeCell ref="W54:W55"/>
    <mergeCell ref="X54:X55"/>
    <mergeCell ref="AK54:AK55"/>
    <mergeCell ref="AL54:AL55"/>
    <mergeCell ref="AM54:AM55"/>
    <mergeCell ref="AN54:AN55"/>
    <mergeCell ref="AO54:AO55"/>
    <mergeCell ref="AW54:AW55"/>
    <mergeCell ref="AE54:AE55"/>
    <mergeCell ref="AF54:AF55"/>
    <mergeCell ref="AG54:AG55"/>
    <mergeCell ref="AH54:AH55"/>
    <mergeCell ref="AI54:AI55"/>
    <mergeCell ref="AJ54:AJ55"/>
    <mergeCell ref="BR54:BR55"/>
    <mergeCell ref="BS54:BS55"/>
    <mergeCell ref="BT54:BT55"/>
    <mergeCell ref="A56:A60"/>
    <mergeCell ref="C56:C60"/>
    <mergeCell ref="C66:C67"/>
    <mergeCell ref="BJ54:BJ55"/>
    <mergeCell ref="BK54:BK55"/>
    <mergeCell ref="BL54:BL55"/>
    <mergeCell ref="BN54:BN55"/>
    <mergeCell ref="BP54:BP55"/>
    <mergeCell ref="BQ54:BQ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H70:H71"/>
    <mergeCell ref="J70:J71"/>
    <mergeCell ref="K70:K71"/>
    <mergeCell ref="L70:L71"/>
    <mergeCell ref="O70:O71"/>
    <mergeCell ref="P70:P71"/>
    <mergeCell ref="A70:A71"/>
    <mergeCell ref="C70:C71"/>
    <mergeCell ref="D70:D71"/>
    <mergeCell ref="E70:E71"/>
    <mergeCell ref="F70:F71"/>
    <mergeCell ref="G70:G71"/>
    <mergeCell ref="AJ70:AJ71"/>
    <mergeCell ref="AK70:AK71"/>
    <mergeCell ref="AM70:AM71"/>
    <mergeCell ref="AO70:AO71"/>
    <mergeCell ref="R70:R71"/>
    <mergeCell ref="V70:V71"/>
    <mergeCell ref="X70:X71"/>
    <mergeCell ref="AE70:AE71"/>
    <mergeCell ref="AF70:AF71"/>
    <mergeCell ref="AG70:AG71"/>
    <mergeCell ref="BR70:BR71"/>
    <mergeCell ref="BS70:BS71"/>
    <mergeCell ref="BT70:BT71"/>
    <mergeCell ref="C83:C84"/>
    <mergeCell ref="A87:A88"/>
    <mergeCell ref="C87:C88"/>
    <mergeCell ref="D87:D88"/>
    <mergeCell ref="E87:E88"/>
    <mergeCell ref="F87:F88"/>
    <mergeCell ref="G87:G88"/>
    <mergeCell ref="BJ70:BJ71"/>
    <mergeCell ref="BK70:BK71"/>
    <mergeCell ref="BL70:BL71"/>
    <mergeCell ref="BN70:BN71"/>
    <mergeCell ref="BP70:BP71"/>
    <mergeCell ref="BQ70:BQ71"/>
    <mergeCell ref="AW70:AW71"/>
    <mergeCell ref="AY70:AY71"/>
    <mergeCell ref="BA70:BA71"/>
    <mergeCell ref="BC70:BC71"/>
    <mergeCell ref="BE70:BE71"/>
    <mergeCell ref="BF70:BF71"/>
    <mergeCell ref="AH70:AH71"/>
    <mergeCell ref="AI70:AI71"/>
    <mergeCell ref="R87:R88"/>
    <mergeCell ref="V87:V88"/>
    <mergeCell ref="X87:X88"/>
    <mergeCell ref="AE87:AE88"/>
    <mergeCell ref="AF87:AF88"/>
    <mergeCell ref="AG87:AG88"/>
    <mergeCell ref="H87:H88"/>
    <mergeCell ref="J87:J88"/>
    <mergeCell ref="K87:K88"/>
    <mergeCell ref="L87:L88"/>
    <mergeCell ref="O87:O88"/>
    <mergeCell ref="P87:P88"/>
    <mergeCell ref="BR87:BR88"/>
    <mergeCell ref="BS87:BS88"/>
    <mergeCell ref="BT87:BT88"/>
    <mergeCell ref="A89:A93"/>
    <mergeCell ref="C89:C93"/>
    <mergeCell ref="C99:C100"/>
    <mergeCell ref="BJ87:BJ88"/>
    <mergeCell ref="BK87:BK88"/>
    <mergeCell ref="BL87:BL88"/>
    <mergeCell ref="BN87:BN88"/>
    <mergeCell ref="BP87:BP88"/>
    <mergeCell ref="BQ87:BQ88"/>
    <mergeCell ref="AW87:AW88"/>
    <mergeCell ref="AY87:AY88"/>
    <mergeCell ref="BA87:BA88"/>
    <mergeCell ref="BC87:BC88"/>
    <mergeCell ref="BE87:BE88"/>
    <mergeCell ref="BF87:BF88"/>
    <mergeCell ref="AH87:AH88"/>
    <mergeCell ref="AI87:AI88"/>
    <mergeCell ref="AJ87:AJ88"/>
    <mergeCell ref="AK87:AK88"/>
    <mergeCell ref="AM87:AM88"/>
    <mergeCell ref="AO87:AO88"/>
    <mergeCell ref="H103:H104"/>
    <mergeCell ref="J103:J104"/>
    <mergeCell ref="K103:K104"/>
    <mergeCell ref="L103:L104"/>
    <mergeCell ref="O103:O104"/>
    <mergeCell ref="P103:P104"/>
    <mergeCell ref="A103:A104"/>
    <mergeCell ref="C103:C104"/>
    <mergeCell ref="D103:D104"/>
    <mergeCell ref="E103:E104"/>
    <mergeCell ref="F103:F104"/>
    <mergeCell ref="G103:G104"/>
    <mergeCell ref="AU103:AU104"/>
    <mergeCell ref="AH103:AH104"/>
    <mergeCell ref="AI103:AI104"/>
    <mergeCell ref="AJ103:AJ104"/>
    <mergeCell ref="AK103:AK104"/>
    <mergeCell ref="AM103:AM104"/>
    <mergeCell ref="AO103:AO104"/>
    <mergeCell ref="R103:R104"/>
    <mergeCell ref="V103:V104"/>
    <mergeCell ref="X103:X104"/>
    <mergeCell ref="AE103:AE104"/>
    <mergeCell ref="AF103:AF104"/>
    <mergeCell ref="AG103:AG104"/>
    <mergeCell ref="C115:C116"/>
    <mergeCell ref="BQ103:BQ104"/>
    <mergeCell ref="BR103:BR104"/>
    <mergeCell ref="BS103:BS104"/>
    <mergeCell ref="BT103:BT104"/>
    <mergeCell ref="A105:A109"/>
    <mergeCell ref="C105:C109"/>
    <mergeCell ref="BF103:BF104"/>
    <mergeCell ref="BJ103:BJ104"/>
    <mergeCell ref="BK103:BK104"/>
    <mergeCell ref="BL103:BL104"/>
    <mergeCell ref="BN103:BN104"/>
    <mergeCell ref="BP103:BP104"/>
    <mergeCell ref="AV103:AV104"/>
    <mergeCell ref="AW103:AW104"/>
    <mergeCell ref="AY103:AY104"/>
    <mergeCell ref="BA103:BA104"/>
    <mergeCell ref="BC103:BC104"/>
    <mergeCell ref="BE103:BE104"/>
    <mergeCell ref="AP103:AP104"/>
    <mergeCell ref="AQ103:AQ104"/>
    <mergeCell ref="AR103:AR104"/>
    <mergeCell ref="AS103:AS104"/>
    <mergeCell ref="AT103:AT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E1" zoomScale="79" zoomScaleNormal="79" workbookViewId="0">
      <selection activeCell="M33" sqref="M33"/>
    </sheetView>
  </sheetViews>
  <sheetFormatPr defaultRowHeight="14.4" x14ac:dyDescent="0.3"/>
  <cols>
    <col min="1" max="1" width="6.6640625" style="73" customWidth="1"/>
    <col min="2" max="2" width="35.5546875" style="73" customWidth="1"/>
    <col min="3" max="3" width="8.44140625" style="73" customWidth="1"/>
    <col min="4" max="4" width="13.44140625" style="73" customWidth="1"/>
    <col min="5" max="7" width="8.88671875" style="73"/>
    <col min="8" max="8" width="10.109375" style="73" customWidth="1"/>
    <col min="9" max="9" width="10.109375" style="73" hidden="1" customWidth="1"/>
    <col min="10" max="10" width="10.44140625" style="73" customWidth="1"/>
    <col min="11" max="11" width="11" style="73" customWidth="1"/>
    <col min="12" max="13" width="10.6640625" style="73" customWidth="1"/>
    <col min="14" max="15" width="10.6640625" style="73" hidden="1" customWidth="1"/>
    <col min="16" max="16" width="11.6640625" style="73" hidden="1" customWidth="1"/>
    <col min="17" max="21" width="10.6640625" style="73" hidden="1" customWidth="1"/>
    <col min="22" max="22" width="10.6640625" style="73" customWidth="1"/>
    <col min="23" max="23" width="10.6640625" style="73" hidden="1" customWidth="1"/>
    <col min="24" max="24" width="10.6640625" style="73" customWidth="1"/>
    <col min="25" max="33" width="10.6640625" style="73" hidden="1" customWidth="1"/>
    <col min="34" max="34" width="10.6640625" style="73" customWidth="1"/>
    <col min="35" max="36" width="10.6640625" style="73" hidden="1" customWidth="1"/>
    <col min="37" max="37" width="10.6640625" style="73" customWidth="1"/>
    <col min="38" max="40" width="10.6640625" style="73" hidden="1" customWidth="1"/>
    <col min="41" max="41" width="10.6640625" style="73" customWidth="1"/>
    <col min="42" max="48" width="10.6640625" style="73" hidden="1" customWidth="1"/>
    <col min="49" max="49" width="9.109375" style="73" customWidth="1"/>
    <col min="50" max="50" width="9.109375" style="73" hidden="1" customWidth="1"/>
    <col min="51" max="51" width="10.88671875" style="73" customWidth="1"/>
    <col min="52" max="52" width="10.88671875" style="73" hidden="1" customWidth="1"/>
    <col min="53" max="53" width="10.88671875" style="73" customWidth="1"/>
    <col min="54" max="54" width="10.88671875" style="73" hidden="1" customWidth="1"/>
    <col min="55" max="55" width="10.6640625" style="73" customWidth="1"/>
    <col min="56" max="56" width="10.6640625" style="73" hidden="1" customWidth="1"/>
    <col min="57" max="58" width="10.6640625" style="73" customWidth="1"/>
    <col min="59" max="61" width="10.6640625" style="73" hidden="1" customWidth="1"/>
    <col min="62" max="64" width="8.88671875" style="73"/>
    <col min="65" max="67" width="0" style="73" hidden="1" customWidth="1"/>
    <col min="68" max="70" width="8.88671875" style="73"/>
    <col min="71" max="71" width="13.109375" style="73" customWidth="1"/>
    <col min="72" max="72" width="9.88671875" style="73" customWidth="1"/>
    <col min="73" max="16384" width="8.88671875" style="73"/>
  </cols>
  <sheetData>
    <row r="1" spans="1:72" x14ac:dyDescent="0.3">
      <c r="A1" s="92" t="s">
        <v>136</v>
      </c>
      <c r="B1" s="92"/>
      <c r="C1" s="92"/>
      <c r="D1" s="92"/>
      <c r="E1" s="92"/>
      <c r="F1" s="92"/>
    </row>
    <row r="2" spans="1:72" x14ac:dyDescent="0.3">
      <c r="A2" s="92" t="s">
        <v>137</v>
      </c>
      <c r="B2" s="92"/>
      <c r="C2" s="92"/>
      <c r="D2" s="92"/>
      <c r="E2" s="92"/>
    </row>
    <row r="3" spans="1:72" hidden="1" x14ac:dyDescent="0.3">
      <c r="A3" s="92" t="s">
        <v>120</v>
      </c>
      <c r="B3" s="92"/>
      <c r="C3" s="92"/>
      <c r="D3" s="92"/>
      <c r="E3" s="92"/>
      <c r="K3" s="73" t="s">
        <v>0</v>
      </c>
    </row>
    <row r="4" spans="1:72" x14ac:dyDescent="0.3">
      <c r="K4" s="73" t="s">
        <v>121</v>
      </c>
    </row>
    <row r="6" spans="1:72" x14ac:dyDescent="0.3">
      <c r="C6" s="73" t="s">
        <v>1</v>
      </c>
      <c r="E6" s="1">
        <v>4</v>
      </c>
      <c r="F6" s="73" t="s">
        <v>63</v>
      </c>
      <c r="K6" s="52">
        <f>' 3-7лет (день 3)'!K6</f>
        <v>45747</v>
      </c>
      <c r="BE6" s="41"/>
      <c r="BF6" s="41"/>
    </row>
    <row r="7" spans="1:72" s="41" customFormat="1" ht="15" customHeight="1" x14ac:dyDescent="0.3">
      <c r="A7" s="150"/>
      <c r="B7" s="42" t="s">
        <v>2</v>
      </c>
      <c r="C7" s="146" t="s">
        <v>3</v>
      </c>
      <c r="D7" s="146" t="str">
        <f>[2]Цены!A1</f>
        <v>Хлеб пшеничный</v>
      </c>
      <c r="E7" s="146" t="str">
        <f>[2]Цены!B1</f>
        <v>Хлеб ржано-пшеничный</v>
      </c>
      <c r="F7" s="146" t="str">
        <f>[2]Цены!C1</f>
        <v>Сахар</v>
      </c>
      <c r="G7" s="146" t="str">
        <f>[2]Цены!D1</f>
        <v>Чай</v>
      </c>
      <c r="H7" s="146" t="str">
        <f>[2]Цены!E1</f>
        <v>Какао</v>
      </c>
      <c r="I7" s="146" t="str">
        <f>[2]Цены!F1</f>
        <v>Кофейный напиток</v>
      </c>
      <c r="J7" s="146" t="str">
        <f>[2]Цены!G1</f>
        <v>Молоко 2,5%</v>
      </c>
      <c r="K7" s="146" t="str">
        <f>[2]Цены!H1</f>
        <v>Масло сливочное</v>
      </c>
      <c r="L7" s="146" t="str">
        <f>[2]Цены!I1</f>
        <v>Сметана 15%</v>
      </c>
      <c r="M7" s="146" t="str">
        <f>[2]Цены!J1</f>
        <v>Молоко сухое</v>
      </c>
      <c r="N7" s="146" t="str">
        <f>[2]Цены!K1</f>
        <v>Снежок 2,5 %</v>
      </c>
      <c r="O7" s="146" t="str">
        <f>[2]Цены!L1</f>
        <v>Творог 5%</v>
      </c>
      <c r="P7" s="146" t="str">
        <f>[2]Цены!M1</f>
        <v>Молоко сгущенное</v>
      </c>
      <c r="Q7" s="146" t="str">
        <f>[2]Цены!N1</f>
        <v xml:space="preserve">Джем Сава </v>
      </c>
      <c r="R7" s="146" t="str">
        <f>[2]Цены!O1</f>
        <v>Сыр</v>
      </c>
      <c r="S7" s="146" t="str">
        <f>[2]Цены!P1</f>
        <v>Зеленый горошек</v>
      </c>
      <c r="T7" s="146" t="str">
        <f>[2]Цены!Q1</f>
        <v>Кукуруза консервирован.</v>
      </c>
      <c r="U7" s="146" t="str">
        <f>[2]Цены!R1</f>
        <v>Консервы рыбные</v>
      </c>
      <c r="V7" s="146" t="str">
        <f>[2]Цены!S1</f>
        <v>Огурцы консервирован.</v>
      </c>
      <c r="W7" s="146" t="str">
        <f>[2]Цены!T1</f>
        <v>Огурцы свежие</v>
      </c>
      <c r="X7" s="146" t="str">
        <f>[2]Цены!U1</f>
        <v>Яйцо</v>
      </c>
      <c r="Y7" s="146" t="str">
        <f>[2]Цены!V1</f>
        <v>Икра кабачковая</v>
      </c>
      <c r="Z7" s="146" t="str">
        <f>[2]Цены!W1</f>
        <v>Изюм</v>
      </c>
      <c r="AA7" s="146" t="str">
        <f>[2]Цены!X1</f>
        <v>Курага</v>
      </c>
      <c r="AB7" s="146" t="str">
        <f>[2]Цены!Y1</f>
        <v>Чернослив</v>
      </c>
      <c r="AC7" s="146" t="str">
        <f>[2]Цены!Z1</f>
        <v>Шиповник</v>
      </c>
      <c r="AD7" s="146" t="str">
        <f>[2]Цены!AA1</f>
        <v>Сухофрукты</v>
      </c>
      <c r="AE7" s="146" t="str">
        <f>[2]Цены!AB1</f>
        <v>Ягода свежемороженная</v>
      </c>
      <c r="AF7" s="146" t="str">
        <f>' 3-7лет (день 3)'!AF7:AF8</f>
        <v>Апельсин</v>
      </c>
      <c r="AG7" s="146" t="str">
        <f>' 3-7лет (день 3)'!AG7:AG8</f>
        <v>Банан</v>
      </c>
      <c r="AH7" s="146" t="str">
        <f>' 3-7лет (день 3)'!AH7:AH8</f>
        <v>Лимон</v>
      </c>
      <c r="AI7" s="146" t="str">
        <f>' 3-7лет (день 3)'!AI7:AI8</f>
        <v>Яблоко</v>
      </c>
      <c r="AJ7" s="146" t="str">
        <f>[2]Цены!AD1</f>
        <v>Кисель</v>
      </c>
      <c r="AK7" s="146" t="str">
        <f>[2]Цены!AE1</f>
        <v xml:space="preserve">Сок </v>
      </c>
      <c r="AL7" s="146" t="str">
        <f>[2]Цены!AF1</f>
        <v>Макаронные изделия</v>
      </c>
      <c r="AM7" s="146" t="str">
        <f>[2]Цены!AG1</f>
        <v>Мука</v>
      </c>
      <c r="AN7" s="146" t="str">
        <f>[2]Цены!AH1</f>
        <v>Дрожжи</v>
      </c>
      <c r="AO7" s="146" t="str">
        <f>[2]Цены!AI1</f>
        <v>Печенье</v>
      </c>
      <c r="AP7" s="146" t="str">
        <f>[2]Цены!AJ1</f>
        <v>Пряники</v>
      </c>
      <c r="AQ7" s="146" t="str">
        <f>[2]Цены!AK1</f>
        <v>Вафли</v>
      </c>
      <c r="AR7" s="146" t="str">
        <f>[2]Цены!AL1</f>
        <v>Конфеты</v>
      </c>
      <c r="AS7" s="146" t="str">
        <f>[2]Цены!AM1</f>
        <v>Повидло Сава</v>
      </c>
      <c r="AT7" s="146" t="str">
        <f>[2]Цены!AN1</f>
        <v>Крупа геркулес</v>
      </c>
      <c r="AU7" s="146" t="str">
        <f>[2]Цены!AO1</f>
        <v>Крупа горох</v>
      </c>
      <c r="AV7" s="146" t="str">
        <f>[2]Цены!AP1</f>
        <v>Крупа гречневая</v>
      </c>
      <c r="AW7" s="146" t="str">
        <f>[2]Цены!AQ1</f>
        <v>Крупа кукурузная</v>
      </c>
      <c r="AX7" s="146" t="str">
        <f>[2]Цены!AR1</f>
        <v>Крупа манная</v>
      </c>
      <c r="AY7" s="146" t="str">
        <f>[2]Цены!AS1</f>
        <v>Крупа перловая</v>
      </c>
      <c r="AZ7" s="146" t="str">
        <f>[2]Цены!AT1</f>
        <v>Крупа пшеничная</v>
      </c>
      <c r="BA7" s="146" t="str">
        <f>[2]Цены!AU1</f>
        <v>Крупа пшено</v>
      </c>
      <c r="BB7" s="146" t="str">
        <f>[2]Цены!AV1</f>
        <v>Крупа ячневая</v>
      </c>
      <c r="BC7" s="146" t="str">
        <f>[2]Цены!AW1</f>
        <v>Рис</v>
      </c>
      <c r="BD7" s="146" t="str">
        <f>[2]Цены!AX1</f>
        <v>Цыпленок бройлер</v>
      </c>
      <c r="BE7" s="146" t="str">
        <f>[2]Цены!AY1</f>
        <v>Филе куриное</v>
      </c>
      <c r="BF7" s="146" t="str">
        <f>[2]Цены!AZ1</f>
        <v>Фарш говяжий</v>
      </c>
      <c r="BG7" s="146" t="str">
        <f>[2]Цены!BA1</f>
        <v>Печень куриная</v>
      </c>
      <c r="BH7" s="146" t="str">
        <f>[2]Цены!BB1</f>
        <v>Филе минтая</v>
      </c>
      <c r="BI7" s="146" t="str">
        <f>[2]Цены!BC1</f>
        <v>Филе сельди слабосол.</v>
      </c>
      <c r="BJ7" s="146" t="str">
        <f>[2]Цены!BD1</f>
        <v>Картофель</v>
      </c>
      <c r="BK7" s="146" t="str">
        <f>[2]Цены!BE1</f>
        <v>Морковь</v>
      </c>
      <c r="BL7" s="146" t="str">
        <f>[2]Цены!BF1</f>
        <v>Лук</v>
      </c>
      <c r="BM7" s="146" t="str">
        <f>[2]Цены!BG1</f>
        <v>Капуста</v>
      </c>
      <c r="BN7" s="146" t="str">
        <f>[2]Цены!BH1</f>
        <v>Свекла</v>
      </c>
      <c r="BO7" s="146" t="str">
        <f>[2]Цены!BI1</f>
        <v>Томатная паста</v>
      </c>
      <c r="BP7" s="146" t="str">
        <f>[2]Цены!BJ1</f>
        <v>Масло растительное</v>
      </c>
      <c r="BQ7" s="146" t="str">
        <f>[2]Цены!BK1</f>
        <v>Соль</v>
      </c>
      <c r="BR7" s="128" t="s">
        <v>134</v>
      </c>
      <c r="BS7" s="148" t="s">
        <v>4</v>
      </c>
      <c r="BT7" s="148" t="s">
        <v>5</v>
      </c>
    </row>
    <row r="8" spans="1:72" s="41" customFormat="1" ht="30" customHeight="1" x14ac:dyDescent="0.3">
      <c r="A8" s="151"/>
      <c r="B8" s="3" t="s">
        <v>6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28"/>
      <c r="BS8" s="149"/>
      <c r="BT8" s="149"/>
    </row>
    <row r="9" spans="1:72" ht="15" customHeight="1" x14ac:dyDescent="0.3">
      <c r="A9" s="143" t="s">
        <v>7</v>
      </c>
      <c r="B9" s="4" t="str">
        <f>' 3-7лет (день 3)'!B9</f>
        <v>Каша пшенная молочная</v>
      </c>
      <c r="C9" s="134">
        <f>$E$6</f>
        <v>4</v>
      </c>
      <c r="D9" s="4"/>
      <c r="E9" s="4"/>
      <c r="F9" s="4">
        <v>5.0000000000000001E-3</v>
      </c>
      <c r="G9" s="4"/>
      <c r="H9" s="4"/>
      <c r="I9" s="4"/>
      <c r="J9" s="4">
        <v>0.13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1.4E-2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4"/>
    </row>
    <row r="10" spans="1:72" ht="15" customHeight="1" x14ac:dyDescent="0.3">
      <c r="A10" s="144"/>
      <c r="B10" s="4" t="str">
        <f>' 3-7лет (день 3)'!B10</f>
        <v xml:space="preserve">Бутерброд с маслом </v>
      </c>
      <c r="C10" s="135"/>
      <c r="D10" s="4">
        <v>2.2499999999999999E-2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ht="15" customHeight="1" x14ac:dyDescent="0.3">
      <c r="A11" s="144"/>
      <c r="B11" s="4" t="str">
        <f>' 3-7лет (день 3)'!B11</f>
        <v>Какао с молоком</v>
      </c>
      <c r="C11" s="135"/>
      <c r="D11" s="4"/>
      <c r="E11" s="4"/>
      <c r="F11" s="4">
        <v>8.2500000000000004E-3</v>
      </c>
      <c r="G11" s="4"/>
      <c r="H11" s="4">
        <v>8.9999999999999998E-4</v>
      </c>
      <c r="I11" s="4"/>
      <c r="J11" s="4">
        <v>7.1999999999999995E-2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2" ht="15" customHeight="1" x14ac:dyDescent="0.3">
      <c r="A12" s="144"/>
      <c r="B12" s="4"/>
      <c r="C12" s="13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ht="15.75" customHeight="1" x14ac:dyDescent="0.3">
      <c r="A13" s="145"/>
      <c r="B13" s="4"/>
      <c r="C13" s="13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ht="15" customHeight="1" x14ac:dyDescent="0.3">
      <c r="A14" s="144" t="s">
        <v>11</v>
      </c>
      <c r="B14" s="8" t="str">
        <f>' 3-7лет (день 3)'!B14</f>
        <v>Рассольник ленинградский</v>
      </c>
      <c r="C14" s="135">
        <f>E6</f>
        <v>4</v>
      </c>
      <c r="D14" s="4"/>
      <c r="E14" s="4"/>
      <c r="F14" s="4"/>
      <c r="G14" s="4"/>
      <c r="H14" s="4"/>
      <c r="I14" s="4"/>
      <c r="J14" s="4"/>
      <c r="K14" s="125">
        <v>2.2499999999999998E-3</v>
      </c>
      <c r="L14" s="4">
        <v>6.0000000000000001E-3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1.35E-2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125">
        <v>3.7499999999999999E-3</v>
      </c>
      <c r="AZ14" s="6"/>
      <c r="BA14" s="6"/>
      <c r="BB14" s="6"/>
      <c r="BC14" s="6"/>
      <c r="BD14" s="6"/>
      <c r="BE14" s="4"/>
      <c r="BF14" s="4">
        <v>1.0999999999999999E-2</v>
      </c>
      <c r="BG14" s="4"/>
      <c r="BH14" s="4"/>
      <c r="BI14" s="4"/>
      <c r="BJ14" s="4">
        <v>7.4999999999999997E-2</v>
      </c>
      <c r="BK14" s="4">
        <v>6.0000000000000001E-3</v>
      </c>
      <c r="BL14" s="4">
        <v>6.3E-3</v>
      </c>
      <c r="BM14" s="4"/>
      <c r="BN14" s="4"/>
      <c r="BO14" s="4"/>
      <c r="BP14" s="4"/>
      <c r="BQ14" s="4">
        <v>2E-3</v>
      </c>
      <c r="BR14" s="4"/>
    </row>
    <row r="15" spans="1:72" ht="15" customHeight="1" x14ac:dyDescent="0.3">
      <c r="A15" s="144"/>
      <c r="B15" s="8" t="str">
        <f>' 3-7лет (день 3)'!B15</f>
        <v>Рулет мясной</v>
      </c>
      <c r="C15" s="135"/>
      <c r="D15" s="4">
        <v>0.01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/>
      <c r="AZ15" s="6"/>
      <c r="BA15" s="6"/>
      <c r="BB15" s="6"/>
      <c r="BC15" s="6">
        <v>5.0000000000000001E-3</v>
      </c>
      <c r="BD15" s="6"/>
      <c r="BE15" s="4">
        <v>2.5000000000000001E-2</v>
      </c>
      <c r="BF15" s="4">
        <v>2.5000000000000001E-2</v>
      </c>
      <c r="BG15" s="4"/>
      <c r="BH15" s="4"/>
      <c r="BI15" s="4"/>
      <c r="BJ15" s="4"/>
      <c r="BK15" s="4"/>
      <c r="BL15" s="4">
        <v>8.0000000000000002E-3</v>
      </c>
      <c r="BM15" s="4"/>
      <c r="BN15" s="4"/>
      <c r="BO15" s="4"/>
      <c r="BP15" s="4">
        <v>3.0000000000000001E-3</v>
      </c>
      <c r="BQ15" s="4">
        <v>1E-3</v>
      </c>
      <c r="BR15" s="4"/>
    </row>
    <row r="16" spans="1:72" ht="15.75" customHeight="1" x14ac:dyDescent="0.3">
      <c r="A16" s="144"/>
      <c r="B16" s="8" t="str">
        <f>' 3-7лет (день 3)'!B16</f>
        <v>Картофельное пюре</v>
      </c>
      <c r="C16" s="135"/>
      <c r="D16" s="4"/>
      <c r="E16" s="4"/>
      <c r="F16" s="4"/>
      <c r="G16" s="4"/>
      <c r="H16" s="4"/>
      <c r="I16" s="4"/>
      <c r="J16" s="4">
        <v>1.7999999999999999E-2</v>
      </c>
      <c r="K16" s="4">
        <v>3.0000000000000001E-3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/>
      <c r="BD16" s="6"/>
      <c r="BE16" s="4"/>
      <c r="BF16" s="4"/>
      <c r="BG16" s="4"/>
      <c r="BH16" s="4"/>
      <c r="BI16" s="4"/>
      <c r="BJ16" s="4">
        <v>0.16</v>
      </c>
      <c r="BK16" s="4"/>
      <c r="BL16" s="4"/>
      <c r="BM16" s="4"/>
      <c r="BN16" s="4"/>
      <c r="BO16" s="4"/>
      <c r="BP16" s="4"/>
      <c r="BQ16" s="4">
        <v>2E-3</v>
      </c>
      <c r="BR16" s="4"/>
    </row>
    <row r="17" spans="1:70" ht="15" customHeight="1" x14ac:dyDescent="0.3">
      <c r="A17" s="144"/>
      <c r="B17" s="8" t="str">
        <f>' 3-7лет (день 3)'!B17</f>
        <v>Хлеб пшеничный</v>
      </c>
      <c r="C17" s="135"/>
      <c r="D17" s="4">
        <v>0.03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x14ac:dyDescent="0.3">
      <c r="A18" s="144"/>
      <c r="B18" s="8" t="str">
        <f>' 3-7лет (день 3)'!B18</f>
        <v>Хлеб ржано-пшеничный</v>
      </c>
      <c r="C18" s="135"/>
      <c r="D18" s="4"/>
      <c r="E18" s="124">
        <v>4.8000000000000001E-2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x14ac:dyDescent="0.3">
      <c r="A19" s="144"/>
      <c r="B19" s="8" t="str">
        <f>' 3-7лет (день 3)'!B19</f>
        <v>Сок</v>
      </c>
      <c r="C19" s="13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6"/>
      <c r="AC19" s="5"/>
      <c r="AD19" s="5"/>
      <c r="AE19" s="5"/>
      <c r="AF19" s="5"/>
      <c r="AG19" s="5"/>
      <c r="AH19" s="5"/>
      <c r="AI19" s="5"/>
      <c r="AJ19" s="5"/>
      <c r="AK19" s="124">
        <v>0.1888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x14ac:dyDescent="0.3">
      <c r="A20" s="145"/>
      <c r="B20" s="10"/>
      <c r="C20" s="13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x14ac:dyDescent="0.3">
      <c r="A21" s="143" t="s">
        <v>18</v>
      </c>
      <c r="B21" s="10" t="str">
        <f>' 3-7лет (день 3)'!B21</f>
        <v>Чай с лимоном</v>
      </c>
      <c r="C21" s="134">
        <f>$E$6</f>
        <v>4</v>
      </c>
      <c r="D21" s="10"/>
      <c r="E21" s="10"/>
      <c r="F21" s="4">
        <v>1.2E-2</v>
      </c>
      <c r="G21" s="4">
        <v>4.0000000000000002E-4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4"/>
      <c r="AC21" s="4"/>
      <c r="AD21" s="10"/>
      <c r="AE21" s="10"/>
      <c r="AF21" s="10"/>
      <c r="AG21" s="10"/>
      <c r="AH21" s="10">
        <v>5.0000000000000001E-3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2"/>
      <c r="BD21" s="10"/>
      <c r="BE21" s="10"/>
      <c r="BF21" s="10"/>
      <c r="BG21" s="10"/>
      <c r="BH21" s="10"/>
      <c r="BI21" s="10"/>
      <c r="BJ21" s="15"/>
      <c r="BK21" s="15"/>
      <c r="BL21" s="15"/>
      <c r="BM21" s="15"/>
      <c r="BN21" s="15"/>
      <c r="BO21" s="15"/>
      <c r="BP21" s="10"/>
      <c r="BQ21" s="10"/>
      <c r="BR21" s="10"/>
    </row>
    <row r="22" spans="1:70" x14ac:dyDescent="0.3">
      <c r="A22" s="144"/>
      <c r="B22" s="10" t="str">
        <f>' 3-7лет (день 3)'!B22</f>
        <v>Печенье</v>
      </c>
      <c r="C22" s="13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>
        <v>0.02</v>
      </c>
      <c r="AP22" s="10"/>
      <c r="AQ22" s="10"/>
      <c r="AR22" s="10"/>
      <c r="AS22" s="10"/>
      <c r="AT22" s="10"/>
      <c r="AU22" s="10"/>
      <c r="AV22" s="10"/>
      <c r="AW22" s="15"/>
      <c r="AX22" s="15"/>
      <c r="AY22" s="15"/>
      <c r="AZ22" s="15"/>
      <c r="BA22" s="15"/>
      <c r="BB22" s="15"/>
      <c r="BC22" s="15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hidden="1" x14ac:dyDescent="0.3">
      <c r="A23" s="144"/>
      <c r="B23" s="4" t="s">
        <v>128</v>
      </c>
      <c r="C23" s="13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124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x14ac:dyDescent="0.3">
      <c r="A24" s="144"/>
      <c r="B24" s="4"/>
      <c r="C24" s="13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145"/>
      <c r="B25" s="4"/>
      <c r="C25" s="13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16" customFormat="1" x14ac:dyDescent="0.3">
      <c r="A26" s="143" t="s">
        <v>21</v>
      </c>
      <c r="B26" s="13" t="str">
        <f>' 3-7лет (день 3)'!B26</f>
        <v>Каша молочная  кукурузная</v>
      </c>
      <c r="C26" s="134">
        <f>$E$6</f>
        <v>4</v>
      </c>
      <c r="D26" s="10"/>
      <c r="E26" s="10"/>
      <c r="F26" s="10">
        <v>5.0000000000000001E-3</v>
      </c>
      <c r="G26" s="10"/>
      <c r="H26" s="10"/>
      <c r="I26" s="10"/>
      <c r="J26" s="10"/>
      <c r="K26" s="10">
        <v>3.0000000000000001E-3</v>
      </c>
      <c r="L26" s="10"/>
      <c r="M26" s="10">
        <v>1.6500000000000001E-2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>
        <v>0.02</v>
      </c>
      <c r="AX26" s="10"/>
      <c r="AY26" s="15"/>
      <c r="AZ26" s="15"/>
      <c r="BA26" s="15"/>
      <c r="BB26" s="15"/>
      <c r="BC26" s="15"/>
      <c r="BD26" s="15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>
        <v>5.0000000000000001E-4</v>
      </c>
      <c r="BR26" s="10"/>
    </row>
    <row r="27" spans="1:70" x14ac:dyDescent="0.3">
      <c r="A27" s="144"/>
      <c r="B27" s="13" t="str">
        <f>' 3-7лет (день 3)'!B27</f>
        <v>Хлеб пшеничный</v>
      </c>
      <c r="C27" s="135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6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x14ac:dyDescent="0.3">
      <c r="A28" s="144"/>
      <c r="B28" s="13" t="str">
        <f>' 3-7лет (день 3)'!B28</f>
        <v>Чай с сахаром</v>
      </c>
      <c r="C28" s="135"/>
      <c r="D28" s="4"/>
      <c r="E28" s="4"/>
      <c r="F28" s="4">
        <v>1.2E-2</v>
      </c>
      <c r="G28" s="4">
        <v>5.9999999999999995E-4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144"/>
      <c r="B29" s="9"/>
      <c r="C29" s="13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145"/>
      <c r="B30" s="4"/>
      <c r="C30" s="13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ht="17.399999999999999" x14ac:dyDescent="0.35">
      <c r="A31" s="14"/>
      <c r="B31" s="43" t="s">
        <v>23</v>
      </c>
      <c r="C31" s="44"/>
      <c r="D31" s="45">
        <f t="shared" ref="D31:BR31" si="0">SUM(D9:D30)</f>
        <v>8.2500000000000004E-2</v>
      </c>
      <c r="E31" s="45">
        <f t="shared" si="0"/>
        <v>4.8000000000000001E-2</v>
      </c>
      <c r="F31" s="45">
        <f t="shared" si="0"/>
        <v>4.2250000000000003E-2</v>
      </c>
      <c r="G31" s="45">
        <f t="shared" si="0"/>
        <v>1E-3</v>
      </c>
      <c r="H31" s="45">
        <f t="shared" si="0"/>
        <v>8.9999999999999998E-4</v>
      </c>
      <c r="I31" s="45">
        <f t="shared" si="0"/>
        <v>0</v>
      </c>
      <c r="J31" s="45">
        <f t="shared" si="0"/>
        <v>0.22</v>
      </c>
      <c r="K31" s="45">
        <f t="shared" si="0"/>
        <v>1.525E-2</v>
      </c>
      <c r="L31" s="45">
        <f t="shared" si="0"/>
        <v>6.0000000000000001E-3</v>
      </c>
      <c r="M31" s="45">
        <f t="shared" si="0"/>
        <v>1.6500000000000001E-2</v>
      </c>
      <c r="N31" s="45">
        <f t="shared" si="0"/>
        <v>0</v>
      </c>
      <c r="O31" s="45">
        <f t="shared" si="0"/>
        <v>0</v>
      </c>
      <c r="P31" s="45">
        <f t="shared" si="0"/>
        <v>0</v>
      </c>
      <c r="Q31" s="45">
        <f t="shared" si="0"/>
        <v>0</v>
      </c>
      <c r="R31" s="45">
        <f t="shared" si="0"/>
        <v>0</v>
      </c>
      <c r="S31" s="45">
        <f t="shared" si="0"/>
        <v>0</v>
      </c>
      <c r="T31" s="45">
        <f t="shared" si="0"/>
        <v>0</v>
      </c>
      <c r="U31" s="45">
        <f t="shared" si="0"/>
        <v>0</v>
      </c>
      <c r="V31" s="45">
        <f t="shared" si="0"/>
        <v>1.35E-2</v>
      </c>
      <c r="W31" s="45">
        <f t="shared" si="0"/>
        <v>0</v>
      </c>
      <c r="X31" s="45">
        <f t="shared" si="0"/>
        <v>0.25</v>
      </c>
      <c r="Y31" s="45">
        <f t="shared" si="0"/>
        <v>0</v>
      </c>
      <c r="Z31" s="45">
        <f t="shared" si="0"/>
        <v>0</v>
      </c>
      <c r="AA31" s="45">
        <f t="shared" si="0"/>
        <v>0</v>
      </c>
      <c r="AB31" s="45">
        <f t="shared" si="0"/>
        <v>0</v>
      </c>
      <c r="AC31" s="45">
        <f t="shared" si="0"/>
        <v>0</v>
      </c>
      <c r="AD31" s="45">
        <f t="shared" si="0"/>
        <v>0</v>
      </c>
      <c r="AE31" s="45">
        <f t="shared" si="0"/>
        <v>0</v>
      </c>
      <c r="AF31" s="45">
        <f t="shared" si="0"/>
        <v>0</v>
      </c>
      <c r="AG31" s="45">
        <f t="shared" si="0"/>
        <v>0</v>
      </c>
      <c r="AH31" s="45">
        <f t="shared" si="0"/>
        <v>5.0000000000000001E-3</v>
      </c>
      <c r="AI31" s="45">
        <f t="shared" si="0"/>
        <v>0</v>
      </c>
      <c r="AJ31" s="45">
        <f t="shared" si="0"/>
        <v>0</v>
      </c>
      <c r="AK31" s="45">
        <f t="shared" si="0"/>
        <v>0.1888</v>
      </c>
      <c r="AL31" s="45">
        <f t="shared" si="0"/>
        <v>0</v>
      </c>
      <c r="AM31" s="45">
        <f t="shared" si="0"/>
        <v>0</v>
      </c>
      <c r="AN31" s="45">
        <f t="shared" si="0"/>
        <v>0</v>
      </c>
      <c r="AO31" s="45">
        <f t="shared" si="0"/>
        <v>0.02</v>
      </c>
      <c r="AP31" s="45">
        <f t="shared" si="0"/>
        <v>0</v>
      </c>
      <c r="AQ31" s="45">
        <f t="shared" si="0"/>
        <v>0</v>
      </c>
      <c r="AR31" s="45">
        <f t="shared" si="0"/>
        <v>0</v>
      </c>
      <c r="AS31" s="45">
        <f t="shared" si="0"/>
        <v>0</v>
      </c>
      <c r="AT31" s="45">
        <f t="shared" si="0"/>
        <v>0</v>
      </c>
      <c r="AU31" s="45">
        <f t="shared" si="0"/>
        <v>0</v>
      </c>
      <c r="AV31" s="45">
        <f t="shared" si="0"/>
        <v>0</v>
      </c>
      <c r="AW31" s="45">
        <f t="shared" si="0"/>
        <v>0.02</v>
      </c>
      <c r="AX31" s="45">
        <f t="shared" si="0"/>
        <v>0</v>
      </c>
      <c r="AY31" s="45">
        <f t="shared" si="0"/>
        <v>3.7499999999999999E-3</v>
      </c>
      <c r="AZ31" s="45">
        <f t="shared" si="0"/>
        <v>0</v>
      </c>
      <c r="BA31" s="45">
        <f t="shared" si="0"/>
        <v>1.4E-2</v>
      </c>
      <c r="BB31" s="45">
        <f t="shared" si="0"/>
        <v>0</v>
      </c>
      <c r="BC31" s="45">
        <f t="shared" si="0"/>
        <v>5.0000000000000001E-3</v>
      </c>
      <c r="BD31" s="45">
        <f t="shared" si="0"/>
        <v>0</v>
      </c>
      <c r="BE31" s="45">
        <f t="shared" si="0"/>
        <v>2.5000000000000001E-2</v>
      </c>
      <c r="BF31" s="45">
        <f t="shared" si="0"/>
        <v>3.6000000000000004E-2</v>
      </c>
      <c r="BG31" s="45">
        <f t="shared" si="0"/>
        <v>0</v>
      </c>
      <c r="BH31" s="45">
        <f t="shared" si="0"/>
        <v>0</v>
      </c>
      <c r="BI31" s="45">
        <f t="shared" si="0"/>
        <v>0</v>
      </c>
      <c r="BJ31" s="45">
        <f t="shared" si="0"/>
        <v>0.23499999999999999</v>
      </c>
      <c r="BK31" s="45">
        <f t="shared" si="0"/>
        <v>6.0000000000000001E-3</v>
      </c>
      <c r="BL31" s="45">
        <f t="shared" si="0"/>
        <v>1.43E-2</v>
      </c>
      <c r="BM31" s="45">
        <f t="shared" si="0"/>
        <v>0</v>
      </c>
      <c r="BN31" s="45">
        <f t="shared" si="0"/>
        <v>0</v>
      </c>
      <c r="BO31" s="45">
        <f t="shared" si="0"/>
        <v>0</v>
      </c>
      <c r="BP31" s="45">
        <f t="shared" si="0"/>
        <v>3.0000000000000001E-3</v>
      </c>
      <c r="BQ31" s="45">
        <f t="shared" si="0"/>
        <v>6.0000000000000001E-3</v>
      </c>
      <c r="BR31" s="45">
        <f t="shared" si="0"/>
        <v>0</v>
      </c>
    </row>
    <row r="32" spans="1:70" ht="17.399999999999999" x14ac:dyDescent="0.35">
      <c r="A32" s="14"/>
      <c r="B32" s="43" t="s">
        <v>62</v>
      </c>
      <c r="C32" s="44"/>
      <c r="D32" s="46">
        <f>ROUND(PRODUCT(D31,$E$6),3)</f>
        <v>0.33</v>
      </c>
      <c r="E32" s="46">
        <f t="shared" ref="E32:BR32" si="1">ROUND(PRODUCT(E31,$E$6),3)</f>
        <v>0.192</v>
      </c>
      <c r="F32" s="46">
        <f t="shared" si="1"/>
        <v>0.16900000000000001</v>
      </c>
      <c r="G32" s="46">
        <f t="shared" si="1"/>
        <v>4.0000000000000001E-3</v>
      </c>
      <c r="H32" s="46">
        <f t="shared" si="1"/>
        <v>4.0000000000000001E-3</v>
      </c>
      <c r="I32" s="46">
        <f t="shared" si="1"/>
        <v>0</v>
      </c>
      <c r="J32" s="46">
        <f t="shared" si="1"/>
        <v>0.88</v>
      </c>
      <c r="K32" s="46">
        <f t="shared" si="1"/>
        <v>6.0999999999999999E-2</v>
      </c>
      <c r="L32" s="46">
        <f t="shared" si="1"/>
        <v>2.4E-2</v>
      </c>
      <c r="M32" s="46">
        <f t="shared" si="1"/>
        <v>6.6000000000000003E-2</v>
      </c>
      <c r="N32" s="46">
        <f t="shared" si="1"/>
        <v>0</v>
      </c>
      <c r="O32" s="46">
        <f t="shared" si="1"/>
        <v>0</v>
      </c>
      <c r="P32" s="46">
        <f t="shared" si="1"/>
        <v>0</v>
      </c>
      <c r="Q32" s="46">
        <f t="shared" si="1"/>
        <v>0</v>
      </c>
      <c r="R32" s="46">
        <f t="shared" si="1"/>
        <v>0</v>
      </c>
      <c r="S32" s="46">
        <f t="shared" si="1"/>
        <v>0</v>
      </c>
      <c r="T32" s="46">
        <f t="shared" si="1"/>
        <v>0</v>
      </c>
      <c r="U32" s="46">
        <f t="shared" si="1"/>
        <v>0</v>
      </c>
      <c r="V32" s="46">
        <f t="shared" si="1"/>
        <v>5.3999999999999999E-2</v>
      </c>
      <c r="W32" s="46">
        <f t="shared" si="1"/>
        <v>0</v>
      </c>
      <c r="X32" s="46">
        <f t="shared" si="1"/>
        <v>1</v>
      </c>
      <c r="Y32" s="46">
        <f t="shared" si="1"/>
        <v>0</v>
      </c>
      <c r="Z32" s="46">
        <f t="shared" si="1"/>
        <v>0</v>
      </c>
      <c r="AA32" s="46">
        <f t="shared" si="1"/>
        <v>0</v>
      </c>
      <c r="AB32" s="46">
        <f t="shared" si="1"/>
        <v>0</v>
      </c>
      <c r="AC32" s="46">
        <f t="shared" si="1"/>
        <v>0</v>
      </c>
      <c r="AD32" s="46">
        <f t="shared" si="1"/>
        <v>0</v>
      </c>
      <c r="AE32" s="46">
        <f t="shared" si="1"/>
        <v>0</v>
      </c>
      <c r="AF32" s="46">
        <f t="shared" si="1"/>
        <v>0</v>
      </c>
      <c r="AG32" s="46">
        <f t="shared" si="1"/>
        <v>0</v>
      </c>
      <c r="AH32" s="46">
        <f t="shared" si="1"/>
        <v>0.02</v>
      </c>
      <c r="AI32" s="46">
        <f t="shared" si="1"/>
        <v>0</v>
      </c>
      <c r="AJ32" s="46">
        <f t="shared" si="1"/>
        <v>0</v>
      </c>
      <c r="AK32" s="46">
        <f t="shared" si="1"/>
        <v>0.755</v>
      </c>
      <c r="AL32" s="46">
        <f t="shared" si="1"/>
        <v>0</v>
      </c>
      <c r="AM32" s="46">
        <f t="shared" si="1"/>
        <v>0</v>
      </c>
      <c r="AN32" s="46">
        <f t="shared" si="1"/>
        <v>0</v>
      </c>
      <c r="AO32" s="46">
        <f t="shared" si="1"/>
        <v>0.08</v>
      </c>
      <c r="AP32" s="46">
        <f t="shared" si="1"/>
        <v>0</v>
      </c>
      <c r="AQ32" s="46">
        <f t="shared" si="1"/>
        <v>0</v>
      </c>
      <c r="AR32" s="46">
        <f t="shared" si="1"/>
        <v>0</v>
      </c>
      <c r="AS32" s="46">
        <f t="shared" si="1"/>
        <v>0</v>
      </c>
      <c r="AT32" s="46">
        <f t="shared" si="1"/>
        <v>0</v>
      </c>
      <c r="AU32" s="46">
        <f t="shared" si="1"/>
        <v>0</v>
      </c>
      <c r="AV32" s="46">
        <f t="shared" si="1"/>
        <v>0</v>
      </c>
      <c r="AW32" s="46">
        <f t="shared" si="1"/>
        <v>0.08</v>
      </c>
      <c r="AX32" s="46">
        <f t="shared" si="1"/>
        <v>0</v>
      </c>
      <c r="AY32" s="46">
        <f t="shared" si="1"/>
        <v>1.4999999999999999E-2</v>
      </c>
      <c r="AZ32" s="46">
        <f t="shared" si="1"/>
        <v>0</v>
      </c>
      <c r="BA32" s="46">
        <f t="shared" si="1"/>
        <v>5.6000000000000001E-2</v>
      </c>
      <c r="BB32" s="46">
        <f t="shared" si="1"/>
        <v>0</v>
      </c>
      <c r="BC32" s="46">
        <f t="shared" si="1"/>
        <v>0.02</v>
      </c>
      <c r="BD32" s="46">
        <f t="shared" si="1"/>
        <v>0</v>
      </c>
      <c r="BE32" s="46">
        <f t="shared" si="1"/>
        <v>0.1</v>
      </c>
      <c r="BF32" s="46">
        <f t="shared" si="1"/>
        <v>0.14399999999999999</v>
      </c>
      <c r="BG32" s="46">
        <f t="shared" si="1"/>
        <v>0</v>
      </c>
      <c r="BH32" s="46">
        <f t="shared" si="1"/>
        <v>0</v>
      </c>
      <c r="BI32" s="46">
        <f t="shared" si="1"/>
        <v>0</v>
      </c>
      <c r="BJ32" s="46">
        <f t="shared" si="1"/>
        <v>0.94</v>
      </c>
      <c r="BK32" s="46">
        <f t="shared" si="1"/>
        <v>2.4E-2</v>
      </c>
      <c r="BL32" s="46">
        <f t="shared" si="1"/>
        <v>5.7000000000000002E-2</v>
      </c>
      <c r="BM32" s="46">
        <f t="shared" si="1"/>
        <v>0</v>
      </c>
      <c r="BN32" s="46">
        <f t="shared" si="1"/>
        <v>0</v>
      </c>
      <c r="BO32" s="46">
        <f t="shared" si="1"/>
        <v>0</v>
      </c>
      <c r="BP32" s="46">
        <f t="shared" si="1"/>
        <v>1.2E-2</v>
      </c>
      <c r="BQ32" s="46">
        <f t="shared" si="1"/>
        <v>2.4E-2</v>
      </c>
      <c r="BR32" s="46">
        <f t="shared" si="1"/>
        <v>0</v>
      </c>
    </row>
    <row r="33" spans="1:72" ht="17.399999999999999" x14ac:dyDescent="0.35">
      <c r="A33" s="99"/>
      <c r="B33" s="100"/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</row>
    <row r="34" spans="1:72" s="47" customFormat="1" ht="18" x14ac:dyDescent="0.35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9"/>
    </row>
    <row r="35" spans="1:72" x14ac:dyDescent="0.3">
      <c r="G35" s="73" t="s">
        <v>131</v>
      </c>
      <c r="BR35" s="108"/>
    </row>
    <row r="36" spans="1:72" x14ac:dyDescent="0.3">
      <c r="BR36" s="108"/>
    </row>
    <row r="37" spans="1:72" x14ac:dyDescent="0.3">
      <c r="G37" s="73" t="s">
        <v>132</v>
      </c>
      <c r="BR37" s="108"/>
    </row>
    <row r="38" spans="1:72" x14ac:dyDescent="0.3">
      <c r="BR38" s="108"/>
      <c r="BS38" s="21"/>
      <c r="BT38" s="22"/>
    </row>
    <row r="39" spans="1:72" x14ac:dyDescent="0.3">
      <c r="G39" s="73" t="s">
        <v>135</v>
      </c>
      <c r="BR39" s="108"/>
    </row>
    <row r="46" spans="1:72" ht="17.399999999999999" x14ac:dyDescent="0.35">
      <c r="A46" s="23"/>
      <c r="B46" s="24" t="s">
        <v>25</v>
      </c>
      <c r="C46" s="25" t="s">
        <v>26</v>
      </c>
      <c r="D46" s="107">
        <v>85.45</v>
      </c>
      <c r="E46" s="107">
        <v>90</v>
      </c>
      <c r="F46" s="107">
        <v>84.9</v>
      </c>
      <c r="G46" s="107">
        <v>708</v>
      </c>
      <c r="H46" s="107">
        <v>1460</v>
      </c>
      <c r="I46" s="107">
        <v>690</v>
      </c>
      <c r="J46" s="107">
        <v>90.57</v>
      </c>
      <c r="K46" s="107">
        <v>1173.33</v>
      </c>
      <c r="L46" s="107">
        <v>255.2</v>
      </c>
      <c r="M46" s="107">
        <v>703</v>
      </c>
      <c r="N46" s="107">
        <v>126.38</v>
      </c>
      <c r="O46" s="107">
        <v>416.09</v>
      </c>
      <c r="P46" s="107">
        <v>434.21</v>
      </c>
      <c r="Q46" s="107">
        <v>380</v>
      </c>
      <c r="R46" s="107">
        <v>1215</v>
      </c>
      <c r="S46" s="107">
        <v>197.5</v>
      </c>
      <c r="T46" s="107">
        <v>258.82</v>
      </c>
      <c r="U46" s="107">
        <v>828</v>
      </c>
      <c r="V46" s="91">
        <v>394.52</v>
      </c>
      <c r="W46" s="107">
        <v>329</v>
      </c>
      <c r="X46" s="107">
        <v>9.9</v>
      </c>
      <c r="Y46" s="107"/>
      <c r="Z46" s="107">
        <v>469</v>
      </c>
      <c r="AA46" s="107">
        <v>378</v>
      </c>
      <c r="AB46" s="107">
        <v>325</v>
      </c>
      <c r="AC46" s="107">
        <v>257</v>
      </c>
      <c r="AD46" s="107">
        <v>119</v>
      </c>
      <c r="AE46" s="107">
        <v>757</v>
      </c>
      <c r="AF46" s="107"/>
      <c r="AG46" s="107">
        <v>239</v>
      </c>
      <c r="AH46" s="107">
        <v>229</v>
      </c>
      <c r="AI46" s="107">
        <v>179</v>
      </c>
      <c r="AJ46" s="107">
        <v>222.73</v>
      </c>
      <c r="AK46" s="107">
        <v>89</v>
      </c>
      <c r="AL46" s="107">
        <v>59</v>
      </c>
      <c r="AM46" s="107">
        <v>43.8</v>
      </c>
      <c r="AN46" s="107">
        <v>240</v>
      </c>
      <c r="AO46" s="107">
        <v>234</v>
      </c>
      <c r="AP46" s="107"/>
      <c r="AQ46" s="107">
        <v>314</v>
      </c>
      <c r="AR46" s="107"/>
      <c r="AS46" s="107">
        <v>251.72</v>
      </c>
      <c r="AT46" s="107">
        <v>81.25</v>
      </c>
      <c r="AU46" s="107">
        <v>68.67</v>
      </c>
      <c r="AV46" s="107">
        <v>59.33</v>
      </c>
      <c r="AW46" s="107">
        <v>68.569999999999993</v>
      </c>
      <c r="AX46" s="107">
        <v>75.709999999999994</v>
      </c>
      <c r="AY46" s="107">
        <v>53.75</v>
      </c>
      <c r="AZ46" s="107">
        <v>81.430000000000007</v>
      </c>
      <c r="BA46" s="107">
        <v>68.67</v>
      </c>
      <c r="BB46" s="107">
        <v>56.67</v>
      </c>
      <c r="BC46" s="107">
        <v>130.66999999999999</v>
      </c>
      <c r="BD46" s="107">
        <v>304</v>
      </c>
      <c r="BE46" s="107">
        <v>499</v>
      </c>
      <c r="BF46" s="107">
        <v>606</v>
      </c>
      <c r="BG46" s="107">
        <v>263</v>
      </c>
      <c r="BH46" s="107">
        <v>499</v>
      </c>
      <c r="BI46" s="107"/>
      <c r="BJ46" s="107">
        <v>55</v>
      </c>
      <c r="BK46" s="107">
        <v>35</v>
      </c>
      <c r="BL46" s="107">
        <v>39</v>
      </c>
      <c r="BM46" s="107">
        <v>68</v>
      </c>
      <c r="BN46" s="107">
        <v>49</v>
      </c>
      <c r="BO46" s="107">
        <v>299</v>
      </c>
      <c r="BP46" s="107">
        <v>149</v>
      </c>
      <c r="BQ46" s="107">
        <v>23</v>
      </c>
      <c r="BR46" s="26"/>
    </row>
    <row r="47" spans="1:72" ht="17.399999999999999" x14ac:dyDescent="0.35">
      <c r="B47" s="17" t="s">
        <v>27</v>
      </c>
      <c r="C47" s="18" t="s">
        <v>26</v>
      </c>
      <c r="D47" s="19">
        <f t="shared" ref="D47:BR47" si="2">D46/1000</f>
        <v>8.5449999999999998E-2</v>
      </c>
      <c r="E47" s="19">
        <f t="shared" si="2"/>
        <v>0.09</v>
      </c>
      <c r="F47" s="19">
        <f t="shared" si="2"/>
        <v>8.4900000000000003E-2</v>
      </c>
      <c r="G47" s="19">
        <f t="shared" si="2"/>
        <v>0.70799999999999996</v>
      </c>
      <c r="H47" s="19">
        <f t="shared" si="2"/>
        <v>1.46</v>
      </c>
      <c r="I47" s="19">
        <f t="shared" si="2"/>
        <v>0.69</v>
      </c>
      <c r="J47" s="19">
        <f t="shared" si="2"/>
        <v>9.0569999999999998E-2</v>
      </c>
      <c r="K47" s="19">
        <f t="shared" si="2"/>
        <v>1.17333</v>
      </c>
      <c r="L47" s="19">
        <f t="shared" si="2"/>
        <v>0.25519999999999998</v>
      </c>
      <c r="M47" s="19">
        <f t="shared" si="2"/>
        <v>0.70299999999999996</v>
      </c>
      <c r="N47" s="19">
        <f t="shared" si="2"/>
        <v>0.12637999999999999</v>
      </c>
      <c r="O47" s="19">
        <f t="shared" si="2"/>
        <v>0.41608999999999996</v>
      </c>
      <c r="P47" s="19">
        <f t="shared" si="2"/>
        <v>0.43420999999999998</v>
      </c>
      <c r="Q47" s="19">
        <f t="shared" si="2"/>
        <v>0.38</v>
      </c>
      <c r="R47" s="19">
        <f t="shared" si="2"/>
        <v>1.2150000000000001</v>
      </c>
      <c r="S47" s="19">
        <f t="shared" si="2"/>
        <v>0.19750000000000001</v>
      </c>
      <c r="T47" s="19">
        <f t="shared" si="2"/>
        <v>0.25881999999999999</v>
      </c>
      <c r="U47" s="19">
        <f t="shared" si="2"/>
        <v>0.82799999999999996</v>
      </c>
      <c r="V47" s="19">
        <f t="shared" si="2"/>
        <v>0.39451999999999998</v>
      </c>
      <c r="W47" s="19">
        <f>W46/1000</f>
        <v>0.32900000000000001</v>
      </c>
      <c r="X47" s="19">
        <f t="shared" si="2"/>
        <v>9.9000000000000008E-3</v>
      </c>
      <c r="Y47" s="19">
        <f t="shared" si="2"/>
        <v>0</v>
      </c>
      <c r="Z47" s="19">
        <f t="shared" si="2"/>
        <v>0.46899999999999997</v>
      </c>
      <c r="AA47" s="19">
        <f t="shared" si="2"/>
        <v>0.378</v>
      </c>
      <c r="AB47" s="19">
        <f t="shared" si="2"/>
        <v>0.32500000000000001</v>
      </c>
      <c r="AC47" s="19">
        <f t="shared" si="2"/>
        <v>0.25700000000000001</v>
      </c>
      <c r="AD47" s="19">
        <f t="shared" si="2"/>
        <v>0.11899999999999999</v>
      </c>
      <c r="AE47" s="19">
        <f t="shared" si="2"/>
        <v>0.75700000000000001</v>
      </c>
      <c r="AF47" s="19">
        <f t="shared" ref="AF47:AI47" si="3">AF46/1000</f>
        <v>0</v>
      </c>
      <c r="AG47" s="19">
        <f t="shared" si="3"/>
        <v>0.23899999999999999</v>
      </c>
      <c r="AH47" s="19">
        <f t="shared" si="3"/>
        <v>0.22900000000000001</v>
      </c>
      <c r="AI47" s="19">
        <f t="shared" si="3"/>
        <v>0.17899999999999999</v>
      </c>
      <c r="AJ47" s="19">
        <f t="shared" si="2"/>
        <v>0.22272999999999998</v>
      </c>
      <c r="AK47" s="19">
        <f t="shared" si="2"/>
        <v>8.8999999999999996E-2</v>
      </c>
      <c r="AL47" s="19">
        <f t="shared" si="2"/>
        <v>5.8999999999999997E-2</v>
      </c>
      <c r="AM47" s="19">
        <f t="shared" si="2"/>
        <v>4.3799999999999999E-2</v>
      </c>
      <c r="AN47" s="19">
        <f t="shared" si="2"/>
        <v>0.24</v>
      </c>
      <c r="AO47" s="19">
        <f t="shared" si="2"/>
        <v>0.23400000000000001</v>
      </c>
      <c r="AP47" s="19"/>
      <c r="AQ47" s="19"/>
      <c r="AR47" s="19"/>
      <c r="AS47" s="19"/>
      <c r="AT47" s="19"/>
      <c r="AU47" s="19"/>
      <c r="AV47" s="19"/>
      <c r="AW47" s="19">
        <f t="shared" si="2"/>
        <v>6.8569999999999992E-2</v>
      </c>
      <c r="AX47" s="19">
        <f t="shared" si="2"/>
        <v>7.571E-2</v>
      </c>
      <c r="AY47" s="19">
        <f t="shared" si="2"/>
        <v>5.3749999999999999E-2</v>
      </c>
      <c r="AZ47" s="19">
        <f t="shared" si="2"/>
        <v>8.1430000000000002E-2</v>
      </c>
      <c r="BA47" s="19">
        <f t="shared" si="2"/>
        <v>6.8669999999999995E-2</v>
      </c>
      <c r="BB47" s="19">
        <f t="shared" si="2"/>
        <v>5.6670000000000005E-2</v>
      </c>
      <c r="BC47" s="19">
        <f t="shared" si="2"/>
        <v>0.13066999999999998</v>
      </c>
      <c r="BD47" s="19">
        <f t="shared" si="2"/>
        <v>0.30399999999999999</v>
      </c>
      <c r="BE47" s="19">
        <f t="shared" si="2"/>
        <v>0.499</v>
      </c>
      <c r="BF47" s="19">
        <f t="shared" si="2"/>
        <v>0.60599999999999998</v>
      </c>
      <c r="BG47" s="19">
        <f t="shared" si="2"/>
        <v>0.26300000000000001</v>
      </c>
      <c r="BH47" s="19">
        <f t="shared" si="2"/>
        <v>0.499</v>
      </c>
      <c r="BI47" s="19">
        <f t="shared" si="2"/>
        <v>0</v>
      </c>
      <c r="BJ47" s="19">
        <f t="shared" si="2"/>
        <v>5.5E-2</v>
      </c>
      <c r="BK47" s="19">
        <f t="shared" si="2"/>
        <v>3.5000000000000003E-2</v>
      </c>
      <c r="BL47" s="19">
        <f t="shared" si="2"/>
        <v>3.9E-2</v>
      </c>
      <c r="BM47" s="19">
        <f t="shared" si="2"/>
        <v>6.8000000000000005E-2</v>
      </c>
      <c r="BN47" s="19">
        <f t="shared" si="2"/>
        <v>4.9000000000000002E-2</v>
      </c>
      <c r="BO47" s="19">
        <f t="shared" si="2"/>
        <v>0.29899999999999999</v>
      </c>
      <c r="BP47" s="19">
        <f t="shared" si="2"/>
        <v>0.14899999999999999</v>
      </c>
      <c r="BQ47" s="19">
        <f t="shared" si="2"/>
        <v>2.3E-2</v>
      </c>
      <c r="BR47" s="19">
        <f t="shared" si="2"/>
        <v>0</v>
      </c>
    </row>
    <row r="48" spans="1:72" ht="17.399999999999999" x14ac:dyDescent="0.35">
      <c r="A48" s="27"/>
      <c r="B48" s="28" t="s">
        <v>28</v>
      </c>
      <c r="C48" s="140"/>
      <c r="D48" s="29">
        <f t="shared" ref="D48:BR48" si="4">D32*D46</f>
        <v>28.198500000000003</v>
      </c>
      <c r="E48" s="29">
        <f t="shared" si="4"/>
        <v>17.28</v>
      </c>
      <c r="F48" s="29">
        <f t="shared" si="4"/>
        <v>14.348100000000002</v>
      </c>
      <c r="G48" s="29">
        <f t="shared" si="4"/>
        <v>2.8319999999999999</v>
      </c>
      <c r="H48" s="29">
        <f t="shared" si="4"/>
        <v>5.84</v>
      </c>
      <c r="I48" s="29">
        <f t="shared" si="4"/>
        <v>0</v>
      </c>
      <c r="J48" s="29">
        <f t="shared" si="4"/>
        <v>79.701599999999999</v>
      </c>
      <c r="K48" s="29">
        <f t="shared" si="4"/>
        <v>71.573129999999992</v>
      </c>
      <c r="L48" s="29">
        <f t="shared" si="4"/>
        <v>6.1247999999999996</v>
      </c>
      <c r="M48" s="29">
        <f t="shared" si="4"/>
        <v>46.398000000000003</v>
      </c>
      <c r="N48" s="29">
        <f t="shared" si="4"/>
        <v>0</v>
      </c>
      <c r="O48" s="29">
        <f t="shared" si="4"/>
        <v>0</v>
      </c>
      <c r="P48" s="29">
        <f t="shared" si="4"/>
        <v>0</v>
      </c>
      <c r="Q48" s="29">
        <f t="shared" si="4"/>
        <v>0</v>
      </c>
      <c r="R48" s="29">
        <f t="shared" si="4"/>
        <v>0</v>
      </c>
      <c r="S48" s="29">
        <f t="shared" si="4"/>
        <v>0</v>
      </c>
      <c r="T48" s="29">
        <f t="shared" si="4"/>
        <v>0</v>
      </c>
      <c r="U48" s="29">
        <f t="shared" si="4"/>
        <v>0</v>
      </c>
      <c r="V48" s="29">
        <f t="shared" si="4"/>
        <v>21.304079999999999</v>
      </c>
      <c r="W48" s="29">
        <f>W32*W46</f>
        <v>0</v>
      </c>
      <c r="X48" s="29">
        <f t="shared" si="4"/>
        <v>9.9</v>
      </c>
      <c r="Y48" s="29">
        <f t="shared" si="4"/>
        <v>0</v>
      </c>
      <c r="Z48" s="29">
        <f t="shared" si="4"/>
        <v>0</v>
      </c>
      <c r="AA48" s="29">
        <f t="shared" si="4"/>
        <v>0</v>
      </c>
      <c r="AB48" s="29">
        <f t="shared" si="4"/>
        <v>0</v>
      </c>
      <c r="AC48" s="29">
        <f t="shared" si="4"/>
        <v>0</v>
      </c>
      <c r="AD48" s="29">
        <f t="shared" si="4"/>
        <v>0</v>
      </c>
      <c r="AE48" s="29">
        <f t="shared" si="4"/>
        <v>0</v>
      </c>
      <c r="AF48" s="29">
        <f t="shared" ref="AF48:AI48" si="5">AF32*AF46</f>
        <v>0</v>
      </c>
      <c r="AG48" s="29">
        <f t="shared" si="5"/>
        <v>0</v>
      </c>
      <c r="AH48" s="29">
        <f t="shared" si="5"/>
        <v>4.58</v>
      </c>
      <c r="AI48" s="29">
        <f t="shared" si="5"/>
        <v>0</v>
      </c>
      <c r="AJ48" s="29">
        <f t="shared" si="4"/>
        <v>0</v>
      </c>
      <c r="AK48" s="29">
        <f t="shared" si="4"/>
        <v>67.195000000000007</v>
      </c>
      <c r="AL48" s="29">
        <f t="shared" si="4"/>
        <v>0</v>
      </c>
      <c r="AM48" s="29">
        <f t="shared" si="4"/>
        <v>0</v>
      </c>
      <c r="AN48" s="29">
        <f t="shared" si="4"/>
        <v>0</v>
      </c>
      <c r="AO48" s="29">
        <f t="shared" si="4"/>
        <v>18.72</v>
      </c>
      <c r="AP48" s="29"/>
      <c r="AQ48" s="29"/>
      <c r="AR48" s="29"/>
      <c r="AS48" s="29"/>
      <c r="AT48" s="29"/>
      <c r="AU48" s="29"/>
      <c r="AV48" s="29"/>
      <c r="AW48" s="29">
        <f t="shared" si="4"/>
        <v>5.4855999999999998</v>
      </c>
      <c r="AX48" s="29">
        <f t="shared" si="4"/>
        <v>0</v>
      </c>
      <c r="AY48" s="29">
        <f t="shared" si="4"/>
        <v>0.80625000000000002</v>
      </c>
      <c r="AZ48" s="29">
        <f t="shared" si="4"/>
        <v>0</v>
      </c>
      <c r="BA48" s="29">
        <f t="shared" si="4"/>
        <v>3.84552</v>
      </c>
      <c r="BB48" s="29">
        <f t="shared" si="4"/>
        <v>0</v>
      </c>
      <c r="BC48" s="29">
        <f t="shared" si="4"/>
        <v>2.6133999999999999</v>
      </c>
      <c r="BD48" s="29">
        <f t="shared" si="4"/>
        <v>0</v>
      </c>
      <c r="BE48" s="29">
        <f t="shared" si="4"/>
        <v>49.900000000000006</v>
      </c>
      <c r="BF48" s="29">
        <f t="shared" si="4"/>
        <v>87.263999999999996</v>
      </c>
      <c r="BG48" s="29">
        <f t="shared" si="4"/>
        <v>0</v>
      </c>
      <c r="BH48" s="29">
        <f t="shared" si="4"/>
        <v>0</v>
      </c>
      <c r="BI48" s="29">
        <f t="shared" si="4"/>
        <v>0</v>
      </c>
      <c r="BJ48" s="29">
        <f t="shared" si="4"/>
        <v>51.699999999999996</v>
      </c>
      <c r="BK48" s="29">
        <f t="shared" si="4"/>
        <v>0.84</v>
      </c>
      <c r="BL48" s="29">
        <f t="shared" si="4"/>
        <v>2.2229999999999999</v>
      </c>
      <c r="BM48" s="29">
        <f t="shared" si="4"/>
        <v>0</v>
      </c>
      <c r="BN48" s="29">
        <f t="shared" si="4"/>
        <v>0</v>
      </c>
      <c r="BO48" s="29">
        <f t="shared" si="4"/>
        <v>0</v>
      </c>
      <c r="BP48" s="29">
        <f t="shared" si="4"/>
        <v>1.788</v>
      </c>
      <c r="BQ48" s="29">
        <f t="shared" si="4"/>
        <v>0.55200000000000005</v>
      </c>
      <c r="BR48" s="29">
        <f t="shared" si="4"/>
        <v>0</v>
      </c>
      <c r="BS48" s="30">
        <f>SUM(D48:BQ48)</f>
        <v>601.01297999999997</v>
      </c>
      <c r="BT48" s="31">
        <f>BS48/$C$9</f>
        <v>150.25324499999999</v>
      </c>
    </row>
    <row r="49" spans="1:72" ht="17.399999999999999" x14ac:dyDescent="0.35">
      <c r="A49" s="27"/>
      <c r="B49" s="28" t="s">
        <v>29</v>
      </c>
      <c r="C49" s="140"/>
      <c r="D49" s="29">
        <f t="shared" ref="D49:BR49" si="6">D32*D46</f>
        <v>28.198500000000003</v>
      </c>
      <c r="E49" s="29">
        <f t="shared" si="6"/>
        <v>17.28</v>
      </c>
      <c r="F49" s="29">
        <f t="shared" si="6"/>
        <v>14.348100000000002</v>
      </c>
      <c r="G49" s="29">
        <f t="shared" si="6"/>
        <v>2.8319999999999999</v>
      </c>
      <c r="H49" s="29">
        <f t="shared" si="6"/>
        <v>5.84</v>
      </c>
      <c r="I49" s="29">
        <f t="shared" si="6"/>
        <v>0</v>
      </c>
      <c r="J49" s="29">
        <f t="shared" si="6"/>
        <v>79.701599999999999</v>
      </c>
      <c r="K49" s="29">
        <f t="shared" si="6"/>
        <v>71.573129999999992</v>
      </c>
      <c r="L49" s="29">
        <f t="shared" si="6"/>
        <v>6.1247999999999996</v>
      </c>
      <c r="M49" s="29">
        <f t="shared" si="6"/>
        <v>46.398000000000003</v>
      </c>
      <c r="N49" s="29">
        <f t="shared" si="6"/>
        <v>0</v>
      </c>
      <c r="O49" s="29">
        <f t="shared" si="6"/>
        <v>0</v>
      </c>
      <c r="P49" s="29">
        <f t="shared" si="6"/>
        <v>0</v>
      </c>
      <c r="Q49" s="29">
        <f t="shared" si="6"/>
        <v>0</v>
      </c>
      <c r="R49" s="29">
        <f t="shared" si="6"/>
        <v>0</v>
      </c>
      <c r="S49" s="29">
        <f t="shared" si="6"/>
        <v>0</v>
      </c>
      <c r="T49" s="29">
        <f t="shared" si="6"/>
        <v>0</v>
      </c>
      <c r="U49" s="29">
        <f t="shared" si="6"/>
        <v>0</v>
      </c>
      <c r="V49" s="29">
        <f t="shared" si="6"/>
        <v>21.304079999999999</v>
      </c>
      <c r="W49" s="29">
        <f>W32*W46</f>
        <v>0</v>
      </c>
      <c r="X49" s="29">
        <f t="shared" si="6"/>
        <v>9.9</v>
      </c>
      <c r="Y49" s="29">
        <f t="shared" si="6"/>
        <v>0</v>
      </c>
      <c r="Z49" s="29">
        <f t="shared" si="6"/>
        <v>0</v>
      </c>
      <c r="AA49" s="29">
        <f t="shared" si="6"/>
        <v>0</v>
      </c>
      <c r="AB49" s="29">
        <f t="shared" si="6"/>
        <v>0</v>
      </c>
      <c r="AC49" s="29">
        <f t="shared" si="6"/>
        <v>0</v>
      </c>
      <c r="AD49" s="29">
        <f t="shared" si="6"/>
        <v>0</v>
      </c>
      <c r="AE49" s="29">
        <f t="shared" si="6"/>
        <v>0</v>
      </c>
      <c r="AF49" s="29">
        <f t="shared" ref="AF49:AI49" si="7">AF32*AF46</f>
        <v>0</v>
      </c>
      <c r="AG49" s="29">
        <f t="shared" si="7"/>
        <v>0</v>
      </c>
      <c r="AH49" s="29">
        <f t="shared" si="7"/>
        <v>4.58</v>
      </c>
      <c r="AI49" s="29">
        <f t="shared" si="7"/>
        <v>0</v>
      </c>
      <c r="AJ49" s="29">
        <f t="shared" si="6"/>
        <v>0</v>
      </c>
      <c r="AK49" s="29">
        <f t="shared" si="6"/>
        <v>67.195000000000007</v>
      </c>
      <c r="AL49" s="29">
        <f t="shared" si="6"/>
        <v>0</v>
      </c>
      <c r="AM49" s="29">
        <f t="shared" si="6"/>
        <v>0</v>
      </c>
      <c r="AN49" s="29">
        <f t="shared" si="6"/>
        <v>0</v>
      </c>
      <c r="AO49" s="29">
        <f t="shared" si="6"/>
        <v>18.72</v>
      </c>
      <c r="AP49" s="29"/>
      <c r="AQ49" s="29"/>
      <c r="AR49" s="29"/>
      <c r="AS49" s="29"/>
      <c r="AT49" s="29"/>
      <c r="AU49" s="29"/>
      <c r="AV49" s="29"/>
      <c r="AW49" s="29">
        <f t="shared" si="6"/>
        <v>5.4855999999999998</v>
      </c>
      <c r="AX49" s="29">
        <f t="shared" si="6"/>
        <v>0</v>
      </c>
      <c r="AY49" s="29">
        <f t="shared" si="6"/>
        <v>0.80625000000000002</v>
      </c>
      <c r="AZ49" s="29">
        <f t="shared" si="6"/>
        <v>0</v>
      </c>
      <c r="BA49" s="29">
        <f t="shared" si="6"/>
        <v>3.84552</v>
      </c>
      <c r="BB49" s="29">
        <f t="shared" si="6"/>
        <v>0</v>
      </c>
      <c r="BC49" s="29">
        <f t="shared" si="6"/>
        <v>2.6133999999999999</v>
      </c>
      <c r="BD49" s="29">
        <f t="shared" si="6"/>
        <v>0</v>
      </c>
      <c r="BE49" s="29">
        <f t="shared" si="6"/>
        <v>49.900000000000006</v>
      </c>
      <c r="BF49" s="29">
        <f t="shared" si="6"/>
        <v>87.263999999999996</v>
      </c>
      <c r="BG49" s="29">
        <f t="shared" si="6"/>
        <v>0</v>
      </c>
      <c r="BH49" s="29">
        <f t="shared" si="6"/>
        <v>0</v>
      </c>
      <c r="BI49" s="29">
        <f t="shared" si="6"/>
        <v>0</v>
      </c>
      <c r="BJ49" s="29">
        <f t="shared" si="6"/>
        <v>51.699999999999996</v>
      </c>
      <c r="BK49" s="29">
        <f t="shared" si="6"/>
        <v>0.84</v>
      </c>
      <c r="BL49" s="29">
        <f t="shared" si="6"/>
        <v>2.2229999999999999</v>
      </c>
      <c r="BM49" s="29">
        <f t="shared" si="6"/>
        <v>0</v>
      </c>
      <c r="BN49" s="29">
        <f t="shared" si="6"/>
        <v>0</v>
      </c>
      <c r="BO49" s="29">
        <f t="shared" si="6"/>
        <v>0</v>
      </c>
      <c r="BP49" s="29">
        <f t="shared" si="6"/>
        <v>1.788</v>
      </c>
      <c r="BQ49" s="29">
        <f t="shared" si="6"/>
        <v>0.55200000000000005</v>
      </c>
      <c r="BR49" s="29">
        <f t="shared" si="6"/>
        <v>0</v>
      </c>
      <c r="BS49" s="30">
        <f>SUM(D49:BQ49)</f>
        <v>601.01297999999997</v>
      </c>
      <c r="BT49" s="31">
        <f>BS49/$C$9</f>
        <v>150.25324499999999</v>
      </c>
    </row>
    <row r="50" spans="1:72" x14ac:dyDescent="0.3">
      <c r="A50" s="32"/>
      <c r="B50" s="32" t="s">
        <v>30</v>
      </c>
    </row>
    <row r="51" spans="1:72" x14ac:dyDescent="0.3">
      <c r="A51" s="32"/>
      <c r="B51" s="32" t="s">
        <v>31</v>
      </c>
      <c r="BT51" s="34">
        <f>BT66+BT83+BT99+BT115</f>
        <v>167.43864500000001</v>
      </c>
    </row>
    <row r="53" spans="1:72" x14ac:dyDescent="0.3">
      <c r="J53" s="1"/>
    </row>
    <row r="54" spans="1:72" ht="15" customHeight="1" x14ac:dyDescent="0.3">
      <c r="A54" s="131"/>
      <c r="B54" s="2" t="s">
        <v>2</v>
      </c>
      <c r="C54" s="126" t="s">
        <v>3</v>
      </c>
      <c r="D54" s="126" t="str">
        <f>[1]Цены!A1</f>
        <v>Хлеб пшеничный</v>
      </c>
      <c r="E54" s="126" t="str">
        <f>[1]Цены!B1</f>
        <v>Хлеб ржано-пшеничный</v>
      </c>
      <c r="F54" s="126" t="str">
        <f>[1]Цены!C1</f>
        <v>Сахар</v>
      </c>
      <c r="G54" s="126" t="str">
        <f>[1]Цены!D1</f>
        <v>Чай</v>
      </c>
      <c r="H54" s="126" t="str">
        <f>[1]Цены!E1</f>
        <v>Какао</v>
      </c>
      <c r="I54" s="93"/>
      <c r="J54" s="126" t="str">
        <f>[1]Цены!G1</f>
        <v>Молоко 2,5%</v>
      </c>
      <c r="K54" s="126" t="str">
        <f>[1]Цены!H1</f>
        <v>Масло сливочное</v>
      </c>
      <c r="L54" s="126" t="str">
        <f>[1]Цены!I1</f>
        <v>Сметана 15%</v>
      </c>
      <c r="M54" s="126" t="str">
        <f>[1]Цены!J1</f>
        <v>Молоко сухое</v>
      </c>
      <c r="N54" s="93"/>
      <c r="O54" s="126" t="s">
        <v>42</v>
      </c>
      <c r="P54" s="126" t="s">
        <v>43</v>
      </c>
      <c r="Q54" s="93"/>
      <c r="R54" s="126" t="str">
        <f>[1]Цены!O1</f>
        <v>Сыр</v>
      </c>
      <c r="S54" s="93"/>
      <c r="T54" s="93"/>
      <c r="U54" s="93"/>
      <c r="V54" s="126" t="str">
        <f>V7</f>
        <v>Огурцы консервирован.</v>
      </c>
      <c r="W54" s="126" t="str">
        <f>W7</f>
        <v>Огурцы свежие</v>
      </c>
      <c r="X54" s="126" t="str">
        <f>X7</f>
        <v>Яйцо</v>
      </c>
      <c r="Y54" s="126" t="str">
        <f t="shared" ref="Y54:AE54" si="8">Y7</f>
        <v>Икра кабачковая</v>
      </c>
      <c r="Z54" s="126" t="str">
        <f t="shared" si="8"/>
        <v>Изюм</v>
      </c>
      <c r="AA54" s="126" t="str">
        <f t="shared" si="8"/>
        <v>Курага</v>
      </c>
      <c r="AB54" s="126" t="str">
        <f t="shared" si="8"/>
        <v>Чернослив</v>
      </c>
      <c r="AC54" s="126" t="str">
        <f t="shared" si="8"/>
        <v>Шиповник</v>
      </c>
      <c r="AD54" s="126" t="str">
        <f t="shared" si="8"/>
        <v>Сухофрукты</v>
      </c>
      <c r="AE54" s="126" t="str">
        <f t="shared" si="8"/>
        <v>Ягода свежемороженная</v>
      </c>
      <c r="AF54" s="126" t="str">
        <f t="shared" ref="AF54:AI54" si="9">AF7</f>
        <v>Апельсин</v>
      </c>
      <c r="AG54" s="126" t="str">
        <f t="shared" si="9"/>
        <v>Банан</v>
      </c>
      <c r="AH54" s="126" t="str">
        <f t="shared" si="9"/>
        <v>Лимон</v>
      </c>
      <c r="AI54" s="126" t="str">
        <f t="shared" si="9"/>
        <v>Яблоко</v>
      </c>
      <c r="AJ54" s="126" t="str">
        <f t="shared" ref="AJ54:AO54" si="10">AJ7</f>
        <v>Кисель</v>
      </c>
      <c r="AK54" s="126" t="str">
        <f t="shared" si="10"/>
        <v xml:space="preserve">Сок </v>
      </c>
      <c r="AL54" s="126" t="str">
        <f t="shared" si="10"/>
        <v>Макаронные изделия</v>
      </c>
      <c r="AM54" s="126" t="str">
        <f t="shared" si="10"/>
        <v>Мука</v>
      </c>
      <c r="AN54" s="126" t="str">
        <f t="shared" si="10"/>
        <v>Дрожжи</v>
      </c>
      <c r="AO54" s="126" t="str">
        <f t="shared" si="10"/>
        <v>Печенье</v>
      </c>
      <c r="AP54" s="93"/>
      <c r="AQ54" s="93"/>
      <c r="AR54" s="93"/>
      <c r="AS54" s="93"/>
      <c r="AT54" s="93"/>
      <c r="AU54" s="93"/>
      <c r="AV54" s="93"/>
      <c r="AW54" s="126" t="str">
        <f t="shared" ref="AW54" si="11">AW7</f>
        <v>Крупа кукурузная</v>
      </c>
      <c r="AX54" s="126" t="str">
        <f>AX7</f>
        <v>Крупа манная</v>
      </c>
      <c r="AY54" s="126" t="s">
        <v>49</v>
      </c>
      <c r="AZ54" s="126" t="s">
        <v>49</v>
      </c>
      <c r="BA54" s="126" t="s">
        <v>50</v>
      </c>
      <c r="BB54" s="126" t="s">
        <v>50</v>
      </c>
      <c r="BC54" s="126" t="s">
        <v>51</v>
      </c>
      <c r="BD54" s="126" t="s">
        <v>51</v>
      </c>
      <c r="BE54" s="126" t="s">
        <v>52</v>
      </c>
      <c r="BF54" s="126" t="s">
        <v>53</v>
      </c>
      <c r="BG54" s="126" t="s">
        <v>53</v>
      </c>
      <c r="BH54" s="126" t="s">
        <v>53</v>
      </c>
      <c r="BI54" s="126" t="s">
        <v>53</v>
      </c>
      <c r="BJ54" s="126" t="s">
        <v>54</v>
      </c>
      <c r="BK54" s="126" t="s">
        <v>55</v>
      </c>
      <c r="BL54" s="126" t="s">
        <v>56</v>
      </c>
      <c r="BM54" s="93"/>
      <c r="BN54" s="126" t="s">
        <v>57</v>
      </c>
      <c r="BO54" s="93"/>
      <c r="BP54" s="126" t="s">
        <v>58</v>
      </c>
      <c r="BQ54" s="126" t="s">
        <v>59</v>
      </c>
      <c r="BR54" s="126" t="s">
        <v>92</v>
      </c>
      <c r="BS54" s="141" t="s">
        <v>4</v>
      </c>
      <c r="BT54" s="141" t="s">
        <v>5</v>
      </c>
    </row>
    <row r="55" spans="1:72" ht="30" customHeight="1" x14ac:dyDescent="0.3">
      <c r="A55" s="132"/>
      <c r="B55" s="3" t="s">
        <v>6</v>
      </c>
      <c r="C55" s="127"/>
      <c r="D55" s="127"/>
      <c r="E55" s="127"/>
      <c r="F55" s="127"/>
      <c r="G55" s="127"/>
      <c r="H55" s="127"/>
      <c r="I55" s="94"/>
      <c r="J55" s="127"/>
      <c r="K55" s="127"/>
      <c r="L55" s="127"/>
      <c r="M55" s="127"/>
      <c r="N55" s="94"/>
      <c r="O55" s="127"/>
      <c r="P55" s="127"/>
      <c r="Q55" s="94"/>
      <c r="R55" s="127"/>
      <c r="S55" s="94"/>
      <c r="T55" s="94"/>
      <c r="U55" s="94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94"/>
      <c r="AQ55" s="94"/>
      <c r="AR55" s="94"/>
      <c r="AS55" s="94"/>
      <c r="AT55" s="94"/>
      <c r="AU55" s="94"/>
      <c r="AV55" s="94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94"/>
      <c r="BN55" s="127"/>
      <c r="BO55" s="94"/>
      <c r="BP55" s="127"/>
      <c r="BQ55" s="127"/>
      <c r="BR55" s="127"/>
      <c r="BS55" s="142"/>
      <c r="BT55" s="142"/>
    </row>
    <row r="56" spans="1:72" ht="15" customHeight="1" x14ac:dyDescent="0.3">
      <c r="A56" s="143" t="s">
        <v>7</v>
      </c>
      <c r="B56" s="4" t="s">
        <v>8</v>
      </c>
      <c r="C56" s="134">
        <f>$E$6</f>
        <v>4</v>
      </c>
      <c r="D56" s="4">
        <f t="shared" ref="D56:AO56" si="12">D9</f>
        <v>0</v>
      </c>
      <c r="E56" s="4">
        <f t="shared" si="12"/>
        <v>0</v>
      </c>
      <c r="F56" s="4">
        <f t="shared" si="12"/>
        <v>5.0000000000000001E-3</v>
      </c>
      <c r="G56" s="4">
        <f t="shared" si="12"/>
        <v>0</v>
      </c>
      <c r="H56" s="4">
        <f t="shared" si="12"/>
        <v>0</v>
      </c>
      <c r="I56" s="4">
        <f t="shared" si="12"/>
        <v>0</v>
      </c>
      <c r="J56" s="4">
        <f t="shared" si="12"/>
        <v>0.13</v>
      </c>
      <c r="K56" s="4">
        <f t="shared" si="12"/>
        <v>2E-3</v>
      </c>
      <c r="L56" s="4">
        <f t="shared" si="12"/>
        <v>0</v>
      </c>
      <c r="M56" s="4">
        <f t="shared" si="12"/>
        <v>0</v>
      </c>
      <c r="N56" s="4">
        <f t="shared" si="12"/>
        <v>0</v>
      </c>
      <c r="O56" s="4">
        <f t="shared" si="12"/>
        <v>0</v>
      </c>
      <c r="P56" s="4">
        <f t="shared" si="12"/>
        <v>0</v>
      </c>
      <c r="Q56" s="4">
        <f t="shared" si="12"/>
        <v>0</v>
      </c>
      <c r="R56" s="4">
        <f t="shared" si="12"/>
        <v>0</v>
      </c>
      <c r="S56" s="4">
        <f t="shared" si="12"/>
        <v>0</v>
      </c>
      <c r="T56" s="4">
        <f t="shared" si="12"/>
        <v>0</v>
      </c>
      <c r="U56" s="4">
        <f t="shared" si="12"/>
        <v>0</v>
      </c>
      <c r="V56" s="4">
        <f t="shared" si="12"/>
        <v>0</v>
      </c>
      <c r="W56" s="4">
        <f t="shared" si="12"/>
        <v>0</v>
      </c>
      <c r="X56" s="4">
        <f t="shared" si="12"/>
        <v>0</v>
      </c>
      <c r="Y56" s="4">
        <f t="shared" si="12"/>
        <v>0</v>
      </c>
      <c r="Z56" s="4">
        <f t="shared" si="12"/>
        <v>0</v>
      </c>
      <c r="AA56" s="4">
        <f t="shared" si="12"/>
        <v>0</v>
      </c>
      <c r="AB56" s="4">
        <f t="shared" si="12"/>
        <v>0</v>
      </c>
      <c r="AC56" s="4">
        <f t="shared" si="12"/>
        <v>0</v>
      </c>
      <c r="AD56" s="4">
        <f t="shared" si="12"/>
        <v>0</v>
      </c>
      <c r="AE56" s="4">
        <f t="shared" si="12"/>
        <v>0</v>
      </c>
      <c r="AF56" s="4">
        <f t="shared" si="12"/>
        <v>0</v>
      </c>
      <c r="AG56" s="4">
        <f t="shared" si="12"/>
        <v>0</v>
      </c>
      <c r="AH56" s="4">
        <f t="shared" si="12"/>
        <v>0</v>
      </c>
      <c r="AI56" s="4">
        <f t="shared" si="12"/>
        <v>0</v>
      </c>
      <c r="AJ56" s="4">
        <f t="shared" si="12"/>
        <v>0</v>
      </c>
      <c r="AK56" s="4">
        <f t="shared" si="12"/>
        <v>0</v>
      </c>
      <c r="AL56" s="4">
        <f t="shared" si="12"/>
        <v>0</v>
      </c>
      <c r="AM56" s="4">
        <f t="shared" si="12"/>
        <v>0</v>
      </c>
      <c r="AN56" s="4">
        <f t="shared" si="12"/>
        <v>0</v>
      </c>
      <c r="AO56" s="4">
        <f t="shared" si="12"/>
        <v>0</v>
      </c>
      <c r="AP56" s="4"/>
      <c r="AQ56" s="4"/>
      <c r="AR56" s="4"/>
      <c r="AS56" s="4"/>
      <c r="AT56" s="4"/>
      <c r="AU56" s="4"/>
      <c r="AV56" s="4"/>
      <c r="AW56" s="4">
        <f t="shared" ref="AW56:BR56" si="13">AW9</f>
        <v>0</v>
      </c>
      <c r="AX56" s="4">
        <f t="shared" si="13"/>
        <v>0</v>
      </c>
      <c r="AY56" s="4">
        <f t="shared" si="13"/>
        <v>0</v>
      </c>
      <c r="AZ56" s="4">
        <f t="shared" si="13"/>
        <v>0</v>
      </c>
      <c r="BA56" s="4">
        <f t="shared" si="13"/>
        <v>1.4E-2</v>
      </c>
      <c r="BB56" s="4">
        <f t="shared" si="13"/>
        <v>0</v>
      </c>
      <c r="BC56" s="4">
        <f t="shared" si="13"/>
        <v>0</v>
      </c>
      <c r="BD56" s="4">
        <f t="shared" si="13"/>
        <v>0</v>
      </c>
      <c r="BE56" s="4">
        <f t="shared" si="13"/>
        <v>0</v>
      </c>
      <c r="BF56" s="4">
        <f t="shared" si="13"/>
        <v>0</v>
      </c>
      <c r="BG56" s="4">
        <f t="shared" si="13"/>
        <v>0</v>
      </c>
      <c r="BH56" s="4">
        <f t="shared" si="13"/>
        <v>0</v>
      </c>
      <c r="BI56" s="4">
        <f t="shared" si="13"/>
        <v>0</v>
      </c>
      <c r="BJ56" s="4">
        <f t="shared" si="13"/>
        <v>0</v>
      </c>
      <c r="BK56" s="4">
        <f t="shared" si="13"/>
        <v>0</v>
      </c>
      <c r="BL56" s="4">
        <f t="shared" si="13"/>
        <v>0</v>
      </c>
      <c r="BM56" s="4">
        <f t="shared" si="13"/>
        <v>0</v>
      </c>
      <c r="BN56" s="4">
        <f t="shared" si="13"/>
        <v>0</v>
      </c>
      <c r="BO56" s="4">
        <f t="shared" si="13"/>
        <v>0</v>
      </c>
      <c r="BP56" s="4">
        <f t="shared" si="13"/>
        <v>0</v>
      </c>
      <c r="BQ56" s="4">
        <f t="shared" si="13"/>
        <v>5.0000000000000001E-4</v>
      </c>
      <c r="BR56" s="4">
        <f t="shared" si="13"/>
        <v>0</v>
      </c>
    </row>
    <row r="57" spans="1:72" ht="15" customHeight="1" x14ac:dyDescent="0.3">
      <c r="A57" s="144"/>
      <c r="B57" s="7" t="s">
        <v>9</v>
      </c>
      <c r="C57" s="135"/>
      <c r="D57" s="4">
        <f t="shared" ref="D57:AO57" si="14">D10</f>
        <v>2.2499999999999999E-2</v>
      </c>
      <c r="E57" s="4">
        <f t="shared" si="14"/>
        <v>0</v>
      </c>
      <c r="F57" s="4">
        <f t="shared" si="14"/>
        <v>0</v>
      </c>
      <c r="G57" s="4">
        <f t="shared" si="14"/>
        <v>0</v>
      </c>
      <c r="H57" s="4">
        <f t="shared" si="14"/>
        <v>0</v>
      </c>
      <c r="I57" s="4">
        <f t="shared" si="14"/>
        <v>0</v>
      </c>
      <c r="J57" s="4">
        <f t="shared" si="14"/>
        <v>0</v>
      </c>
      <c r="K57" s="4">
        <f t="shared" si="14"/>
        <v>5.0000000000000001E-3</v>
      </c>
      <c r="L57" s="4">
        <f t="shared" si="14"/>
        <v>0</v>
      </c>
      <c r="M57" s="4">
        <f t="shared" si="14"/>
        <v>0</v>
      </c>
      <c r="N57" s="4">
        <f t="shared" si="14"/>
        <v>0</v>
      </c>
      <c r="O57" s="4">
        <f t="shared" si="14"/>
        <v>0</v>
      </c>
      <c r="P57" s="4">
        <f t="shared" si="14"/>
        <v>0</v>
      </c>
      <c r="Q57" s="4">
        <f t="shared" si="14"/>
        <v>0</v>
      </c>
      <c r="R57" s="4">
        <f t="shared" si="14"/>
        <v>0</v>
      </c>
      <c r="S57" s="4">
        <f t="shared" si="14"/>
        <v>0</v>
      </c>
      <c r="T57" s="4">
        <f t="shared" si="14"/>
        <v>0</v>
      </c>
      <c r="U57" s="4">
        <f t="shared" si="14"/>
        <v>0</v>
      </c>
      <c r="V57" s="4">
        <f t="shared" si="14"/>
        <v>0</v>
      </c>
      <c r="W57" s="4">
        <f t="shared" si="14"/>
        <v>0</v>
      </c>
      <c r="X57" s="4">
        <f t="shared" si="14"/>
        <v>0</v>
      </c>
      <c r="Y57" s="4">
        <f t="shared" si="14"/>
        <v>0</v>
      </c>
      <c r="Z57" s="4">
        <f t="shared" si="14"/>
        <v>0</v>
      </c>
      <c r="AA57" s="4">
        <f t="shared" si="14"/>
        <v>0</v>
      </c>
      <c r="AB57" s="4">
        <f t="shared" si="14"/>
        <v>0</v>
      </c>
      <c r="AC57" s="4">
        <f t="shared" si="14"/>
        <v>0</v>
      </c>
      <c r="AD57" s="4">
        <f t="shared" si="14"/>
        <v>0</v>
      </c>
      <c r="AE57" s="4">
        <f t="shared" si="14"/>
        <v>0</v>
      </c>
      <c r="AF57" s="4">
        <f t="shared" si="14"/>
        <v>0</v>
      </c>
      <c r="AG57" s="4">
        <f t="shared" si="14"/>
        <v>0</v>
      </c>
      <c r="AH57" s="4">
        <f t="shared" si="14"/>
        <v>0</v>
      </c>
      <c r="AI57" s="4">
        <f t="shared" si="14"/>
        <v>0</v>
      </c>
      <c r="AJ57" s="4">
        <f t="shared" si="14"/>
        <v>0</v>
      </c>
      <c r="AK57" s="4">
        <f t="shared" si="14"/>
        <v>0</v>
      </c>
      <c r="AL57" s="4">
        <f t="shared" si="14"/>
        <v>0</v>
      </c>
      <c r="AM57" s="4">
        <f t="shared" si="14"/>
        <v>0</v>
      </c>
      <c r="AN57" s="4">
        <f t="shared" si="14"/>
        <v>0</v>
      </c>
      <c r="AO57" s="4">
        <f t="shared" si="14"/>
        <v>0</v>
      </c>
      <c r="AP57" s="4"/>
      <c r="AQ57" s="4"/>
      <c r="AR57" s="4"/>
      <c r="AS57" s="4"/>
      <c r="AT57" s="4"/>
      <c r="AU57" s="4"/>
      <c r="AV57" s="4"/>
      <c r="AW57" s="4">
        <f t="shared" ref="AW57:BR57" si="15">AW10</f>
        <v>0</v>
      </c>
      <c r="AX57" s="4">
        <f t="shared" si="15"/>
        <v>0</v>
      </c>
      <c r="AY57" s="4">
        <f t="shared" si="15"/>
        <v>0</v>
      </c>
      <c r="AZ57" s="4">
        <f t="shared" si="15"/>
        <v>0</v>
      </c>
      <c r="BA57" s="4">
        <f t="shared" si="15"/>
        <v>0</v>
      </c>
      <c r="BB57" s="4">
        <f t="shared" si="15"/>
        <v>0</v>
      </c>
      <c r="BC57" s="4">
        <f t="shared" si="15"/>
        <v>0</v>
      </c>
      <c r="BD57" s="4">
        <f t="shared" si="15"/>
        <v>0</v>
      </c>
      <c r="BE57" s="4">
        <f t="shared" si="15"/>
        <v>0</v>
      </c>
      <c r="BF57" s="4">
        <f t="shared" si="15"/>
        <v>0</v>
      </c>
      <c r="BG57" s="4">
        <f t="shared" si="15"/>
        <v>0</v>
      </c>
      <c r="BH57" s="4">
        <f t="shared" si="15"/>
        <v>0</v>
      </c>
      <c r="BI57" s="4">
        <f t="shared" si="15"/>
        <v>0</v>
      </c>
      <c r="BJ57" s="4">
        <f t="shared" si="15"/>
        <v>0</v>
      </c>
      <c r="BK57" s="4">
        <f t="shared" si="15"/>
        <v>0</v>
      </c>
      <c r="BL57" s="4">
        <f t="shared" si="15"/>
        <v>0</v>
      </c>
      <c r="BM57" s="4">
        <f t="shared" si="15"/>
        <v>0</v>
      </c>
      <c r="BN57" s="4">
        <f t="shared" si="15"/>
        <v>0</v>
      </c>
      <c r="BO57" s="4">
        <f t="shared" si="15"/>
        <v>0</v>
      </c>
      <c r="BP57" s="4">
        <f t="shared" si="15"/>
        <v>0</v>
      </c>
      <c r="BQ57" s="4">
        <f t="shared" si="15"/>
        <v>0</v>
      </c>
      <c r="BR57" s="4">
        <f t="shared" si="15"/>
        <v>0</v>
      </c>
    </row>
    <row r="58" spans="1:72" ht="15" customHeight="1" x14ac:dyDescent="0.3">
      <c r="A58" s="144"/>
      <c r="B58" s="4" t="s">
        <v>10</v>
      </c>
      <c r="C58" s="135"/>
      <c r="D58" s="4">
        <f t="shared" ref="D58:BR60" si="16">D11</f>
        <v>0</v>
      </c>
      <c r="E58" s="4">
        <f t="shared" si="16"/>
        <v>0</v>
      </c>
      <c r="F58" s="4">
        <f t="shared" si="16"/>
        <v>8.2500000000000004E-3</v>
      </c>
      <c r="G58" s="4">
        <f t="shared" si="16"/>
        <v>0</v>
      </c>
      <c r="H58" s="4">
        <f t="shared" si="16"/>
        <v>8.9999999999999998E-4</v>
      </c>
      <c r="I58" s="4">
        <f t="shared" si="16"/>
        <v>0</v>
      </c>
      <c r="J58" s="4">
        <f t="shared" si="16"/>
        <v>7.1999999999999995E-2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W11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ref="AF58:AI60" si="17">AF11</f>
        <v>0</v>
      </c>
      <c r="AG58" s="4">
        <f t="shared" si="17"/>
        <v>0</v>
      </c>
      <c r="AH58" s="4">
        <f t="shared" si="17"/>
        <v>0</v>
      </c>
      <c r="AI58" s="4">
        <f t="shared" si="17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/>
      <c r="AQ58" s="4"/>
      <c r="AR58" s="4"/>
      <c r="AS58" s="4"/>
      <c r="AT58" s="4"/>
      <c r="AU58" s="4"/>
      <c r="AV58" s="4"/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6"/>
        <v>0</v>
      </c>
      <c r="BP58" s="4">
        <f t="shared" si="16"/>
        <v>0</v>
      </c>
      <c r="BQ58" s="4">
        <f t="shared" si="16"/>
        <v>0</v>
      </c>
      <c r="BR58" s="4">
        <f t="shared" si="16"/>
        <v>0</v>
      </c>
    </row>
    <row r="59" spans="1:72" ht="15" customHeight="1" x14ac:dyDescent="0.3">
      <c r="A59" s="144"/>
      <c r="B59" s="4"/>
      <c r="C59" s="135"/>
      <c r="D59" s="4">
        <f t="shared" si="16"/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si="16"/>
        <v>0</v>
      </c>
      <c r="Q59" s="4">
        <f t="shared" si="16"/>
        <v>0</v>
      </c>
      <c r="R59" s="4">
        <f t="shared" si="16"/>
        <v>0</v>
      </c>
      <c r="S59" s="4">
        <f t="shared" si="16"/>
        <v>0</v>
      </c>
      <c r="T59" s="4">
        <f t="shared" si="16"/>
        <v>0</v>
      </c>
      <c r="U59" s="4">
        <f t="shared" si="16"/>
        <v>0</v>
      </c>
      <c r="V59" s="4">
        <f t="shared" si="16"/>
        <v>0</v>
      </c>
      <c r="W59" s="4">
        <f>W12</f>
        <v>0</v>
      </c>
      <c r="X59" s="4">
        <f t="shared" si="16"/>
        <v>0</v>
      </c>
      <c r="Y59" s="4">
        <f t="shared" si="16"/>
        <v>0</v>
      </c>
      <c r="Z59" s="4">
        <f t="shared" si="16"/>
        <v>0</v>
      </c>
      <c r="AA59" s="4">
        <f t="shared" si="16"/>
        <v>0</v>
      </c>
      <c r="AB59" s="4">
        <f t="shared" si="16"/>
        <v>0</v>
      </c>
      <c r="AC59" s="4">
        <f t="shared" si="16"/>
        <v>0</v>
      </c>
      <c r="AD59" s="4">
        <f t="shared" si="16"/>
        <v>0</v>
      </c>
      <c r="AE59" s="4">
        <f t="shared" si="16"/>
        <v>0</v>
      </c>
      <c r="AF59" s="4">
        <f t="shared" si="17"/>
        <v>0</v>
      </c>
      <c r="AG59" s="4">
        <f t="shared" si="17"/>
        <v>0</v>
      </c>
      <c r="AH59" s="4">
        <f t="shared" si="17"/>
        <v>0</v>
      </c>
      <c r="AI59" s="4">
        <f t="shared" si="17"/>
        <v>0</v>
      </c>
      <c r="AJ59" s="4">
        <f t="shared" si="16"/>
        <v>0</v>
      </c>
      <c r="AK59" s="4">
        <f t="shared" si="16"/>
        <v>0</v>
      </c>
      <c r="AL59" s="4">
        <f t="shared" si="16"/>
        <v>0</v>
      </c>
      <c r="AM59" s="4">
        <f t="shared" si="16"/>
        <v>0</v>
      </c>
      <c r="AN59" s="4">
        <f t="shared" si="16"/>
        <v>0</v>
      </c>
      <c r="AO59" s="4">
        <f t="shared" si="16"/>
        <v>0</v>
      </c>
      <c r="AP59" s="4"/>
      <c r="AQ59" s="4"/>
      <c r="AR59" s="4"/>
      <c r="AS59" s="4"/>
      <c r="AT59" s="4"/>
      <c r="AU59" s="4"/>
      <c r="AV59" s="4"/>
      <c r="AW59" s="4">
        <f t="shared" si="16"/>
        <v>0</v>
      </c>
      <c r="AX59" s="4">
        <f t="shared" si="16"/>
        <v>0</v>
      </c>
      <c r="AY59" s="4">
        <f t="shared" si="16"/>
        <v>0</v>
      </c>
      <c r="AZ59" s="4">
        <f t="shared" si="16"/>
        <v>0</v>
      </c>
      <c r="BA59" s="4">
        <f t="shared" si="16"/>
        <v>0</v>
      </c>
      <c r="BB59" s="4">
        <f t="shared" si="16"/>
        <v>0</v>
      </c>
      <c r="BC59" s="4">
        <f t="shared" si="16"/>
        <v>0</v>
      </c>
      <c r="BD59" s="4">
        <f t="shared" si="16"/>
        <v>0</v>
      </c>
      <c r="BE59" s="4">
        <f t="shared" si="16"/>
        <v>0</v>
      </c>
      <c r="BF59" s="4">
        <f t="shared" si="16"/>
        <v>0</v>
      </c>
      <c r="BG59" s="4">
        <f t="shared" si="16"/>
        <v>0</v>
      </c>
      <c r="BH59" s="4">
        <f t="shared" si="16"/>
        <v>0</v>
      </c>
      <c r="BI59" s="4">
        <f t="shared" si="16"/>
        <v>0</v>
      </c>
      <c r="BJ59" s="4">
        <f t="shared" si="16"/>
        <v>0</v>
      </c>
      <c r="BK59" s="4">
        <f t="shared" si="16"/>
        <v>0</v>
      </c>
      <c r="BL59" s="4">
        <f t="shared" si="16"/>
        <v>0</v>
      </c>
      <c r="BM59" s="4">
        <f t="shared" si="16"/>
        <v>0</v>
      </c>
      <c r="BN59" s="4">
        <f t="shared" si="16"/>
        <v>0</v>
      </c>
      <c r="BO59" s="4">
        <f t="shared" si="16"/>
        <v>0</v>
      </c>
      <c r="BP59" s="4">
        <f t="shared" si="16"/>
        <v>0</v>
      </c>
      <c r="BQ59" s="4">
        <f t="shared" si="16"/>
        <v>0</v>
      </c>
      <c r="BR59" s="4">
        <f t="shared" si="16"/>
        <v>0</v>
      </c>
    </row>
    <row r="60" spans="1:72" ht="15" customHeight="1" x14ac:dyDescent="0.3">
      <c r="A60" s="145"/>
      <c r="B60" s="4"/>
      <c r="C60" s="136"/>
      <c r="D60" s="4">
        <f t="shared" si="16"/>
        <v>0</v>
      </c>
      <c r="E60" s="4">
        <f t="shared" si="16"/>
        <v>0</v>
      </c>
      <c r="F60" s="4">
        <f t="shared" si="16"/>
        <v>0</v>
      </c>
      <c r="G60" s="4">
        <f t="shared" si="16"/>
        <v>0</v>
      </c>
      <c r="H60" s="4">
        <f t="shared" si="16"/>
        <v>0</v>
      </c>
      <c r="I60" s="4">
        <f t="shared" si="16"/>
        <v>0</v>
      </c>
      <c r="J60" s="4">
        <f t="shared" si="16"/>
        <v>0</v>
      </c>
      <c r="K60" s="4">
        <f t="shared" si="16"/>
        <v>0</v>
      </c>
      <c r="L60" s="4">
        <f t="shared" si="16"/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si="16"/>
        <v>0</v>
      </c>
      <c r="Q60" s="4">
        <f t="shared" si="16"/>
        <v>0</v>
      </c>
      <c r="R60" s="4">
        <f t="shared" si="16"/>
        <v>0</v>
      </c>
      <c r="S60" s="4">
        <f t="shared" si="16"/>
        <v>0</v>
      </c>
      <c r="T60" s="4">
        <f t="shared" si="16"/>
        <v>0</v>
      </c>
      <c r="U60" s="4">
        <f t="shared" si="16"/>
        <v>0</v>
      </c>
      <c r="V60" s="4">
        <f t="shared" si="16"/>
        <v>0</v>
      </c>
      <c r="W60" s="4">
        <f>W13</f>
        <v>0</v>
      </c>
      <c r="X60" s="4">
        <f t="shared" si="16"/>
        <v>0</v>
      </c>
      <c r="Y60" s="4">
        <f t="shared" si="16"/>
        <v>0</v>
      </c>
      <c r="Z60" s="4">
        <f t="shared" si="16"/>
        <v>0</v>
      </c>
      <c r="AA60" s="4">
        <f t="shared" si="16"/>
        <v>0</v>
      </c>
      <c r="AB60" s="4">
        <f t="shared" si="16"/>
        <v>0</v>
      </c>
      <c r="AC60" s="4">
        <f t="shared" si="16"/>
        <v>0</v>
      </c>
      <c r="AD60" s="4">
        <f t="shared" si="16"/>
        <v>0</v>
      </c>
      <c r="AE60" s="4">
        <f t="shared" si="16"/>
        <v>0</v>
      </c>
      <c r="AF60" s="4">
        <f t="shared" si="17"/>
        <v>0</v>
      </c>
      <c r="AG60" s="4">
        <f t="shared" si="17"/>
        <v>0</v>
      </c>
      <c r="AH60" s="4">
        <f t="shared" si="17"/>
        <v>0</v>
      </c>
      <c r="AI60" s="4">
        <f t="shared" si="17"/>
        <v>0</v>
      </c>
      <c r="AJ60" s="4">
        <f t="shared" si="16"/>
        <v>0</v>
      </c>
      <c r="AK60" s="4">
        <f t="shared" si="16"/>
        <v>0</v>
      </c>
      <c r="AL60" s="4">
        <f t="shared" si="16"/>
        <v>0</v>
      </c>
      <c r="AM60" s="4">
        <f t="shared" ref="AM60:BR60" si="18">AM13</f>
        <v>0</v>
      </c>
      <c r="AN60" s="4">
        <f t="shared" si="18"/>
        <v>0</v>
      </c>
      <c r="AO60" s="4">
        <f t="shared" si="18"/>
        <v>0</v>
      </c>
      <c r="AP60" s="4"/>
      <c r="AQ60" s="4"/>
      <c r="AR60" s="4"/>
      <c r="AS60" s="4"/>
      <c r="AT60" s="4"/>
      <c r="AU60" s="4"/>
      <c r="AV60" s="4"/>
      <c r="AW60" s="4">
        <f t="shared" si="18"/>
        <v>0</v>
      </c>
      <c r="AX60" s="4">
        <f t="shared" si="18"/>
        <v>0</v>
      </c>
      <c r="AY60" s="4">
        <f t="shared" si="18"/>
        <v>0</v>
      </c>
      <c r="AZ60" s="4">
        <f t="shared" si="18"/>
        <v>0</v>
      </c>
      <c r="BA60" s="4">
        <f t="shared" si="18"/>
        <v>0</v>
      </c>
      <c r="BB60" s="4">
        <f t="shared" si="18"/>
        <v>0</v>
      </c>
      <c r="BC60" s="4">
        <f t="shared" si="18"/>
        <v>0</v>
      </c>
      <c r="BD60" s="4">
        <f t="shared" si="18"/>
        <v>0</v>
      </c>
      <c r="BE60" s="4">
        <f t="shared" si="18"/>
        <v>0</v>
      </c>
      <c r="BF60" s="4">
        <f t="shared" si="18"/>
        <v>0</v>
      </c>
      <c r="BG60" s="4">
        <f t="shared" si="18"/>
        <v>0</v>
      </c>
      <c r="BH60" s="4">
        <f t="shared" si="18"/>
        <v>0</v>
      </c>
      <c r="BI60" s="4">
        <f t="shared" si="18"/>
        <v>0</v>
      </c>
      <c r="BJ60" s="4">
        <f t="shared" si="18"/>
        <v>0</v>
      </c>
      <c r="BK60" s="4">
        <f t="shared" si="18"/>
        <v>0</v>
      </c>
      <c r="BL60" s="4">
        <f t="shared" si="18"/>
        <v>0</v>
      </c>
      <c r="BM60" s="4">
        <f t="shared" si="18"/>
        <v>0</v>
      </c>
      <c r="BN60" s="4">
        <f t="shared" si="18"/>
        <v>0</v>
      </c>
      <c r="BO60" s="4">
        <f t="shared" si="18"/>
        <v>0</v>
      </c>
      <c r="BP60" s="4">
        <f t="shared" si="18"/>
        <v>0</v>
      </c>
      <c r="BQ60" s="4">
        <f t="shared" si="18"/>
        <v>0</v>
      </c>
      <c r="BR60" s="4">
        <f t="shared" si="18"/>
        <v>0</v>
      </c>
    </row>
    <row r="61" spans="1:72" ht="17.399999999999999" x14ac:dyDescent="0.35">
      <c r="B61" s="17" t="s">
        <v>23</v>
      </c>
      <c r="C61" s="18"/>
      <c r="D61" s="19">
        <f t="shared" ref="D61:AM61" si="19">SUM(D56:D60)</f>
        <v>2.2499999999999999E-2</v>
      </c>
      <c r="E61" s="19">
        <f t="shared" si="19"/>
        <v>0</v>
      </c>
      <c r="F61" s="19">
        <f t="shared" si="19"/>
        <v>1.3250000000000001E-2</v>
      </c>
      <c r="G61" s="19">
        <f t="shared" si="19"/>
        <v>0</v>
      </c>
      <c r="H61" s="19">
        <f t="shared" si="19"/>
        <v>8.9999999999999998E-4</v>
      </c>
      <c r="I61" s="19">
        <f t="shared" si="19"/>
        <v>0</v>
      </c>
      <c r="J61" s="19">
        <f t="shared" si="19"/>
        <v>0.20200000000000001</v>
      </c>
      <c r="K61" s="19">
        <f t="shared" si="19"/>
        <v>7.0000000000000001E-3</v>
      </c>
      <c r="L61" s="19">
        <f t="shared" si="19"/>
        <v>0</v>
      </c>
      <c r="M61" s="19">
        <f t="shared" si="19"/>
        <v>0</v>
      </c>
      <c r="N61" s="19">
        <f t="shared" si="19"/>
        <v>0</v>
      </c>
      <c r="O61" s="19">
        <f t="shared" si="19"/>
        <v>0</v>
      </c>
      <c r="P61" s="19">
        <f t="shared" si="19"/>
        <v>0</v>
      </c>
      <c r="Q61" s="19">
        <f t="shared" si="19"/>
        <v>0</v>
      </c>
      <c r="R61" s="19">
        <f t="shared" si="19"/>
        <v>0</v>
      </c>
      <c r="S61" s="19">
        <f t="shared" si="19"/>
        <v>0</v>
      </c>
      <c r="T61" s="19">
        <f t="shared" si="19"/>
        <v>0</v>
      </c>
      <c r="U61" s="19">
        <f t="shared" si="19"/>
        <v>0</v>
      </c>
      <c r="V61" s="19">
        <f t="shared" si="19"/>
        <v>0</v>
      </c>
      <c r="W61" s="19">
        <f>SUM(W56:W60)</f>
        <v>0</v>
      </c>
      <c r="X61" s="19">
        <f t="shared" si="19"/>
        <v>0</v>
      </c>
      <c r="Y61" s="19">
        <f t="shared" si="19"/>
        <v>0</v>
      </c>
      <c r="Z61" s="19">
        <f t="shared" si="19"/>
        <v>0</v>
      </c>
      <c r="AA61" s="19">
        <f t="shared" si="19"/>
        <v>0</v>
      </c>
      <c r="AB61" s="19">
        <f t="shared" si="19"/>
        <v>0</v>
      </c>
      <c r="AC61" s="19">
        <f t="shared" si="19"/>
        <v>0</v>
      </c>
      <c r="AD61" s="19">
        <f t="shared" si="19"/>
        <v>0</v>
      </c>
      <c r="AE61" s="19">
        <f t="shared" si="19"/>
        <v>0</v>
      </c>
      <c r="AF61" s="19">
        <f t="shared" ref="AF61:AI61" si="20">SUM(AF56:AF60)</f>
        <v>0</v>
      </c>
      <c r="AG61" s="19">
        <f t="shared" si="20"/>
        <v>0</v>
      </c>
      <c r="AH61" s="19">
        <f t="shared" si="20"/>
        <v>0</v>
      </c>
      <c r="AI61" s="19">
        <f t="shared" si="20"/>
        <v>0</v>
      </c>
      <c r="AJ61" s="19">
        <f t="shared" si="19"/>
        <v>0</v>
      </c>
      <c r="AK61" s="19">
        <f t="shared" si="19"/>
        <v>0</v>
      </c>
      <c r="AL61" s="19">
        <f t="shared" si="19"/>
        <v>0</v>
      </c>
      <c r="AM61" s="19">
        <f t="shared" si="19"/>
        <v>0</v>
      </c>
      <c r="AN61" s="19">
        <f t="shared" ref="AN61:BR61" si="21">SUM(AN56:AN60)</f>
        <v>0</v>
      </c>
      <c r="AO61" s="19">
        <f t="shared" si="21"/>
        <v>0</v>
      </c>
      <c r="AP61" s="19"/>
      <c r="AQ61" s="19"/>
      <c r="AR61" s="19"/>
      <c r="AS61" s="19"/>
      <c r="AT61" s="19"/>
      <c r="AU61" s="19"/>
      <c r="AV61" s="19"/>
      <c r="AW61" s="19">
        <f t="shared" si="21"/>
        <v>0</v>
      </c>
      <c r="AX61" s="19">
        <f t="shared" si="21"/>
        <v>0</v>
      </c>
      <c r="AY61" s="19">
        <f t="shared" si="21"/>
        <v>0</v>
      </c>
      <c r="AZ61" s="19">
        <f t="shared" si="21"/>
        <v>0</v>
      </c>
      <c r="BA61" s="19">
        <f t="shared" si="21"/>
        <v>1.4E-2</v>
      </c>
      <c r="BB61" s="19">
        <f t="shared" si="21"/>
        <v>0</v>
      </c>
      <c r="BC61" s="19">
        <f t="shared" si="21"/>
        <v>0</v>
      </c>
      <c r="BD61" s="19">
        <f t="shared" si="21"/>
        <v>0</v>
      </c>
      <c r="BE61" s="19">
        <f t="shared" si="21"/>
        <v>0</v>
      </c>
      <c r="BF61" s="19">
        <f t="shared" si="21"/>
        <v>0</v>
      </c>
      <c r="BG61" s="19">
        <f t="shared" si="21"/>
        <v>0</v>
      </c>
      <c r="BH61" s="19">
        <f t="shared" si="21"/>
        <v>0</v>
      </c>
      <c r="BI61" s="19">
        <f t="shared" si="21"/>
        <v>0</v>
      </c>
      <c r="BJ61" s="19">
        <f t="shared" si="21"/>
        <v>0</v>
      </c>
      <c r="BK61" s="19">
        <f t="shared" si="21"/>
        <v>0</v>
      </c>
      <c r="BL61" s="19">
        <f t="shared" si="21"/>
        <v>0</v>
      </c>
      <c r="BM61" s="19">
        <f t="shared" si="21"/>
        <v>0</v>
      </c>
      <c r="BN61" s="19">
        <f t="shared" si="21"/>
        <v>0</v>
      </c>
      <c r="BO61" s="19">
        <f t="shared" si="21"/>
        <v>0</v>
      </c>
      <c r="BP61" s="19">
        <f t="shared" si="21"/>
        <v>0</v>
      </c>
      <c r="BQ61" s="19">
        <f t="shared" si="21"/>
        <v>5.0000000000000001E-4</v>
      </c>
      <c r="BR61" s="19">
        <f t="shared" si="21"/>
        <v>0</v>
      </c>
    </row>
    <row r="62" spans="1:72" ht="17.399999999999999" x14ac:dyDescent="0.35">
      <c r="B62" s="17" t="s">
        <v>24</v>
      </c>
      <c r="C62" s="18"/>
      <c r="D62" s="20">
        <f t="shared" ref="D62:BR62" si="22">PRODUCT(D61,$E$6)</f>
        <v>0.09</v>
      </c>
      <c r="E62" s="20">
        <f t="shared" si="22"/>
        <v>0</v>
      </c>
      <c r="F62" s="20">
        <f t="shared" si="22"/>
        <v>5.3000000000000005E-2</v>
      </c>
      <c r="G62" s="20">
        <f t="shared" si="22"/>
        <v>0</v>
      </c>
      <c r="H62" s="20">
        <f t="shared" si="22"/>
        <v>3.5999999999999999E-3</v>
      </c>
      <c r="I62" s="20">
        <f t="shared" si="22"/>
        <v>0</v>
      </c>
      <c r="J62" s="20">
        <f t="shared" si="22"/>
        <v>0.80800000000000005</v>
      </c>
      <c r="K62" s="20">
        <f t="shared" si="22"/>
        <v>2.8000000000000001E-2</v>
      </c>
      <c r="L62" s="20">
        <f t="shared" si="22"/>
        <v>0</v>
      </c>
      <c r="M62" s="20">
        <f t="shared" si="22"/>
        <v>0</v>
      </c>
      <c r="N62" s="20">
        <f t="shared" si="22"/>
        <v>0</v>
      </c>
      <c r="O62" s="20">
        <f t="shared" si="22"/>
        <v>0</v>
      </c>
      <c r="P62" s="20">
        <f t="shared" si="22"/>
        <v>0</v>
      </c>
      <c r="Q62" s="20">
        <f t="shared" si="22"/>
        <v>0</v>
      </c>
      <c r="R62" s="20">
        <f t="shared" si="22"/>
        <v>0</v>
      </c>
      <c r="S62" s="20">
        <f t="shared" si="22"/>
        <v>0</v>
      </c>
      <c r="T62" s="20">
        <f t="shared" si="22"/>
        <v>0</v>
      </c>
      <c r="U62" s="20">
        <f t="shared" si="22"/>
        <v>0</v>
      </c>
      <c r="V62" s="20">
        <f t="shared" si="22"/>
        <v>0</v>
      </c>
      <c r="W62" s="20">
        <f>PRODUCT(W61,$E$6)</f>
        <v>0</v>
      </c>
      <c r="X62" s="20">
        <f t="shared" si="22"/>
        <v>0</v>
      </c>
      <c r="Y62" s="20">
        <f t="shared" si="22"/>
        <v>0</v>
      </c>
      <c r="Z62" s="20">
        <f t="shared" si="22"/>
        <v>0</v>
      </c>
      <c r="AA62" s="20">
        <f t="shared" si="22"/>
        <v>0</v>
      </c>
      <c r="AB62" s="20">
        <f t="shared" si="22"/>
        <v>0</v>
      </c>
      <c r="AC62" s="20">
        <f t="shared" si="22"/>
        <v>0</v>
      </c>
      <c r="AD62" s="20">
        <f t="shared" si="22"/>
        <v>0</v>
      </c>
      <c r="AE62" s="20">
        <f t="shared" si="22"/>
        <v>0</v>
      </c>
      <c r="AF62" s="20">
        <f t="shared" ref="AF62:AI62" si="23">PRODUCT(AF61,$E$6)</f>
        <v>0</v>
      </c>
      <c r="AG62" s="20">
        <f t="shared" si="23"/>
        <v>0</v>
      </c>
      <c r="AH62" s="20">
        <f t="shared" si="23"/>
        <v>0</v>
      </c>
      <c r="AI62" s="20">
        <f t="shared" si="23"/>
        <v>0</v>
      </c>
      <c r="AJ62" s="20">
        <f t="shared" si="22"/>
        <v>0</v>
      </c>
      <c r="AK62" s="20">
        <f t="shared" si="22"/>
        <v>0</v>
      </c>
      <c r="AL62" s="20">
        <f t="shared" si="22"/>
        <v>0</v>
      </c>
      <c r="AM62" s="20">
        <f t="shared" si="22"/>
        <v>0</v>
      </c>
      <c r="AN62" s="20">
        <f t="shared" si="22"/>
        <v>0</v>
      </c>
      <c r="AO62" s="20">
        <f t="shared" si="22"/>
        <v>0</v>
      </c>
      <c r="AP62" s="20"/>
      <c r="AQ62" s="20"/>
      <c r="AR62" s="20"/>
      <c r="AS62" s="20"/>
      <c r="AT62" s="20"/>
      <c r="AU62" s="20"/>
      <c r="AV62" s="20"/>
      <c r="AW62" s="20">
        <f t="shared" si="22"/>
        <v>0</v>
      </c>
      <c r="AX62" s="20">
        <f t="shared" si="22"/>
        <v>0</v>
      </c>
      <c r="AY62" s="20">
        <f t="shared" si="22"/>
        <v>0</v>
      </c>
      <c r="AZ62" s="20">
        <f t="shared" si="22"/>
        <v>0</v>
      </c>
      <c r="BA62" s="20">
        <f t="shared" si="22"/>
        <v>5.6000000000000001E-2</v>
      </c>
      <c r="BB62" s="20">
        <f t="shared" si="22"/>
        <v>0</v>
      </c>
      <c r="BC62" s="20">
        <f t="shared" si="22"/>
        <v>0</v>
      </c>
      <c r="BD62" s="20">
        <f t="shared" si="22"/>
        <v>0</v>
      </c>
      <c r="BE62" s="20">
        <f t="shared" si="22"/>
        <v>0</v>
      </c>
      <c r="BF62" s="20">
        <f t="shared" si="22"/>
        <v>0</v>
      </c>
      <c r="BG62" s="20">
        <f t="shared" si="22"/>
        <v>0</v>
      </c>
      <c r="BH62" s="20">
        <f t="shared" si="22"/>
        <v>0</v>
      </c>
      <c r="BI62" s="20">
        <f t="shared" si="22"/>
        <v>0</v>
      </c>
      <c r="BJ62" s="20">
        <f t="shared" si="22"/>
        <v>0</v>
      </c>
      <c r="BK62" s="20">
        <f t="shared" si="22"/>
        <v>0</v>
      </c>
      <c r="BL62" s="20">
        <f t="shared" si="22"/>
        <v>0</v>
      </c>
      <c r="BM62" s="20">
        <f t="shared" si="22"/>
        <v>0</v>
      </c>
      <c r="BN62" s="20">
        <f t="shared" si="22"/>
        <v>0</v>
      </c>
      <c r="BO62" s="20">
        <f t="shared" si="22"/>
        <v>0</v>
      </c>
      <c r="BP62" s="20">
        <f t="shared" si="22"/>
        <v>0</v>
      </c>
      <c r="BQ62" s="20">
        <f t="shared" si="22"/>
        <v>2E-3</v>
      </c>
      <c r="BR62" s="20">
        <f t="shared" si="22"/>
        <v>0</v>
      </c>
    </row>
    <row r="64" spans="1:72" ht="17.399999999999999" x14ac:dyDescent="0.35">
      <c r="A64" s="23"/>
      <c r="B64" s="24" t="s">
        <v>25</v>
      </c>
      <c r="C64" s="25" t="s">
        <v>26</v>
      </c>
      <c r="D64" s="26">
        <f t="shared" ref="D64:BR64" si="24">D46</f>
        <v>85.45</v>
      </c>
      <c r="E64" s="26">
        <f t="shared" si="24"/>
        <v>90</v>
      </c>
      <c r="F64" s="26">
        <f t="shared" si="24"/>
        <v>84.9</v>
      </c>
      <c r="G64" s="26">
        <f t="shared" si="24"/>
        <v>708</v>
      </c>
      <c r="H64" s="26">
        <f t="shared" si="24"/>
        <v>1460</v>
      </c>
      <c r="I64" s="26">
        <f t="shared" si="24"/>
        <v>690</v>
      </c>
      <c r="J64" s="26">
        <f t="shared" si="24"/>
        <v>90.57</v>
      </c>
      <c r="K64" s="26">
        <f t="shared" si="24"/>
        <v>1173.33</v>
      </c>
      <c r="L64" s="26">
        <f t="shared" si="24"/>
        <v>255.2</v>
      </c>
      <c r="M64" s="26">
        <f t="shared" si="24"/>
        <v>703</v>
      </c>
      <c r="N64" s="26">
        <f t="shared" si="24"/>
        <v>126.38</v>
      </c>
      <c r="O64" s="26">
        <f t="shared" si="24"/>
        <v>416.09</v>
      </c>
      <c r="P64" s="26">
        <f t="shared" si="24"/>
        <v>434.21</v>
      </c>
      <c r="Q64" s="26">
        <f t="shared" si="24"/>
        <v>380</v>
      </c>
      <c r="R64" s="26">
        <f t="shared" si="24"/>
        <v>1215</v>
      </c>
      <c r="S64" s="26">
        <f t="shared" si="24"/>
        <v>197.5</v>
      </c>
      <c r="T64" s="26">
        <f t="shared" si="24"/>
        <v>258.82</v>
      </c>
      <c r="U64" s="26">
        <f t="shared" si="24"/>
        <v>828</v>
      </c>
      <c r="V64" s="26">
        <f t="shared" si="24"/>
        <v>394.52</v>
      </c>
      <c r="W64" s="26">
        <f>W46</f>
        <v>329</v>
      </c>
      <c r="X64" s="26">
        <f t="shared" si="24"/>
        <v>9.9</v>
      </c>
      <c r="Y64" s="26">
        <f t="shared" si="24"/>
        <v>0</v>
      </c>
      <c r="Z64" s="26">
        <f t="shared" si="24"/>
        <v>469</v>
      </c>
      <c r="AA64" s="26">
        <f t="shared" si="24"/>
        <v>378</v>
      </c>
      <c r="AB64" s="26">
        <f t="shared" si="24"/>
        <v>325</v>
      </c>
      <c r="AC64" s="26">
        <f t="shared" si="24"/>
        <v>257</v>
      </c>
      <c r="AD64" s="26">
        <f t="shared" si="24"/>
        <v>119</v>
      </c>
      <c r="AE64" s="26">
        <f t="shared" si="24"/>
        <v>757</v>
      </c>
      <c r="AF64" s="26"/>
      <c r="AG64" s="26"/>
      <c r="AH64" s="26">
        <f t="shared" si="24"/>
        <v>229</v>
      </c>
      <c r="AI64" s="26"/>
      <c r="AJ64" s="26">
        <f t="shared" si="24"/>
        <v>222.73</v>
      </c>
      <c r="AK64" s="26">
        <f t="shared" si="24"/>
        <v>89</v>
      </c>
      <c r="AL64" s="26">
        <f t="shared" si="24"/>
        <v>59</v>
      </c>
      <c r="AM64" s="26">
        <f t="shared" si="24"/>
        <v>43.8</v>
      </c>
      <c r="AN64" s="26">
        <f t="shared" si="24"/>
        <v>240</v>
      </c>
      <c r="AO64" s="26">
        <f t="shared" si="24"/>
        <v>234</v>
      </c>
      <c r="AP64" s="26"/>
      <c r="AQ64" s="26"/>
      <c r="AR64" s="26"/>
      <c r="AS64" s="26"/>
      <c r="AT64" s="26"/>
      <c r="AU64" s="26"/>
      <c r="AV64" s="26"/>
      <c r="AW64" s="26">
        <f t="shared" si="24"/>
        <v>68.569999999999993</v>
      </c>
      <c r="AX64" s="26">
        <f t="shared" si="24"/>
        <v>75.709999999999994</v>
      </c>
      <c r="AY64" s="26">
        <f t="shared" si="24"/>
        <v>53.75</v>
      </c>
      <c r="AZ64" s="26">
        <f t="shared" si="24"/>
        <v>81.430000000000007</v>
      </c>
      <c r="BA64" s="26">
        <f t="shared" si="24"/>
        <v>68.67</v>
      </c>
      <c r="BB64" s="26">
        <f t="shared" si="24"/>
        <v>56.67</v>
      </c>
      <c r="BC64" s="26">
        <f t="shared" si="24"/>
        <v>130.66999999999999</v>
      </c>
      <c r="BD64" s="26">
        <f t="shared" si="24"/>
        <v>304</v>
      </c>
      <c r="BE64" s="26">
        <f t="shared" si="24"/>
        <v>499</v>
      </c>
      <c r="BF64" s="26">
        <f t="shared" si="24"/>
        <v>606</v>
      </c>
      <c r="BG64" s="26">
        <f t="shared" si="24"/>
        <v>263</v>
      </c>
      <c r="BH64" s="26">
        <f t="shared" si="24"/>
        <v>499</v>
      </c>
      <c r="BI64" s="26">
        <f t="shared" si="24"/>
        <v>0</v>
      </c>
      <c r="BJ64" s="26">
        <f t="shared" si="24"/>
        <v>55</v>
      </c>
      <c r="BK64" s="26">
        <f t="shared" si="24"/>
        <v>35</v>
      </c>
      <c r="BL64" s="26">
        <f t="shared" si="24"/>
        <v>39</v>
      </c>
      <c r="BM64" s="26">
        <f t="shared" si="24"/>
        <v>68</v>
      </c>
      <c r="BN64" s="26">
        <f t="shared" si="24"/>
        <v>49</v>
      </c>
      <c r="BO64" s="26">
        <f t="shared" si="24"/>
        <v>299</v>
      </c>
      <c r="BP64" s="26">
        <f t="shared" si="24"/>
        <v>149</v>
      </c>
      <c r="BQ64" s="26">
        <f t="shared" si="24"/>
        <v>23</v>
      </c>
      <c r="BR64" s="26">
        <f t="shared" si="24"/>
        <v>0</v>
      </c>
    </row>
    <row r="65" spans="1:72" ht="17.399999999999999" x14ac:dyDescent="0.35">
      <c r="B65" s="17" t="s">
        <v>27</v>
      </c>
      <c r="C65" s="18" t="s">
        <v>26</v>
      </c>
      <c r="D65" s="19">
        <f t="shared" ref="D65:BR65" si="25">D64/1000</f>
        <v>8.5449999999999998E-2</v>
      </c>
      <c r="E65" s="19">
        <f t="shared" si="25"/>
        <v>0.09</v>
      </c>
      <c r="F65" s="19">
        <f t="shared" si="25"/>
        <v>8.4900000000000003E-2</v>
      </c>
      <c r="G65" s="19">
        <f t="shared" si="25"/>
        <v>0.70799999999999996</v>
      </c>
      <c r="H65" s="19">
        <f t="shared" si="25"/>
        <v>1.46</v>
      </c>
      <c r="I65" s="19">
        <f t="shared" si="25"/>
        <v>0.69</v>
      </c>
      <c r="J65" s="19">
        <f t="shared" si="25"/>
        <v>9.0569999999999998E-2</v>
      </c>
      <c r="K65" s="19">
        <f t="shared" si="25"/>
        <v>1.17333</v>
      </c>
      <c r="L65" s="19">
        <f t="shared" si="25"/>
        <v>0.25519999999999998</v>
      </c>
      <c r="M65" s="19">
        <f t="shared" si="25"/>
        <v>0.70299999999999996</v>
      </c>
      <c r="N65" s="19">
        <f t="shared" si="25"/>
        <v>0.12637999999999999</v>
      </c>
      <c r="O65" s="19">
        <f t="shared" si="25"/>
        <v>0.41608999999999996</v>
      </c>
      <c r="P65" s="19">
        <f t="shared" si="25"/>
        <v>0.43420999999999998</v>
      </c>
      <c r="Q65" s="19">
        <f t="shared" si="25"/>
        <v>0.38</v>
      </c>
      <c r="R65" s="19">
        <f t="shared" si="25"/>
        <v>1.2150000000000001</v>
      </c>
      <c r="S65" s="19">
        <f t="shared" si="25"/>
        <v>0.19750000000000001</v>
      </c>
      <c r="T65" s="19">
        <f t="shared" si="25"/>
        <v>0.25881999999999999</v>
      </c>
      <c r="U65" s="19">
        <f t="shared" si="25"/>
        <v>0.82799999999999996</v>
      </c>
      <c r="V65" s="19">
        <f t="shared" si="25"/>
        <v>0.39451999999999998</v>
      </c>
      <c r="W65" s="19">
        <f>W64/1000</f>
        <v>0.32900000000000001</v>
      </c>
      <c r="X65" s="19">
        <f t="shared" si="25"/>
        <v>9.9000000000000008E-3</v>
      </c>
      <c r="Y65" s="19">
        <f t="shared" si="25"/>
        <v>0</v>
      </c>
      <c r="Z65" s="19">
        <f t="shared" si="25"/>
        <v>0.46899999999999997</v>
      </c>
      <c r="AA65" s="19">
        <f t="shared" si="25"/>
        <v>0.378</v>
      </c>
      <c r="AB65" s="19">
        <f t="shared" si="25"/>
        <v>0.32500000000000001</v>
      </c>
      <c r="AC65" s="19">
        <f t="shared" si="25"/>
        <v>0.25700000000000001</v>
      </c>
      <c r="AD65" s="19">
        <f t="shared" si="25"/>
        <v>0.11899999999999999</v>
      </c>
      <c r="AE65" s="19">
        <f t="shared" si="25"/>
        <v>0.75700000000000001</v>
      </c>
      <c r="AF65" s="19">
        <f t="shared" ref="AF65:AI65" si="26">AF64/1000</f>
        <v>0</v>
      </c>
      <c r="AG65" s="19">
        <f t="shared" si="26"/>
        <v>0</v>
      </c>
      <c r="AH65" s="19">
        <f t="shared" si="26"/>
        <v>0.22900000000000001</v>
      </c>
      <c r="AI65" s="19">
        <f t="shared" si="26"/>
        <v>0</v>
      </c>
      <c r="AJ65" s="19">
        <f t="shared" si="25"/>
        <v>0.22272999999999998</v>
      </c>
      <c r="AK65" s="19">
        <f t="shared" si="25"/>
        <v>8.8999999999999996E-2</v>
      </c>
      <c r="AL65" s="19">
        <f t="shared" si="25"/>
        <v>5.8999999999999997E-2</v>
      </c>
      <c r="AM65" s="19">
        <f t="shared" si="25"/>
        <v>4.3799999999999999E-2</v>
      </c>
      <c r="AN65" s="19">
        <f t="shared" si="25"/>
        <v>0.24</v>
      </c>
      <c r="AO65" s="19">
        <f t="shared" si="25"/>
        <v>0.23400000000000001</v>
      </c>
      <c r="AP65" s="19"/>
      <c r="AQ65" s="19"/>
      <c r="AR65" s="19"/>
      <c r="AS65" s="19"/>
      <c r="AT65" s="19"/>
      <c r="AU65" s="19"/>
      <c r="AV65" s="19"/>
      <c r="AW65" s="19">
        <f t="shared" si="25"/>
        <v>6.8569999999999992E-2</v>
      </c>
      <c r="AX65" s="19">
        <f t="shared" si="25"/>
        <v>7.571E-2</v>
      </c>
      <c r="AY65" s="19">
        <f t="shared" si="25"/>
        <v>5.3749999999999999E-2</v>
      </c>
      <c r="AZ65" s="19">
        <f t="shared" si="25"/>
        <v>8.1430000000000002E-2</v>
      </c>
      <c r="BA65" s="19">
        <f t="shared" si="25"/>
        <v>6.8669999999999995E-2</v>
      </c>
      <c r="BB65" s="19">
        <f t="shared" si="25"/>
        <v>5.6670000000000005E-2</v>
      </c>
      <c r="BC65" s="19">
        <f t="shared" si="25"/>
        <v>0.13066999999999998</v>
      </c>
      <c r="BD65" s="19">
        <f t="shared" si="25"/>
        <v>0.30399999999999999</v>
      </c>
      <c r="BE65" s="19">
        <f t="shared" si="25"/>
        <v>0.499</v>
      </c>
      <c r="BF65" s="19">
        <f t="shared" si="25"/>
        <v>0.60599999999999998</v>
      </c>
      <c r="BG65" s="19">
        <f t="shared" si="25"/>
        <v>0.26300000000000001</v>
      </c>
      <c r="BH65" s="19">
        <f t="shared" si="25"/>
        <v>0.499</v>
      </c>
      <c r="BI65" s="19">
        <f t="shared" si="25"/>
        <v>0</v>
      </c>
      <c r="BJ65" s="19">
        <f t="shared" si="25"/>
        <v>5.5E-2</v>
      </c>
      <c r="BK65" s="19">
        <f t="shared" si="25"/>
        <v>3.5000000000000003E-2</v>
      </c>
      <c r="BL65" s="19">
        <f t="shared" si="25"/>
        <v>3.9E-2</v>
      </c>
      <c r="BM65" s="19">
        <f t="shared" si="25"/>
        <v>6.8000000000000005E-2</v>
      </c>
      <c r="BN65" s="19">
        <f t="shared" si="25"/>
        <v>4.9000000000000002E-2</v>
      </c>
      <c r="BO65" s="19">
        <f t="shared" si="25"/>
        <v>0.29899999999999999</v>
      </c>
      <c r="BP65" s="19">
        <f t="shared" si="25"/>
        <v>0.14899999999999999</v>
      </c>
      <c r="BQ65" s="19">
        <f t="shared" si="25"/>
        <v>2.3E-2</v>
      </c>
      <c r="BR65" s="19">
        <f t="shared" si="25"/>
        <v>0</v>
      </c>
    </row>
    <row r="66" spans="1:72" ht="17.399999999999999" x14ac:dyDescent="0.35">
      <c r="A66" s="27"/>
      <c r="B66" s="28" t="s">
        <v>28</v>
      </c>
      <c r="C66" s="140"/>
      <c r="D66" s="29">
        <f t="shared" ref="D66:BR66" si="27">D62*D64</f>
        <v>7.6905000000000001</v>
      </c>
      <c r="E66" s="29">
        <f t="shared" si="27"/>
        <v>0</v>
      </c>
      <c r="F66" s="29">
        <f t="shared" si="27"/>
        <v>4.4997000000000007</v>
      </c>
      <c r="G66" s="29">
        <f t="shared" si="27"/>
        <v>0</v>
      </c>
      <c r="H66" s="29">
        <f t="shared" si="27"/>
        <v>5.2560000000000002</v>
      </c>
      <c r="I66" s="29">
        <f t="shared" si="27"/>
        <v>0</v>
      </c>
      <c r="J66" s="29">
        <f t="shared" si="27"/>
        <v>73.18056</v>
      </c>
      <c r="K66" s="29">
        <f t="shared" si="27"/>
        <v>32.85324</v>
      </c>
      <c r="L66" s="29">
        <f t="shared" si="27"/>
        <v>0</v>
      </c>
      <c r="M66" s="29">
        <f t="shared" si="27"/>
        <v>0</v>
      </c>
      <c r="N66" s="29">
        <f t="shared" si="27"/>
        <v>0</v>
      </c>
      <c r="O66" s="29">
        <f t="shared" si="27"/>
        <v>0</v>
      </c>
      <c r="P66" s="29">
        <f t="shared" si="27"/>
        <v>0</v>
      </c>
      <c r="Q66" s="29">
        <f t="shared" si="27"/>
        <v>0</v>
      </c>
      <c r="R66" s="29">
        <f t="shared" si="27"/>
        <v>0</v>
      </c>
      <c r="S66" s="29">
        <f t="shared" si="27"/>
        <v>0</v>
      </c>
      <c r="T66" s="29">
        <f t="shared" si="27"/>
        <v>0</v>
      </c>
      <c r="U66" s="29">
        <f t="shared" si="27"/>
        <v>0</v>
      </c>
      <c r="V66" s="29">
        <f t="shared" si="27"/>
        <v>0</v>
      </c>
      <c r="W66" s="29">
        <f>W62*W64</f>
        <v>0</v>
      </c>
      <c r="X66" s="29">
        <f t="shared" si="27"/>
        <v>0</v>
      </c>
      <c r="Y66" s="29">
        <f t="shared" si="27"/>
        <v>0</v>
      </c>
      <c r="Z66" s="29">
        <f t="shared" si="27"/>
        <v>0</v>
      </c>
      <c r="AA66" s="29">
        <f t="shared" si="27"/>
        <v>0</v>
      </c>
      <c r="AB66" s="29">
        <f t="shared" si="27"/>
        <v>0</v>
      </c>
      <c r="AC66" s="29">
        <f t="shared" si="27"/>
        <v>0</v>
      </c>
      <c r="AD66" s="29">
        <f t="shared" si="27"/>
        <v>0</v>
      </c>
      <c r="AE66" s="29">
        <f t="shared" si="27"/>
        <v>0</v>
      </c>
      <c r="AF66" s="29">
        <f t="shared" ref="AF66:AI66" si="28">AF62*AF64</f>
        <v>0</v>
      </c>
      <c r="AG66" s="29">
        <f t="shared" si="28"/>
        <v>0</v>
      </c>
      <c r="AH66" s="29">
        <f t="shared" si="28"/>
        <v>0</v>
      </c>
      <c r="AI66" s="29">
        <f t="shared" si="28"/>
        <v>0</v>
      </c>
      <c r="AJ66" s="29">
        <f t="shared" si="27"/>
        <v>0</v>
      </c>
      <c r="AK66" s="29">
        <f t="shared" si="27"/>
        <v>0</v>
      </c>
      <c r="AL66" s="29">
        <f t="shared" si="27"/>
        <v>0</v>
      </c>
      <c r="AM66" s="29">
        <f t="shared" si="27"/>
        <v>0</v>
      </c>
      <c r="AN66" s="29">
        <f t="shared" si="27"/>
        <v>0</v>
      </c>
      <c r="AO66" s="29">
        <f t="shared" si="27"/>
        <v>0</v>
      </c>
      <c r="AP66" s="29"/>
      <c r="AQ66" s="29"/>
      <c r="AR66" s="29"/>
      <c r="AS66" s="29"/>
      <c r="AT66" s="29"/>
      <c r="AU66" s="29"/>
      <c r="AV66" s="29"/>
      <c r="AW66" s="29">
        <f t="shared" si="27"/>
        <v>0</v>
      </c>
      <c r="AX66" s="29">
        <f t="shared" si="27"/>
        <v>0</v>
      </c>
      <c r="AY66" s="29">
        <f t="shared" si="27"/>
        <v>0</v>
      </c>
      <c r="AZ66" s="29">
        <f t="shared" si="27"/>
        <v>0</v>
      </c>
      <c r="BA66" s="29">
        <f t="shared" si="27"/>
        <v>3.84552</v>
      </c>
      <c r="BB66" s="29">
        <f t="shared" si="27"/>
        <v>0</v>
      </c>
      <c r="BC66" s="29">
        <f t="shared" si="27"/>
        <v>0</v>
      </c>
      <c r="BD66" s="29">
        <f t="shared" si="27"/>
        <v>0</v>
      </c>
      <c r="BE66" s="29">
        <f t="shared" si="27"/>
        <v>0</v>
      </c>
      <c r="BF66" s="29">
        <f t="shared" si="27"/>
        <v>0</v>
      </c>
      <c r="BG66" s="29">
        <f t="shared" si="27"/>
        <v>0</v>
      </c>
      <c r="BH66" s="29">
        <f t="shared" si="27"/>
        <v>0</v>
      </c>
      <c r="BI66" s="29">
        <f t="shared" si="27"/>
        <v>0</v>
      </c>
      <c r="BJ66" s="29">
        <f t="shared" si="27"/>
        <v>0</v>
      </c>
      <c r="BK66" s="29">
        <f t="shared" si="27"/>
        <v>0</v>
      </c>
      <c r="BL66" s="29">
        <f t="shared" si="27"/>
        <v>0</v>
      </c>
      <c r="BM66" s="29">
        <f t="shared" si="27"/>
        <v>0</v>
      </c>
      <c r="BN66" s="29">
        <f t="shared" si="27"/>
        <v>0</v>
      </c>
      <c r="BO66" s="29">
        <f t="shared" si="27"/>
        <v>0</v>
      </c>
      <c r="BP66" s="29">
        <f t="shared" si="27"/>
        <v>0</v>
      </c>
      <c r="BQ66" s="29">
        <f t="shared" si="27"/>
        <v>4.5999999999999999E-2</v>
      </c>
      <c r="BR66" s="29">
        <f t="shared" si="27"/>
        <v>0</v>
      </c>
      <c r="BS66" s="30">
        <f>SUM(D66:BQ66)</f>
        <v>127.37152</v>
      </c>
      <c r="BT66" s="31">
        <f>BS66/$C$9</f>
        <v>31.842880000000001</v>
      </c>
    </row>
    <row r="67" spans="1:72" ht="17.399999999999999" x14ac:dyDescent="0.35">
      <c r="A67" s="27"/>
      <c r="B67" s="28" t="s">
        <v>29</v>
      </c>
      <c r="C67" s="140"/>
      <c r="D67" s="29">
        <f t="shared" ref="D67:BR67" si="29">D62*D64</f>
        <v>7.6905000000000001</v>
      </c>
      <c r="E67" s="29">
        <f t="shared" si="29"/>
        <v>0</v>
      </c>
      <c r="F67" s="29">
        <f t="shared" si="29"/>
        <v>4.4997000000000007</v>
      </c>
      <c r="G67" s="29">
        <f t="shared" si="29"/>
        <v>0</v>
      </c>
      <c r="H67" s="29">
        <f t="shared" si="29"/>
        <v>5.2560000000000002</v>
      </c>
      <c r="I67" s="29">
        <f t="shared" si="29"/>
        <v>0</v>
      </c>
      <c r="J67" s="29">
        <f t="shared" si="29"/>
        <v>73.18056</v>
      </c>
      <c r="K67" s="29">
        <f t="shared" si="29"/>
        <v>32.85324</v>
      </c>
      <c r="L67" s="29">
        <f t="shared" si="29"/>
        <v>0</v>
      </c>
      <c r="M67" s="29">
        <f t="shared" si="29"/>
        <v>0</v>
      </c>
      <c r="N67" s="29">
        <f t="shared" si="29"/>
        <v>0</v>
      </c>
      <c r="O67" s="29">
        <f t="shared" si="29"/>
        <v>0</v>
      </c>
      <c r="P67" s="29">
        <f t="shared" si="29"/>
        <v>0</v>
      </c>
      <c r="Q67" s="29">
        <f t="shared" si="29"/>
        <v>0</v>
      </c>
      <c r="R67" s="29">
        <f t="shared" si="29"/>
        <v>0</v>
      </c>
      <c r="S67" s="29">
        <f t="shared" si="29"/>
        <v>0</v>
      </c>
      <c r="T67" s="29">
        <f t="shared" si="29"/>
        <v>0</v>
      </c>
      <c r="U67" s="29">
        <f t="shared" si="29"/>
        <v>0</v>
      </c>
      <c r="V67" s="29">
        <f t="shared" si="29"/>
        <v>0</v>
      </c>
      <c r="W67" s="29">
        <f>W62*W64</f>
        <v>0</v>
      </c>
      <c r="X67" s="29">
        <f t="shared" si="29"/>
        <v>0</v>
      </c>
      <c r="Y67" s="29">
        <f t="shared" si="29"/>
        <v>0</v>
      </c>
      <c r="Z67" s="29">
        <f t="shared" si="29"/>
        <v>0</v>
      </c>
      <c r="AA67" s="29">
        <f t="shared" si="29"/>
        <v>0</v>
      </c>
      <c r="AB67" s="29">
        <f t="shared" si="29"/>
        <v>0</v>
      </c>
      <c r="AC67" s="29">
        <f t="shared" si="29"/>
        <v>0</v>
      </c>
      <c r="AD67" s="29">
        <f t="shared" si="29"/>
        <v>0</v>
      </c>
      <c r="AE67" s="29">
        <f t="shared" si="29"/>
        <v>0</v>
      </c>
      <c r="AF67" s="29">
        <f t="shared" ref="AF67:AI67" si="30">AF62*AF64</f>
        <v>0</v>
      </c>
      <c r="AG67" s="29">
        <f t="shared" si="30"/>
        <v>0</v>
      </c>
      <c r="AH67" s="29">
        <f t="shared" si="30"/>
        <v>0</v>
      </c>
      <c r="AI67" s="29">
        <f t="shared" si="30"/>
        <v>0</v>
      </c>
      <c r="AJ67" s="29">
        <f t="shared" si="29"/>
        <v>0</v>
      </c>
      <c r="AK67" s="29">
        <f t="shared" si="29"/>
        <v>0</v>
      </c>
      <c r="AL67" s="29">
        <f t="shared" si="29"/>
        <v>0</v>
      </c>
      <c r="AM67" s="29">
        <f t="shared" si="29"/>
        <v>0</v>
      </c>
      <c r="AN67" s="29">
        <f t="shared" si="29"/>
        <v>0</v>
      </c>
      <c r="AO67" s="29">
        <f t="shared" si="29"/>
        <v>0</v>
      </c>
      <c r="AP67" s="29"/>
      <c r="AQ67" s="29"/>
      <c r="AR67" s="29"/>
      <c r="AS67" s="29"/>
      <c r="AT67" s="29"/>
      <c r="AU67" s="29"/>
      <c r="AV67" s="29"/>
      <c r="AW67" s="29">
        <f t="shared" si="29"/>
        <v>0</v>
      </c>
      <c r="AX67" s="29">
        <f t="shared" si="29"/>
        <v>0</v>
      </c>
      <c r="AY67" s="29">
        <f t="shared" si="29"/>
        <v>0</v>
      </c>
      <c r="AZ67" s="29">
        <f t="shared" si="29"/>
        <v>0</v>
      </c>
      <c r="BA67" s="29">
        <f t="shared" si="29"/>
        <v>3.84552</v>
      </c>
      <c r="BB67" s="29">
        <f t="shared" si="29"/>
        <v>0</v>
      </c>
      <c r="BC67" s="29">
        <f t="shared" si="29"/>
        <v>0</v>
      </c>
      <c r="BD67" s="29">
        <f t="shared" si="29"/>
        <v>0</v>
      </c>
      <c r="BE67" s="29">
        <f t="shared" si="29"/>
        <v>0</v>
      </c>
      <c r="BF67" s="29">
        <f t="shared" si="29"/>
        <v>0</v>
      </c>
      <c r="BG67" s="29">
        <f t="shared" si="29"/>
        <v>0</v>
      </c>
      <c r="BH67" s="29">
        <f t="shared" si="29"/>
        <v>0</v>
      </c>
      <c r="BI67" s="29">
        <f t="shared" si="29"/>
        <v>0</v>
      </c>
      <c r="BJ67" s="29">
        <f t="shared" si="29"/>
        <v>0</v>
      </c>
      <c r="BK67" s="29">
        <f t="shared" si="29"/>
        <v>0</v>
      </c>
      <c r="BL67" s="29">
        <f t="shared" si="29"/>
        <v>0</v>
      </c>
      <c r="BM67" s="29">
        <f t="shared" si="29"/>
        <v>0</v>
      </c>
      <c r="BN67" s="29">
        <f t="shared" si="29"/>
        <v>0</v>
      </c>
      <c r="BO67" s="29">
        <f t="shared" si="29"/>
        <v>0</v>
      </c>
      <c r="BP67" s="29">
        <f t="shared" si="29"/>
        <v>0</v>
      </c>
      <c r="BQ67" s="29">
        <f t="shared" si="29"/>
        <v>4.5999999999999999E-2</v>
      </c>
      <c r="BR67" s="29">
        <f t="shared" si="29"/>
        <v>0</v>
      </c>
      <c r="BS67" s="30">
        <f>SUM(D67:BQ67)</f>
        <v>127.37152</v>
      </c>
      <c r="BT67" s="31">
        <f>BS67/$C$9</f>
        <v>31.842880000000001</v>
      </c>
    </row>
    <row r="69" spans="1:72" x14ac:dyDescent="0.3">
      <c r="J69" s="1"/>
    </row>
    <row r="70" spans="1:72" ht="15" customHeight="1" x14ac:dyDescent="0.3">
      <c r="A70" s="131"/>
      <c r="B70" s="2" t="s">
        <v>2</v>
      </c>
      <c r="C70" s="126" t="s">
        <v>3</v>
      </c>
      <c r="D70" s="126" t="s">
        <v>34</v>
      </c>
      <c r="E70" s="126" t="s">
        <v>35</v>
      </c>
      <c r="F70" s="126" t="s">
        <v>36</v>
      </c>
      <c r="G70" s="126" t="s">
        <v>37</v>
      </c>
      <c r="H70" s="126" t="s">
        <v>38</v>
      </c>
      <c r="I70" s="93"/>
      <c r="J70" s="126" t="s">
        <v>39</v>
      </c>
      <c r="K70" s="126" t="s">
        <v>40</v>
      </c>
      <c r="L70" s="126" t="s">
        <v>41</v>
      </c>
      <c r="M70" s="93"/>
      <c r="N70" s="93"/>
      <c r="O70" s="126" t="s">
        <v>42</v>
      </c>
      <c r="P70" s="126" t="s">
        <v>43</v>
      </c>
      <c r="Q70" s="93"/>
      <c r="R70" s="126" t="s">
        <v>44</v>
      </c>
      <c r="S70" s="93"/>
      <c r="T70" s="93"/>
      <c r="U70" s="93"/>
      <c r="V70" s="126" t="s">
        <v>45</v>
      </c>
      <c r="W70" s="93"/>
      <c r="X70" s="126" t="s">
        <v>46</v>
      </c>
      <c r="Y70" s="93"/>
      <c r="Z70" s="93"/>
      <c r="AA70" s="93"/>
      <c r="AB70" s="93"/>
      <c r="AC70" s="93"/>
      <c r="AD70" s="93"/>
      <c r="AE70" s="126" t="str">
        <f>AE7</f>
        <v>Ягода свежемороженная</v>
      </c>
      <c r="AF70" s="126" t="str">
        <f t="shared" ref="AF70:AJ70" si="31">AF7</f>
        <v>Апельсин</v>
      </c>
      <c r="AG70" s="126" t="str">
        <f t="shared" si="31"/>
        <v>Банан</v>
      </c>
      <c r="AH70" s="126" t="str">
        <f t="shared" si="31"/>
        <v>Лимон</v>
      </c>
      <c r="AI70" s="126" t="str">
        <f t="shared" si="31"/>
        <v>Яблоко</v>
      </c>
      <c r="AJ70" s="126" t="str">
        <f t="shared" si="31"/>
        <v>Кисель</v>
      </c>
      <c r="AK70" s="126" t="s">
        <v>17</v>
      </c>
      <c r="AL70" s="93"/>
      <c r="AM70" s="126" t="s">
        <v>47</v>
      </c>
      <c r="AN70" s="93"/>
      <c r="AO70" s="126" t="str">
        <f>AO7</f>
        <v>Печенье</v>
      </c>
      <c r="AP70" s="93"/>
      <c r="AQ70" s="93"/>
      <c r="AR70" s="93"/>
      <c r="AS70" s="93"/>
      <c r="AT70" s="93"/>
      <c r="AU70" s="93"/>
      <c r="AV70" s="93"/>
      <c r="AW70" s="126" t="str">
        <f>AW7</f>
        <v>Крупа кукурузная</v>
      </c>
      <c r="AX70" s="93"/>
      <c r="AY70" s="126" t="s">
        <v>49</v>
      </c>
      <c r="AZ70" s="93"/>
      <c r="BA70" s="126" t="s">
        <v>50</v>
      </c>
      <c r="BB70" s="93"/>
      <c r="BC70" s="126" t="s">
        <v>51</v>
      </c>
      <c r="BD70" s="93"/>
      <c r="BE70" s="126" t="s">
        <v>52</v>
      </c>
      <c r="BF70" s="126" t="s">
        <v>53</v>
      </c>
      <c r="BG70" s="93"/>
      <c r="BH70" s="93"/>
      <c r="BI70" s="93"/>
      <c r="BJ70" s="126" t="s">
        <v>54</v>
      </c>
      <c r="BK70" s="126" t="s">
        <v>55</v>
      </c>
      <c r="BL70" s="126" t="s">
        <v>56</v>
      </c>
      <c r="BM70" s="93"/>
      <c r="BN70" s="126" t="s">
        <v>57</v>
      </c>
      <c r="BO70" s="93"/>
      <c r="BP70" s="126" t="s">
        <v>58</v>
      </c>
      <c r="BQ70" s="126" t="s">
        <v>59</v>
      </c>
      <c r="BR70" s="126" t="s">
        <v>92</v>
      </c>
      <c r="BS70" s="141" t="s">
        <v>4</v>
      </c>
      <c r="BT70" s="141" t="s">
        <v>5</v>
      </c>
    </row>
    <row r="71" spans="1:72" ht="30" customHeight="1" x14ac:dyDescent="0.3">
      <c r="A71" s="132"/>
      <c r="B71" s="3" t="s">
        <v>6</v>
      </c>
      <c r="C71" s="127"/>
      <c r="D71" s="127"/>
      <c r="E71" s="127"/>
      <c r="F71" s="127"/>
      <c r="G71" s="127"/>
      <c r="H71" s="127"/>
      <c r="I71" s="94"/>
      <c r="J71" s="127"/>
      <c r="K71" s="127"/>
      <c r="L71" s="127"/>
      <c r="M71" s="94"/>
      <c r="N71" s="94"/>
      <c r="O71" s="127"/>
      <c r="P71" s="127"/>
      <c r="Q71" s="94"/>
      <c r="R71" s="127"/>
      <c r="S71" s="94"/>
      <c r="T71" s="94"/>
      <c r="U71" s="94"/>
      <c r="V71" s="127"/>
      <c r="W71" s="94"/>
      <c r="X71" s="127"/>
      <c r="Y71" s="94"/>
      <c r="Z71" s="94"/>
      <c r="AA71" s="94"/>
      <c r="AB71" s="94"/>
      <c r="AC71" s="94"/>
      <c r="AD71" s="94"/>
      <c r="AE71" s="127"/>
      <c r="AF71" s="127"/>
      <c r="AG71" s="127"/>
      <c r="AH71" s="127"/>
      <c r="AI71" s="127"/>
      <c r="AJ71" s="127"/>
      <c r="AK71" s="127"/>
      <c r="AL71" s="94"/>
      <c r="AM71" s="127"/>
      <c r="AN71" s="94"/>
      <c r="AO71" s="127"/>
      <c r="AP71" s="94"/>
      <c r="AQ71" s="94"/>
      <c r="AR71" s="94"/>
      <c r="AS71" s="94"/>
      <c r="AT71" s="94"/>
      <c r="AU71" s="94"/>
      <c r="AV71" s="94"/>
      <c r="AW71" s="127"/>
      <c r="AX71" s="94"/>
      <c r="AY71" s="127"/>
      <c r="AZ71" s="94"/>
      <c r="BA71" s="127"/>
      <c r="BB71" s="94"/>
      <c r="BC71" s="127"/>
      <c r="BD71" s="94"/>
      <c r="BE71" s="127"/>
      <c r="BF71" s="127"/>
      <c r="BG71" s="94"/>
      <c r="BH71" s="94"/>
      <c r="BI71" s="94"/>
      <c r="BJ71" s="127"/>
      <c r="BK71" s="127"/>
      <c r="BL71" s="127"/>
      <c r="BM71" s="94"/>
      <c r="BN71" s="127"/>
      <c r="BO71" s="94"/>
      <c r="BP71" s="127"/>
      <c r="BQ71" s="127"/>
      <c r="BR71" s="127"/>
      <c r="BS71" s="142"/>
      <c r="BT71" s="142"/>
    </row>
    <row r="72" spans="1:72" ht="15" customHeight="1" x14ac:dyDescent="0.3">
      <c r="A72" s="97"/>
      <c r="B72" s="8" t="s">
        <v>12</v>
      </c>
      <c r="C72" s="95"/>
      <c r="D72" s="4">
        <f t="shared" ref="D72:BR76" si="32">D14</f>
        <v>0</v>
      </c>
      <c r="E72" s="4">
        <f t="shared" si="32"/>
        <v>0</v>
      </c>
      <c r="F72" s="4">
        <f t="shared" si="32"/>
        <v>0</v>
      </c>
      <c r="G72" s="4">
        <f t="shared" si="32"/>
        <v>0</v>
      </c>
      <c r="H72" s="4">
        <f t="shared" si="32"/>
        <v>0</v>
      </c>
      <c r="I72" s="4">
        <f t="shared" si="32"/>
        <v>0</v>
      </c>
      <c r="J72" s="4">
        <f t="shared" si="32"/>
        <v>0</v>
      </c>
      <c r="K72" s="4">
        <f t="shared" si="32"/>
        <v>2.2499999999999998E-3</v>
      </c>
      <c r="L72" s="4">
        <f t="shared" si="32"/>
        <v>6.0000000000000001E-3</v>
      </c>
      <c r="M72" s="4">
        <f t="shared" si="32"/>
        <v>0</v>
      </c>
      <c r="N72" s="4">
        <f t="shared" si="32"/>
        <v>0</v>
      </c>
      <c r="O72" s="4">
        <f t="shared" si="32"/>
        <v>0</v>
      </c>
      <c r="P72" s="4">
        <f t="shared" si="32"/>
        <v>0</v>
      </c>
      <c r="Q72" s="4">
        <f t="shared" si="32"/>
        <v>0</v>
      </c>
      <c r="R72" s="4">
        <f t="shared" si="32"/>
        <v>0</v>
      </c>
      <c r="S72" s="4">
        <f t="shared" si="32"/>
        <v>0</v>
      </c>
      <c r="T72" s="4">
        <f t="shared" si="32"/>
        <v>0</v>
      </c>
      <c r="U72" s="4">
        <f t="shared" si="32"/>
        <v>0</v>
      </c>
      <c r="V72" s="4">
        <f t="shared" si="32"/>
        <v>1.35E-2</v>
      </c>
      <c r="W72" s="4">
        <f t="shared" si="32"/>
        <v>0</v>
      </c>
      <c r="X72" s="4">
        <f t="shared" si="32"/>
        <v>0</v>
      </c>
      <c r="Y72" s="4">
        <f t="shared" si="32"/>
        <v>0</v>
      </c>
      <c r="Z72" s="4">
        <f t="shared" si="32"/>
        <v>0</v>
      </c>
      <c r="AA72" s="4">
        <f t="shared" si="32"/>
        <v>0</v>
      </c>
      <c r="AB72" s="4">
        <f t="shared" si="32"/>
        <v>0</v>
      </c>
      <c r="AC72" s="4">
        <f t="shared" si="32"/>
        <v>0</v>
      </c>
      <c r="AD72" s="4">
        <f t="shared" si="32"/>
        <v>0</v>
      </c>
      <c r="AE72" s="4">
        <f t="shared" si="32"/>
        <v>0</v>
      </c>
      <c r="AF72" s="4">
        <f t="shared" ref="AF72:AI75" si="33">AF14</f>
        <v>0</v>
      </c>
      <c r="AG72" s="4">
        <f t="shared" si="33"/>
        <v>0</v>
      </c>
      <c r="AH72" s="4">
        <f t="shared" si="33"/>
        <v>0</v>
      </c>
      <c r="AI72" s="4">
        <f t="shared" si="33"/>
        <v>0</v>
      </c>
      <c r="AJ72" s="4">
        <f t="shared" si="32"/>
        <v>0</v>
      </c>
      <c r="AK72" s="4">
        <f t="shared" si="32"/>
        <v>0</v>
      </c>
      <c r="AL72" s="4">
        <f t="shared" si="32"/>
        <v>0</v>
      </c>
      <c r="AM72" s="4">
        <f t="shared" si="32"/>
        <v>0</v>
      </c>
      <c r="AN72" s="4">
        <f t="shared" si="32"/>
        <v>0</v>
      </c>
      <c r="AO72" s="4">
        <f t="shared" si="32"/>
        <v>0</v>
      </c>
      <c r="AP72" s="4"/>
      <c r="AQ72" s="4"/>
      <c r="AR72" s="4"/>
      <c r="AS72" s="4"/>
      <c r="AT72" s="4"/>
      <c r="AU72" s="4"/>
      <c r="AV72" s="4"/>
      <c r="AW72" s="4">
        <f t="shared" si="32"/>
        <v>0</v>
      </c>
      <c r="AX72" s="4">
        <f t="shared" si="32"/>
        <v>0</v>
      </c>
      <c r="AY72" s="4">
        <f t="shared" si="32"/>
        <v>3.7499999999999999E-3</v>
      </c>
      <c r="AZ72" s="4">
        <f t="shared" si="32"/>
        <v>0</v>
      </c>
      <c r="BA72" s="4">
        <f t="shared" si="32"/>
        <v>0</v>
      </c>
      <c r="BB72" s="4">
        <f t="shared" si="32"/>
        <v>0</v>
      </c>
      <c r="BC72" s="4">
        <f t="shared" si="32"/>
        <v>0</v>
      </c>
      <c r="BD72" s="4">
        <f t="shared" si="32"/>
        <v>0</v>
      </c>
      <c r="BE72" s="4">
        <f t="shared" si="32"/>
        <v>0</v>
      </c>
      <c r="BF72" s="4">
        <f t="shared" si="32"/>
        <v>1.0999999999999999E-2</v>
      </c>
      <c r="BG72" s="4">
        <f t="shared" si="32"/>
        <v>0</v>
      </c>
      <c r="BH72" s="4">
        <f t="shared" si="32"/>
        <v>0</v>
      </c>
      <c r="BI72" s="4">
        <f t="shared" si="32"/>
        <v>0</v>
      </c>
      <c r="BJ72" s="4">
        <f t="shared" si="32"/>
        <v>7.4999999999999997E-2</v>
      </c>
      <c r="BK72" s="4">
        <f t="shared" si="32"/>
        <v>6.0000000000000001E-3</v>
      </c>
      <c r="BL72" s="4">
        <f t="shared" si="32"/>
        <v>6.3E-3</v>
      </c>
      <c r="BM72" s="4">
        <f t="shared" si="32"/>
        <v>0</v>
      </c>
      <c r="BN72" s="4">
        <f t="shared" si="32"/>
        <v>0</v>
      </c>
      <c r="BO72" s="4">
        <f t="shared" si="32"/>
        <v>0</v>
      </c>
      <c r="BP72" s="4">
        <f t="shared" si="32"/>
        <v>0</v>
      </c>
      <c r="BQ72" s="4">
        <f t="shared" si="32"/>
        <v>2E-3</v>
      </c>
      <c r="BR72" s="4">
        <f t="shared" si="32"/>
        <v>0</v>
      </c>
    </row>
    <row r="73" spans="1:72" ht="15" customHeight="1" x14ac:dyDescent="0.3">
      <c r="A73" s="97"/>
      <c r="B73" s="4" t="s">
        <v>13</v>
      </c>
      <c r="C73" s="95"/>
      <c r="D73" s="4">
        <f t="shared" si="32"/>
        <v>0.01</v>
      </c>
      <c r="E73" s="4">
        <f t="shared" si="32"/>
        <v>0</v>
      </c>
      <c r="F73" s="4">
        <f t="shared" si="32"/>
        <v>0</v>
      </c>
      <c r="G73" s="4">
        <f t="shared" si="32"/>
        <v>0</v>
      </c>
      <c r="H73" s="4">
        <f t="shared" si="32"/>
        <v>0</v>
      </c>
      <c r="I73" s="4">
        <f t="shared" si="32"/>
        <v>0</v>
      </c>
      <c r="J73" s="4">
        <f t="shared" si="32"/>
        <v>0</v>
      </c>
      <c r="K73" s="4">
        <f t="shared" si="32"/>
        <v>0</v>
      </c>
      <c r="L73" s="4">
        <f t="shared" si="32"/>
        <v>0</v>
      </c>
      <c r="M73" s="4">
        <f t="shared" si="32"/>
        <v>0</v>
      </c>
      <c r="N73" s="4">
        <f t="shared" si="32"/>
        <v>0</v>
      </c>
      <c r="O73" s="4">
        <f t="shared" si="32"/>
        <v>0</v>
      </c>
      <c r="P73" s="4">
        <f t="shared" si="32"/>
        <v>0</v>
      </c>
      <c r="Q73" s="4">
        <f t="shared" si="32"/>
        <v>0</v>
      </c>
      <c r="R73" s="4">
        <f t="shared" si="32"/>
        <v>0</v>
      </c>
      <c r="S73" s="4">
        <f t="shared" si="32"/>
        <v>0</v>
      </c>
      <c r="T73" s="4">
        <f t="shared" si="32"/>
        <v>0</v>
      </c>
      <c r="U73" s="4">
        <f t="shared" si="32"/>
        <v>0</v>
      </c>
      <c r="V73" s="4">
        <f t="shared" si="32"/>
        <v>0</v>
      </c>
      <c r="W73" s="4">
        <f t="shared" si="32"/>
        <v>0</v>
      </c>
      <c r="X73" s="4">
        <f t="shared" si="32"/>
        <v>0.25</v>
      </c>
      <c r="Y73" s="4">
        <f t="shared" si="32"/>
        <v>0</v>
      </c>
      <c r="Z73" s="4">
        <f t="shared" si="32"/>
        <v>0</v>
      </c>
      <c r="AA73" s="4">
        <f t="shared" si="32"/>
        <v>0</v>
      </c>
      <c r="AB73" s="4">
        <f t="shared" si="32"/>
        <v>0</v>
      </c>
      <c r="AC73" s="4">
        <f t="shared" si="32"/>
        <v>0</v>
      </c>
      <c r="AD73" s="4">
        <f t="shared" si="32"/>
        <v>0</v>
      </c>
      <c r="AE73" s="4">
        <f t="shared" si="32"/>
        <v>0</v>
      </c>
      <c r="AF73" s="4">
        <f t="shared" si="33"/>
        <v>0</v>
      </c>
      <c r="AG73" s="4">
        <f t="shared" si="33"/>
        <v>0</v>
      </c>
      <c r="AH73" s="4">
        <f t="shared" si="33"/>
        <v>0</v>
      </c>
      <c r="AI73" s="4">
        <f t="shared" si="33"/>
        <v>0</v>
      </c>
      <c r="AJ73" s="4">
        <f t="shared" si="32"/>
        <v>0</v>
      </c>
      <c r="AK73" s="4">
        <f t="shared" si="32"/>
        <v>0</v>
      </c>
      <c r="AL73" s="4">
        <f t="shared" si="32"/>
        <v>0</v>
      </c>
      <c r="AM73" s="4">
        <f t="shared" si="32"/>
        <v>0</v>
      </c>
      <c r="AN73" s="4">
        <f t="shared" si="32"/>
        <v>0</v>
      </c>
      <c r="AO73" s="4">
        <f t="shared" si="32"/>
        <v>0</v>
      </c>
      <c r="AP73" s="4"/>
      <c r="AQ73" s="4"/>
      <c r="AR73" s="4"/>
      <c r="AS73" s="4"/>
      <c r="AT73" s="4"/>
      <c r="AU73" s="4"/>
      <c r="AV73" s="4"/>
      <c r="AW73" s="4">
        <f t="shared" si="32"/>
        <v>0</v>
      </c>
      <c r="AX73" s="4">
        <f t="shared" si="32"/>
        <v>0</v>
      </c>
      <c r="AY73" s="4">
        <f t="shared" si="32"/>
        <v>0</v>
      </c>
      <c r="AZ73" s="4">
        <f t="shared" si="32"/>
        <v>0</v>
      </c>
      <c r="BA73" s="4">
        <f t="shared" si="32"/>
        <v>0</v>
      </c>
      <c r="BB73" s="4">
        <f t="shared" si="32"/>
        <v>0</v>
      </c>
      <c r="BC73" s="4">
        <f t="shared" si="32"/>
        <v>5.0000000000000001E-3</v>
      </c>
      <c r="BD73" s="4">
        <f t="shared" si="32"/>
        <v>0</v>
      </c>
      <c r="BE73" s="4">
        <f t="shared" si="32"/>
        <v>2.5000000000000001E-2</v>
      </c>
      <c r="BF73" s="4">
        <f t="shared" si="32"/>
        <v>2.5000000000000001E-2</v>
      </c>
      <c r="BG73" s="4">
        <f t="shared" si="32"/>
        <v>0</v>
      </c>
      <c r="BH73" s="4">
        <f t="shared" si="32"/>
        <v>0</v>
      </c>
      <c r="BI73" s="4">
        <f t="shared" si="32"/>
        <v>0</v>
      </c>
      <c r="BJ73" s="4">
        <f t="shared" si="32"/>
        <v>0</v>
      </c>
      <c r="BK73" s="4">
        <f t="shared" si="32"/>
        <v>0</v>
      </c>
      <c r="BL73" s="4">
        <f t="shared" si="32"/>
        <v>8.0000000000000002E-3</v>
      </c>
      <c r="BM73" s="4">
        <f t="shared" si="32"/>
        <v>0</v>
      </c>
      <c r="BN73" s="4">
        <f t="shared" si="32"/>
        <v>0</v>
      </c>
      <c r="BO73" s="4">
        <f t="shared" si="32"/>
        <v>0</v>
      </c>
      <c r="BP73" s="4">
        <f t="shared" si="32"/>
        <v>3.0000000000000001E-3</v>
      </c>
      <c r="BQ73" s="4">
        <f t="shared" si="32"/>
        <v>1E-3</v>
      </c>
      <c r="BR73" s="4">
        <f t="shared" si="32"/>
        <v>0</v>
      </c>
    </row>
    <row r="74" spans="1:72" ht="15.75" customHeight="1" x14ac:dyDescent="0.3">
      <c r="A74" s="97"/>
      <c r="B74" s="4" t="s">
        <v>14</v>
      </c>
      <c r="C74" s="95"/>
      <c r="D74" s="4">
        <f t="shared" si="32"/>
        <v>0</v>
      </c>
      <c r="E74" s="4">
        <f t="shared" si="32"/>
        <v>0</v>
      </c>
      <c r="F74" s="4">
        <f t="shared" si="32"/>
        <v>0</v>
      </c>
      <c r="G74" s="4">
        <f t="shared" si="32"/>
        <v>0</v>
      </c>
      <c r="H74" s="4">
        <f t="shared" si="32"/>
        <v>0</v>
      </c>
      <c r="I74" s="4">
        <f t="shared" si="32"/>
        <v>0</v>
      </c>
      <c r="J74" s="4">
        <f t="shared" si="32"/>
        <v>1.7999999999999999E-2</v>
      </c>
      <c r="K74" s="4">
        <f t="shared" si="32"/>
        <v>3.0000000000000001E-3</v>
      </c>
      <c r="L74" s="4">
        <f t="shared" si="32"/>
        <v>0</v>
      </c>
      <c r="M74" s="4">
        <f t="shared" si="32"/>
        <v>0</v>
      </c>
      <c r="N74" s="4">
        <f t="shared" si="32"/>
        <v>0</v>
      </c>
      <c r="O74" s="4">
        <f t="shared" si="32"/>
        <v>0</v>
      </c>
      <c r="P74" s="4">
        <f t="shared" si="32"/>
        <v>0</v>
      </c>
      <c r="Q74" s="4">
        <f t="shared" si="32"/>
        <v>0</v>
      </c>
      <c r="R74" s="4">
        <f t="shared" si="32"/>
        <v>0</v>
      </c>
      <c r="S74" s="4">
        <f t="shared" si="32"/>
        <v>0</v>
      </c>
      <c r="T74" s="4">
        <f t="shared" si="32"/>
        <v>0</v>
      </c>
      <c r="U74" s="4">
        <f t="shared" si="32"/>
        <v>0</v>
      </c>
      <c r="V74" s="4">
        <f t="shared" si="32"/>
        <v>0</v>
      </c>
      <c r="W74" s="4">
        <f t="shared" si="32"/>
        <v>0</v>
      </c>
      <c r="X74" s="4">
        <f t="shared" si="32"/>
        <v>0</v>
      </c>
      <c r="Y74" s="4">
        <f t="shared" si="32"/>
        <v>0</v>
      </c>
      <c r="Z74" s="4">
        <f t="shared" si="32"/>
        <v>0</v>
      </c>
      <c r="AA74" s="4">
        <f t="shared" si="32"/>
        <v>0</v>
      </c>
      <c r="AB74" s="4">
        <f t="shared" si="32"/>
        <v>0</v>
      </c>
      <c r="AC74" s="4">
        <f t="shared" si="32"/>
        <v>0</v>
      </c>
      <c r="AD74" s="4">
        <f t="shared" si="32"/>
        <v>0</v>
      </c>
      <c r="AE74" s="4">
        <f t="shared" si="32"/>
        <v>0</v>
      </c>
      <c r="AF74" s="4">
        <f t="shared" si="33"/>
        <v>0</v>
      </c>
      <c r="AG74" s="4">
        <f t="shared" si="33"/>
        <v>0</v>
      </c>
      <c r="AH74" s="4">
        <f t="shared" si="33"/>
        <v>0</v>
      </c>
      <c r="AI74" s="4">
        <f t="shared" si="33"/>
        <v>0</v>
      </c>
      <c r="AJ74" s="4">
        <f t="shared" si="32"/>
        <v>0</v>
      </c>
      <c r="AK74" s="4">
        <f t="shared" si="32"/>
        <v>0</v>
      </c>
      <c r="AL74" s="4">
        <f t="shared" si="32"/>
        <v>0</v>
      </c>
      <c r="AM74" s="4">
        <f t="shared" si="32"/>
        <v>0</v>
      </c>
      <c r="AN74" s="4">
        <f t="shared" si="32"/>
        <v>0</v>
      </c>
      <c r="AO74" s="4">
        <f t="shared" si="32"/>
        <v>0</v>
      </c>
      <c r="AP74" s="4"/>
      <c r="AQ74" s="4"/>
      <c r="AR74" s="4"/>
      <c r="AS74" s="4"/>
      <c r="AT74" s="4"/>
      <c r="AU74" s="4"/>
      <c r="AV74" s="4"/>
      <c r="AW74" s="4">
        <f t="shared" si="32"/>
        <v>0</v>
      </c>
      <c r="AX74" s="4">
        <f t="shared" si="32"/>
        <v>0</v>
      </c>
      <c r="AY74" s="4">
        <f t="shared" si="32"/>
        <v>0</v>
      </c>
      <c r="AZ74" s="4">
        <f t="shared" si="32"/>
        <v>0</v>
      </c>
      <c r="BA74" s="4">
        <f t="shared" si="32"/>
        <v>0</v>
      </c>
      <c r="BB74" s="4">
        <f t="shared" si="32"/>
        <v>0</v>
      </c>
      <c r="BC74" s="4">
        <f t="shared" si="32"/>
        <v>0</v>
      </c>
      <c r="BD74" s="4">
        <f t="shared" si="32"/>
        <v>0</v>
      </c>
      <c r="BE74" s="4">
        <f t="shared" si="32"/>
        <v>0</v>
      </c>
      <c r="BF74" s="4">
        <f t="shared" si="32"/>
        <v>0</v>
      </c>
      <c r="BG74" s="4">
        <f t="shared" si="32"/>
        <v>0</v>
      </c>
      <c r="BH74" s="4">
        <f t="shared" si="32"/>
        <v>0</v>
      </c>
      <c r="BI74" s="4">
        <f t="shared" si="32"/>
        <v>0</v>
      </c>
      <c r="BJ74" s="4">
        <f t="shared" si="32"/>
        <v>0.16</v>
      </c>
      <c r="BK74" s="4">
        <f t="shared" si="32"/>
        <v>0</v>
      </c>
      <c r="BL74" s="4">
        <f t="shared" si="32"/>
        <v>0</v>
      </c>
      <c r="BM74" s="4">
        <f t="shared" si="32"/>
        <v>0</v>
      </c>
      <c r="BN74" s="4">
        <f t="shared" si="32"/>
        <v>0</v>
      </c>
      <c r="BO74" s="4">
        <f t="shared" si="32"/>
        <v>0</v>
      </c>
      <c r="BP74" s="4">
        <f t="shared" si="32"/>
        <v>0</v>
      </c>
      <c r="BQ74" s="4">
        <f t="shared" si="32"/>
        <v>2E-3</v>
      </c>
      <c r="BR74" s="4">
        <f t="shared" si="32"/>
        <v>0</v>
      </c>
    </row>
    <row r="75" spans="1:72" ht="15" customHeight="1" x14ac:dyDescent="0.3">
      <c r="A75" s="97"/>
      <c r="B75" s="9" t="s">
        <v>15</v>
      </c>
      <c r="C75" s="95"/>
      <c r="D75" s="4">
        <f t="shared" si="32"/>
        <v>0.03</v>
      </c>
      <c r="E75" s="4">
        <f t="shared" si="32"/>
        <v>0</v>
      </c>
      <c r="F75" s="4">
        <f t="shared" si="32"/>
        <v>0</v>
      </c>
      <c r="G75" s="4">
        <f t="shared" si="32"/>
        <v>0</v>
      </c>
      <c r="H75" s="4">
        <f t="shared" si="32"/>
        <v>0</v>
      </c>
      <c r="I75" s="4">
        <f t="shared" si="32"/>
        <v>0</v>
      </c>
      <c r="J75" s="4">
        <f t="shared" si="32"/>
        <v>0</v>
      </c>
      <c r="K75" s="4">
        <f t="shared" si="32"/>
        <v>0</v>
      </c>
      <c r="L75" s="4">
        <f t="shared" si="32"/>
        <v>0</v>
      </c>
      <c r="M75" s="4">
        <f t="shared" si="32"/>
        <v>0</v>
      </c>
      <c r="N75" s="4">
        <f t="shared" si="32"/>
        <v>0</v>
      </c>
      <c r="O75" s="4">
        <f t="shared" si="32"/>
        <v>0</v>
      </c>
      <c r="P75" s="4">
        <f t="shared" si="32"/>
        <v>0</v>
      </c>
      <c r="Q75" s="4">
        <f t="shared" si="32"/>
        <v>0</v>
      </c>
      <c r="R75" s="4">
        <f t="shared" si="32"/>
        <v>0</v>
      </c>
      <c r="S75" s="4">
        <f t="shared" si="32"/>
        <v>0</v>
      </c>
      <c r="T75" s="4">
        <f t="shared" si="32"/>
        <v>0</v>
      </c>
      <c r="U75" s="4">
        <f t="shared" si="32"/>
        <v>0</v>
      </c>
      <c r="V75" s="4">
        <f t="shared" si="32"/>
        <v>0</v>
      </c>
      <c r="W75" s="4">
        <f t="shared" si="32"/>
        <v>0</v>
      </c>
      <c r="X75" s="4">
        <f t="shared" si="32"/>
        <v>0</v>
      </c>
      <c r="Y75" s="4">
        <f t="shared" si="32"/>
        <v>0</v>
      </c>
      <c r="Z75" s="4">
        <f t="shared" si="32"/>
        <v>0</v>
      </c>
      <c r="AA75" s="4">
        <f t="shared" si="32"/>
        <v>0</v>
      </c>
      <c r="AB75" s="4">
        <f t="shared" si="32"/>
        <v>0</v>
      </c>
      <c r="AC75" s="4">
        <f t="shared" si="32"/>
        <v>0</v>
      </c>
      <c r="AD75" s="4">
        <f t="shared" si="32"/>
        <v>0</v>
      </c>
      <c r="AE75" s="4">
        <f t="shared" si="32"/>
        <v>0</v>
      </c>
      <c r="AF75" s="4">
        <f t="shared" si="33"/>
        <v>0</v>
      </c>
      <c r="AG75" s="4">
        <f t="shared" si="33"/>
        <v>0</v>
      </c>
      <c r="AH75" s="4">
        <f t="shared" si="33"/>
        <v>0</v>
      </c>
      <c r="AI75" s="4">
        <f t="shared" si="33"/>
        <v>0</v>
      </c>
      <c r="AJ75" s="4">
        <f t="shared" si="32"/>
        <v>0</v>
      </c>
      <c r="AK75" s="4">
        <f t="shared" si="32"/>
        <v>0</v>
      </c>
      <c r="AL75" s="4">
        <f t="shared" si="32"/>
        <v>0</v>
      </c>
      <c r="AM75" s="4">
        <f t="shared" si="32"/>
        <v>0</v>
      </c>
      <c r="AN75" s="4">
        <f t="shared" si="32"/>
        <v>0</v>
      </c>
      <c r="AO75" s="4">
        <f t="shared" si="32"/>
        <v>0</v>
      </c>
      <c r="AP75" s="4"/>
      <c r="AQ75" s="4"/>
      <c r="AR75" s="4"/>
      <c r="AS75" s="4"/>
      <c r="AT75" s="4"/>
      <c r="AU75" s="4"/>
      <c r="AV75" s="4"/>
      <c r="AW75" s="4">
        <f t="shared" si="32"/>
        <v>0</v>
      </c>
      <c r="AX75" s="4">
        <f t="shared" si="32"/>
        <v>0</v>
      </c>
      <c r="AY75" s="4">
        <f t="shared" si="32"/>
        <v>0</v>
      </c>
      <c r="AZ75" s="4">
        <f t="shared" si="32"/>
        <v>0</v>
      </c>
      <c r="BA75" s="4">
        <f t="shared" si="32"/>
        <v>0</v>
      </c>
      <c r="BB75" s="4">
        <f t="shared" si="32"/>
        <v>0</v>
      </c>
      <c r="BC75" s="4">
        <f t="shared" si="32"/>
        <v>0</v>
      </c>
      <c r="BD75" s="4">
        <f t="shared" si="32"/>
        <v>0</v>
      </c>
      <c r="BE75" s="4">
        <f t="shared" si="32"/>
        <v>0</v>
      </c>
      <c r="BF75" s="4">
        <f t="shared" si="32"/>
        <v>0</v>
      </c>
      <c r="BG75" s="4">
        <f t="shared" si="32"/>
        <v>0</v>
      </c>
      <c r="BH75" s="4">
        <f t="shared" si="32"/>
        <v>0</v>
      </c>
      <c r="BI75" s="4">
        <f t="shared" si="32"/>
        <v>0</v>
      </c>
      <c r="BJ75" s="4">
        <f t="shared" si="32"/>
        <v>0</v>
      </c>
      <c r="BK75" s="4">
        <f t="shared" si="32"/>
        <v>0</v>
      </c>
      <c r="BL75" s="4">
        <f t="shared" si="32"/>
        <v>0</v>
      </c>
      <c r="BM75" s="4">
        <f t="shared" si="32"/>
        <v>0</v>
      </c>
      <c r="BN75" s="4">
        <f t="shared" si="32"/>
        <v>0</v>
      </c>
      <c r="BO75" s="4">
        <f t="shared" si="32"/>
        <v>0</v>
      </c>
      <c r="BP75" s="4">
        <f t="shared" si="32"/>
        <v>0</v>
      </c>
      <c r="BQ75" s="4">
        <f t="shared" si="32"/>
        <v>0</v>
      </c>
      <c r="BR75" s="4">
        <f t="shared" si="32"/>
        <v>0</v>
      </c>
    </row>
    <row r="76" spans="1:72" ht="25.8" x14ac:dyDescent="0.3">
      <c r="A76" s="97"/>
      <c r="B76" s="10" t="s">
        <v>61</v>
      </c>
      <c r="C76" s="95"/>
      <c r="D76" s="4">
        <f t="shared" si="32"/>
        <v>0</v>
      </c>
      <c r="E76" s="4">
        <f t="shared" si="32"/>
        <v>4.8000000000000001E-2</v>
      </c>
      <c r="F76" s="4">
        <f t="shared" si="32"/>
        <v>0</v>
      </c>
      <c r="G76" s="4">
        <f t="shared" si="32"/>
        <v>0</v>
      </c>
      <c r="H76" s="4">
        <f t="shared" si="32"/>
        <v>0</v>
      </c>
      <c r="I76" s="4">
        <f t="shared" si="32"/>
        <v>0</v>
      </c>
      <c r="J76" s="4">
        <f t="shared" si="32"/>
        <v>0</v>
      </c>
      <c r="K76" s="4">
        <f t="shared" si="32"/>
        <v>0</v>
      </c>
      <c r="L76" s="4">
        <f t="shared" si="32"/>
        <v>0</v>
      </c>
      <c r="M76" s="4">
        <f t="shared" si="32"/>
        <v>0</v>
      </c>
      <c r="N76" s="4">
        <f t="shared" si="32"/>
        <v>0</v>
      </c>
      <c r="O76" s="4">
        <f t="shared" si="32"/>
        <v>0</v>
      </c>
      <c r="P76" s="4">
        <f t="shared" si="32"/>
        <v>0</v>
      </c>
      <c r="Q76" s="4">
        <f t="shared" si="32"/>
        <v>0</v>
      </c>
      <c r="R76" s="4">
        <f t="shared" si="32"/>
        <v>0</v>
      </c>
      <c r="S76" s="4">
        <f t="shared" si="32"/>
        <v>0</v>
      </c>
      <c r="T76" s="4">
        <f t="shared" si="32"/>
        <v>0</v>
      </c>
      <c r="U76" s="4">
        <f t="shared" si="32"/>
        <v>0</v>
      </c>
      <c r="V76" s="4">
        <f t="shared" si="32"/>
        <v>0</v>
      </c>
      <c r="W76" s="4">
        <f t="shared" si="32"/>
        <v>0</v>
      </c>
      <c r="X76" s="4">
        <f t="shared" si="32"/>
        <v>0</v>
      </c>
      <c r="Y76" s="4">
        <f t="shared" si="32"/>
        <v>0</v>
      </c>
      <c r="Z76" s="4">
        <f t="shared" si="32"/>
        <v>0</v>
      </c>
      <c r="AA76" s="4">
        <f t="shared" si="32"/>
        <v>0</v>
      </c>
      <c r="AB76" s="4">
        <f t="shared" si="32"/>
        <v>0</v>
      </c>
      <c r="AC76" s="4">
        <f t="shared" si="32"/>
        <v>0</v>
      </c>
      <c r="AD76" s="4">
        <f t="shared" si="32"/>
        <v>0</v>
      </c>
      <c r="AE76" s="4">
        <f t="shared" ref="AE76:BR77" si="34">AE18</f>
        <v>0</v>
      </c>
      <c r="AF76" s="4">
        <f t="shared" ref="AF76:AI76" si="35">AF18</f>
        <v>0</v>
      </c>
      <c r="AG76" s="4">
        <f t="shared" si="35"/>
        <v>0</v>
      </c>
      <c r="AH76" s="4">
        <f t="shared" si="35"/>
        <v>0</v>
      </c>
      <c r="AI76" s="4">
        <f t="shared" si="35"/>
        <v>0</v>
      </c>
      <c r="AJ76" s="4">
        <f t="shared" si="34"/>
        <v>0</v>
      </c>
      <c r="AK76" s="4">
        <f t="shared" si="34"/>
        <v>0</v>
      </c>
      <c r="AL76" s="4">
        <f t="shared" si="34"/>
        <v>0</v>
      </c>
      <c r="AM76" s="4">
        <f t="shared" si="34"/>
        <v>0</v>
      </c>
      <c r="AN76" s="4">
        <f t="shared" si="34"/>
        <v>0</v>
      </c>
      <c r="AO76" s="4">
        <f t="shared" si="34"/>
        <v>0</v>
      </c>
      <c r="AP76" s="4"/>
      <c r="AQ76" s="4"/>
      <c r="AR76" s="4"/>
      <c r="AS76" s="4"/>
      <c r="AT76" s="4"/>
      <c r="AU76" s="4"/>
      <c r="AV76" s="4"/>
      <c r="AW76" s="4">
        <f t="shared" si="34"/>
        <v>0</v>
      </c>
      <c r="AX76" s="4">
        <f t="shared" si="34"/>
        <v>0</v>
      </c>
      <c r="AY76" s="4">
        <f t="shared" si="34"/>
        <v>0</v>
      </c>
      <c r="AZ76" s="4">
        <f t="shared" si="34"/>
        <v>0</v>
      </c>
      <c r="BA76" s="4">
        <f t="shared" si="34"/>
        <v>0</v>
      </c>
      <c r="BB76" s="4">
        <f t="shared" si="34"/>
        <v>0</v>
      </c>
      <c r="BC76" s="4">
        <f t="shared" si="34"/>
        <v>0</v>
      </c>
      <c r="BD76" s="4">
        <f t="shared" si="34"/>
        <v>0</v>
      </c>
      <c r="BE76" s="4">
        <f t="shared" si="34"/>
        <v>0</v>
      </c>
      <c r="BF76" s="4">
        <f t="shared" si="34"/>
        <v>0</v>
      </c>
      <c r="BG76" s="4">
        <f t="shared" si="34"/>
        <v>0</v>
      </c>
      <c r="BH76" s="4">
        <f t="shared" si="34"/>
        <v>0</v>
      </c>
      <c r="BI76" s="4">
        <f t="shared" si="34"/>
        <v>0</v>
      </c>
      <c r="BJ76" s="4">
        <f t="shared" si="34"/>
        <v>0</v>
      </c>
      <c r="BK76" s="4">
        <f t="shared" si="34"/>
        <v>0</v>
      </c>
      <c r="BL76" s="4">
        <f t="shared" si="34"/>
        <v>0</v>
      </c>
      <c r="BM76" s="4">
        <f t="shared" si="34"/>
        <v>0</v>
      </c>
      <c r="BN76" s="4">
        <f t="shared" si="34"/>
        <v>0</v>
      </c>
      <c r="BO76" s="4">
        <f t="shared" si="34"/>
        <v>0</v>
      </c>
      <c r="BP76" s="4">
        <f t="shared" si="34"/>
        <v>0</v>
      </c>
      <c r="BQ76" s="4">
        <f t="shared" si="34"/>
        <v>0</v>
      </c>
      <c r="BR76" s="4">
        <f t="shared" si="34"/>
        <v>0</v>
      </c>
    </row>
    <row r="77" spans="1:72" ht="25.8" x14ac:dyDescent="0.3">
      <c r="A77" s="98"/>
      <c r="B77" s="10" t="s">
        <v>17</v>
      </c>
      <c r="C77" s="96"/>
      <c r="D77" s="4">
        <f t="shared" ref="D77:BQ77" si="36">D19</f>
        <v>0</v>
      </c>
      <c r="E77" s="4">
        <f t="shared" si="36"/>
        <v>0</v>
      </c>
      <c r="F77" s="4">
        <f t="shared" si="36"/>
        <v>0</v>
      </c>
      <c r="G77" s="4">
        <f t="shared" si="36"/>
        <v>0</v>
      </c>
      <c r="H77" s="4">
        <f t="shared" si="36"/>
        <v>0</v>
      </c>
      <c r="I77" s="4">
        <f t="shared" si="36"/>
        <v>0</v>
      </c>
      <c r="J77" s="4">
        <f t="shared" si="36"/>
        <v>0</v>
      </c>
      <c r="K77" s="4">
        <f t="shared" si="36"/>
        <v>0</v>
      </c>
      <c r="L77" s="4">
        <f t="shared" si="36"/>
        <v>0</v>
      </c>
      <c r="M77" s="4">
        <f t="shared" si="36"/>
        <v>0</v>
      </c>
      <c r="N77" s="4">
        <f t="shared" si="36"/>
        <v>0</v>
      </c>
      <c r="O77" s="4">
        <f t="shared" si="36"/>
        <v>0</v>
      </c>
      <c r="P77" s="4">
        <f t="shared" si="36"/>
        <v>0</v>
      </c>
      <c r="Q77" s="4">
        <f t="shared" si="36"/>
        <v>0</v>
      </c>
      <c r="R77" s="4">
        <f t="shared" si="36"/>
        <v>0</v>
      </c>
      <c r="S77" s="4">
        <f t="shared" si="36"/>
        <v>0</v>
      </c>
      <c r="T77" s="4">
        <f t="shared" si="36"/>
        <v>0</v>
      </c>
      <c r="U77" s="4">
        <f t="shared" si="36"/>
        <v>0</v>
      </c>
      <c r="V77" s="4">
        <f t="shared" si="36"/>
        <v>0</v>
      </c>
      <c r="W77" s="4">
        <f t="shared" si="36"/>
        <v>0</v>
      </c>
      <c r="X77" s="4">
        <f t="shared" si="36"/>
        <v>0</v>
      </c>
      <c r="Y77" s="4">
        <f t="shared" si="36"/>
        <v>0</v>
      </c>
      <c r="Z77" s="4">
        <f t="shared" si="36"/>
        <v>0</v>
      </c>
      <c r="AA77" s="4">
        <f t="shared" si="36"/>
        <v>0</v>
      </c>
      <c r="AB77" s="4">
        <f t="shared" si="36"/>
        <v>0</v>
      </c>
      <c r="AC77" s="4">
        <f t="shared" si="36"/>
        <v>0</v>
      </c>
      <c r="AD77" s="4">
        <f t="shared" si="36"/>
        <v>0</v>
      </c>
      <c r="AE77" s="4">
        <f t="shared" si="36"/>
        <v>0</v>
      </c>
      <c r="AF77" s="4">
        <f t="shared" ref="AF77:AI77" si="37">AF19</f>
        <v>0</v>
      </c>
      <c r="AG77" s="4">
        <f t="shared" si="37"/>
        <v>0</v>
      </c>
      <c r="AH77" s="4">
        <f t="shared" si="37"/>
        <v>0</v>
      </c>
      <c r="AI77" s="4">
        <f t="shared" si="37"/>
        <v>0</v>
      </c>
      <c r="AJ77" s="4">
        <f t="shared" si="36"/>
        <v>0</v>
      </c>
      <c r="AK77" s="4">
        <f t="shared" si="36"/>
        <v>0.1888</v>
      </c>
      <c r="AL77" s="4">
        <f t="shared" si="36"/>
        <v>0</v>
      </c>
      <c r="AM77" s="4">
        <f t="shared" si="36"/>
        <v>0</v>
      </c>
      <c r="AN77" s="4">
        <f t="shared" si="36"/>
        <v>0</v>
      </c>
      <c r="AO77" s="4">
        <f t="shared" si="36"/>
        <v>0</v>
      </c>
      <c r="AP77" s="4"/>
      <c r="AQ77" s="4"/>
      <c r="AR77" s="4"/>
      <c r="AS77" s="4"/>
      <c r="AT77" s="4"/>
      <c r="AU77" s="4"/>
      <c r="AV77" s="4"/>
      <c r="AW77" s="4">
        <f t="shared" si="36"/>
        <v>0</v>
      </c>
      <c r="AX77" s="4">
        <f t="shared" si="36"/>
        <v>0</v>
      </c>
      <c r="AY77" s="4">
        <f t="shared" si="36"/>
        <v>0</v>
      </c>
      <c r="AZ77" s="4">
        <f t="shared" si="36"/>
        <v>0</v>
      </c>
      <c r="BA77" s="4">
        <f t="shared" si="36"/>
        <v>0</v>
      </c>
      <c r="BB77" s="4">
        <f t="shared" si="36"/>
        <v>0</v>
      </c>
      <c r="BC77" s="4">
        <f t="shared" si="36"/>
        <v>0</v>
      </c>
      <c r="BD77" s="4">
        <f t="shared" si="36"/>
        <v>0</v>
      </c>
      <c r="BE77" s="4">
        <f t="shared" si="36"/>
        <v>0</v>
      </c>
      <c r="BF77" s="4">
        <f t="shared" si="36"/>
        <v>0</v>
      </c>
      <c r="BG77" s="4">
        <f t="shared" si="36"/>
        <v>0</v>
      </c>
      <c r="BH77" s="4">
        <f t="shared" si="36"/>
        <v>0</v>
      </c>
      <c r="BI77" s="4">
        <f t="shared" si="36"/>
        <v>0</v>
      </c>
      <c r="BJ77" s="4">
        <f t="shared" si="36"/>
        <v>0</v>
      </c>
      <c r="BK77" s="4">
        <f t="shared" si="36"/>
        <v>0</v>
      </c>
      <c r="BL77" s="4">
        <f t="shared" si="36"/>
        <v>0</v>
      </c>
      <c r="BM77" s="4">
        <f t="shared" si="36"/>
        <v>0</v>
      </c>
      <c r="BN77" s="4">
        <f t="shared" si="36"/>
        <v>0</v>
      </c>
      <c r="BO77" s="4">
        <f t="shared" si="36"/>
        <v>0</v>
      </c>
      <c r="BP77" s="4">
        <f t="shared" si="36"/>
        <v>0</v>
      </c>
      <c r="BQ77" s="4">
        <f t="shared" si="36"/>
        <v>0</v>
      </c>
      <c r="BR77" s="4">
        <f t="shared" si="34"/>
        <v>0</v>
      </c>
    </row>
    <row r="78" spans="1:72" ht="17.399999999999999" x14ac:dyDescent="0.35">
      <c r="B78" s="17" t="s">
        <v>23</v>
      </c>
      <c r="C78" s="18"/>
      <c r="D78" s="19">
        <f t="shared" ref="D78:AO78" si="38">SUM(D72:D77)</f>
        <v>0.04</v>
      </c>
      <c r="E78" s="19">
        <f t="shared" si="38"/>
        <v>4.8000000000000001E-2</v>
      </c>
      <c r="F78" s="19">
        <f t="shared" si="38"/>
        <v>0</v>
      </c>
      <c r="G78" s="19">
        <f t="shared" si="38"/>
        <v>0</v>
      </c>
      <c r="H78" s="19">
        <f t="shared" si="38"/>
        <v>0</v>
      </c>
      <c r="I78" s="19">
        <f t="shared" si="38"/>
        <v>0</v>
      </c>
      <c r="J78" s="19">
        <f t="shared" si="38"/>
        <v>1.7999999999999999E-2</v>
      </c>
      <c r="K78" s="19">
        <f t="shared" si="38"/>
        <v>5.2499999999999995E-3</v>
      </c>
      <c r="L78" s="19">
        <f t="shared" si="38"/>
        <v>6.0000000000000001E-3</v>
      </c>
      <c r="M78" s="19">
        <f t="shared" si="38"/>
        <v>0</v>
      </c>
      <c r="N78" s="19">
        <f t="shared" si="38"/>
        <v>0</v>
      </c>
      <c r="O78" s="19">
        <f t="shared" si="38"/>
        <v>0</v>
      </c>
      <c r="P78" s="19">
        <f t="shared" si="38"/>
        <v>0</v>
      </c>
      <c r="Q78" s="19">
        <f t="shared" si="38"/>
        <v>0</v>
      </c>
      <c r="R78" s="19">
        <f t="shared" si="38"/>
        <v>0</v>
      </c>
      <c r="S78" s="19">
        <f t="shared" si="38"/>
        <v>0</v>
      </c>
      <c r="T78" s="19">
        <f t="shared" si="38"/>
        <v>0</v>
      </c>
      <c r="U78" s="19">
        <f t="shared" si="38"/>
        <v>0</v>
      </c>
      <c r="V78" s="19">
        <f t="shared" si="38"/>
        <v>1.35E-2</v>
      </c>
      <c r="W78" s="19">
        <f t="shared" si="38"/>
        <v>0</v>
      </c>
      <c r="X78" s="19">
        <f t="shared" si="38"/>
        <v>0.25</v>
      </c>
      <c r="Y78" s="19">
        <f t="shared" si="38"/>
        <v>0</v>
      </c>
      <c r="Z78" s="19">
        <f t="shared" si="38"/>
        <v>0</v>
      </c>
      <c r="AA78" s="19">
        <f t="shared" si="38"/>
        <v>0</v>
      </c>
      <c r="AB78" s="19">
        <f t="shared" si="38"/>
        <v>0</v>
      </c>
      <c r="AC78" s="19">
        <f t="shared" si="38"/>
        <v>0</v>
      </c>
      <c r="AD78" s="19">
        <f t="shared" si="38"/>
        <v>0</v>
      </c>
      <c r="AE78" s="19">
        <f t="shared" si="38"/>
        <v>0</v>
      </c>
      <c r="AF78" s="19">
        <f t="shared" ref="AF78:AI78" si="39">SUM(AF72:AF77)</f>
        <v>0</v>
      </c>
      <c r="AG78" s="19">
        <f t="shared" si="39"/>
        <v>0</v>
      </c>
      <c r="AH78" s="19">
        <f t="shared" si="39"/>
        <v>0</v>
      </c>
      <c r="AI78" s="19">
        <f t="shared" si="39"/>
        <v>0</v>
      </c>
      <c r="AJ78" s="19">
        <f t="shared" si="38"/>
        <v>0</v>
      </c>
      <c r="AK78" s="19">
        <f t="shared" si="38"/>
        <v>0.1888</v>
      </c>
      <c r="AL78" s="19">
        <f t="shared" si="38"/>
        <v>0</v>
      </c>
      <c r="AM78" s="19">
        <f t="shared" si="38"/>
        <v>0</v>
      </c>
      <c r="AN78" s="19">
        <f t="shared" si="38"/>
        <v>0</v>
      </c>
      <c r="AO78" s="19">
        <f t="shared" si="38"/>
        <v>0</v>
      </c>
      <c r="AP78" s="19"/>
      <c r="AQ78" s="19"/>
      <c r="AR78" s="19"/>
      <c r="AS78" s="19"/>
      <c r="AT78" s="19"/>
      <c r="AU78" s="19"/>
      <c r="AV78" s="19"/>
      <c r="AW78" s="19">
        <f t="shared" ref="AW78:BR78" si="40">SUM(AW72:AW77)</f>
        <v>0</v>
      </c>
      <c r="AX78" s="19">
        <f t="shared" si="40"/>
        <v>0</v>
      </c>
      <c r="AY78" s="19">
        <f t="shared" si="40"/>
        <v>3.7499999999999999E-3</v>
      </c>
      <c r="AZ78" s="19">
        <f t="shared" si="40"/>
        <v>0</v>
      </c>
      <c r="BA78" s="19">
        <f t="shared" si="40"/>
        <v>0</v>
      </c>
      <c r="BB78" s="19">
        <f t="shared" si="40"/>
        <v>0</v>
      </c>
      <c r="BC78" s="19">
        <f t="shared" si="40"/>
        <v>5.0000000000000001E-3</v>
      </c>
      <c r="BD78" s="19">
        <f t="shared" si="40"/>
        <v>0</v>
      </c>
      <c r="BE78" s="19">
        <f t="shared" si="40"/>
        <v>2.5000000000000001E-2</v>
      </c>
      <c r="BF78" s="19">
        <f t="shared" si="40"/>
        <v>3.6000000000000004E-2</v>
      </c>
      <c r="BG78" s="19">
        <f t="shared" si="40"/>
        <v>0</v>
      </c>
      <c r="BH78" s="19">
        <f t="shared" si="40"/>
        <v>0</v>
      </c>
      <c r="BI78" s="19">
        <f t="shared" si="40"/>
        <v>0</v>
      </c>
      <c r="BJ78" s="19">
        <f t="shared" si="40"/>
        <v>0.23499999999999999</v>
      </c>
      <c r="BK78" s="19">
        <f t="shared" si="40"/>
        <v>6.0000000000000001E-3</v>
      </c>
      <c r="BL78" s="19">
        <f t="shared" si="40"/>
        <v>1.43E-2</v>
      </c>
      <c r="BM78" s="19">
        <f t="shared" si="40"/>
        <v>0</v>
      </c>
      <c r="BN78" s="19">
        <f t="shared" si="40"/>
        <v>0</v>
      </c>
      <c r="BO78" s="19">
        <f t="shared" si="40"/>
        <v>0</v>
      </c>
      <c r="BP78" s="19">
        <f t="shared" si="40"/>
        <v>3.0000000000000001E-3</v>
      </c>
      <c r="BQ78" s="19">
        <f t="shared" si="40"/>
        <v>5.0000000000000001E-3</v>
      </c>
      <c r="BR78" s="19">
        <f t="shared" si="40"/>
        <v>0</v>
      </c>
    </row>
    <row r="79" spans="1:72" ht="17.399999999999999" x14ac:dyDescent="0.35">
      <c r="B79" s="17" t="s">
        <v>24</v>
      </c>
      <c r="C79" s="18"/>
      <c r="D79" s="20">
        <f t="shared" ref="D79:BR79" si="41">PRODUCT(D78,$E$6)</f>
        <v>0.16</v>
      </c>
      <c r="E79" s="20">
        <f t="shared" si="41"/>
        <v>0.192</v>
      </c>
      <c r="F79" s="20">
        <f t="shared" si="41"/>
        <v>0</v>
      </c>
      <c r="G79" s="20">
        <f t="shared" si="41"/>
        <v>0</v>
      </c>
      <c r="H79" s="20">
        <f t="shared" si="41"/>
        <v>0</v>
      </c>
      <c r="I79" s="20">
        <f t="shared" si="41"/>
        <v>0</v>
      </c>
      <c r="J79" s="20">
        <f t="shared" si="41"/>
        <v>7.1999999999999995E-2</v>
      </c>
      <c r="K79" s="20">
        <f t="shared" si="41"/>
        <v>2.0999999999999998E-2</v>
      </c>
      <c r="L79" s="20">
        <f t="shared" si="41"/>
        <v>2.4E-2</v>
      </c>
      <c r="M79" s="20">
        <f t="shared" si="41"/>
        <v>0</v>
      </c>
      <c r="N79" s="20">
        <f t="shared" si="41"/>
        <v>0</v>
      </c>
      <c r="O79" s="20">
        <f t="shared" si="41"/>
        <v>0</v>
      </c>
      <c r="P79" s="20">
        <f t="shared" si="41"/>
        <v>0</v>
      </c>
      <c r="Q79" s="20">
        <f t="shared" si="41"/>
        <v>0</v>
      </c>
      <c r="R79" s="20">
        <f t="shared" si="41"/>
        <v>0</v>
      </c>
      <c r="S79" s="20">
        <f t="shared" si="41"/>
        <v>0</v>
      </c>
      <c r="T79" s="20">
        <f t="shared" si="41"/>
        <v>0</v>
      </c>
      <c r="U79" s="20">
        <f t="shared" si="41"/>
        <v>0</v>
      </c>
      <c r="V79" s="20">
        <f t="shared" si="41"/>
        <v>5.3999999999999999E-2</v>
      </c>
      <c r="W79" s="20">
        <f t="shared" si="41"/>
        <v>0</v>
      </c>
      <c r="X79" s="20">
        <v>8</v>
      </c>
      <c r="Y79" s="20">
        <f t="shared" si="41"/>
        <v>0</v>
      </c>
      <c r="Z79" s="20">
        <f t="shared" si="41"/>
        <v>0</v>
      </c>
      <c r="AA79" s="20">
        <f t="shared" si="41"/>
        <v>0</v>
      </c>
      <c r="AB79" s="20">
        <f t="shared" si="41"/>
        <v>0</v>
      </c>
      <c r="AC79" s="20">
        <f t="shared" si="41"/>
        <v>0</v>
      </c>
      <c r="AD79" s="20">
        <f t="shared" si="41"/>
        <v>0</v>
      </c>
      <c r="AE79" s="20">
        <f t="shared" si="41"/>
        <v>0</v>
      </c>
      <c r="AF79" s="20">
        <f t="shared" ref="AF79:AI79" si="42">PRODUCT(AF78,$E$6)</f>
        <v>0</v>
      </c>
      <c r="AG79" s="20">
        <f t="shared" si="42"/>
        <v>0</v>
      </c>
      <c r="AH79" s="20">
        <f t="shared" si="42"/>
        <v>0</v>
      </c>
      <c r="AI79" s="20">
        <f t="shared" si="42"/>
        <v>0</v>
      </c>
      <c r="AJ79" s="20">
        <f t="shared" si="41"/>
        <v>0</v>
      </c>
      <c r="AK79" s="20">
        <f t="shared" si="41"/>
        <v>0.75519999999999998</v>
      </c>
      <c r="AL79" s="20">
        <f t="shared" si="41"/>
        <v>0</v>
      </c>
      <c r="AM79" s="20">
        <f t="shared" si="41"/>
        <v>0</v>
      </c>
      <c r="AN79" s="20">
        <f t="shared" si="41"/>
        <v>0</v>
      </c>
      <c r="AO79" s="20">
        <f t="shared" si="41"/>
        <v>0</v>
      </c>
      <c r="AP79" s="20"/>
      <c r="AQ79" s="20"/>
      <c r="AR79" s="20"/>
      <c r="AS79" s="20"/>
      <c r="AT79" s="20"/>
      <c r="AU79" s="20"/>
      <c r="AV79" s="20"/>
      <c r="AW79" s="20">
        <f t="shared" si="41"/>
        <v>0</v>
      </c>
      <c r="AX79" s="20">
        <f t="shared" si="41"/>
        <v>0</v>
      </c>
      <c r="AY79" s="20">
        <f t="shared" si="41"/>
        <v>1.4999999999999999E-2</v>
      </c>
      <c r="AZ79" s="20">
        <f t="shared" si="41"/>
        <v>0</v>
      </c>
      <c r="BA79" s="20">
        <f t="shared" si="41"/>
        <v>0</v>
      </c>
      <c r="BB79" s="20">
        <f t="shared" si="41"/>
        <v>0</v>
      </c>
      <c r="BC79" s="20">
        <f t="shared" si="41"/>
        <v>0.02</v>
      </c>
      <c r="BD79" s="20">
        <f t="shared" si="41"/>
        <v>0</v>
      </c>
      <c r="BE79" s="20">
        <f t="shared" si="41"/>
        <v>0.1</v>
      </c>
      <c r="BF79" s="20">
        <f t="shared" si="41"/>
        <v>0.14400000000000002</v>
      </c>
      <c r="BG79" s="20">
        <f t="shared" si="41"/>
        <v>0</v>
      </c>
      <c r="BH79" s="20">
        <f t="shared" si="41"/>
        <v>0</v>
      </c>
      <c r="BI79" s="20">
        <f t="shared" si="41"/>
        <v>0</v>
      </c>
      <c r="BJ79" s="20">
        <f t="shared" si="41"/>
        <v>0.94</v>
      </c>
      <c r="BK79" s="20">
        <f t="shared" si="41"/>
        <v>2.4E-2</v>
      </c>
      <c r="BL79" s="20">
        <f t="shared" si="41"/>
        <v>5.7200000000000001E-2</v>
      </c>
      <c r="BM79" s="20">
        <f t="shared" si="41"/>
        <v>0</v>
      </c>
      <c r="BN79" s="20">
        <f t="shared" si="41"/>
        <v>0</v>
      </c>
      <c r="BO79" s="20">
        <f t="shared" si="41"/>
        <v>0</v>
      </c>
      <c r="BP79" s="20">
        <f t="shared" si="41"/>
        <v>1.2E-2</v>
      </c>
      <c r="BQ79" s="20">
        <f t="shared" si="41"/>
        <v>0.02</v>
      </c>
      <c r="BR79" s="20">
        <f t="shared" si="41"/>
        <v>0</v>
      </c>
    </row>
    <row r="81" spans="1:72" ht="17.399999999999999" x14ac:dyDescent="0.35">
      <c r="A81" s="23"/>
      <c r="B81" s="24" t="s">
        <v>25</v>
      </c>
      <c r="C81" s="25" t="s">
        <v>26</v>
      </c>
      <c r="D81" s="26">
        <f t="shared" ref="D81:BR81" si="43">D46</f>
        <v>85.45</v>
      </c>
      <c r="E81" s="26">
        <f t="shared" si="43"/>
        <v>90</v>
      </c>
      <c r="F81" s="26">
        <f t="shared" si="43"/>
        <v>84.9</v>
      </c>
      <c r="G81" s="26">
        <f t="shared" si="43"/>
        <v>708</v>
      </c>
      <c r="H81" s="26">
        <f t="shared" si="43"/>
        <v>1460</v>
      </c>
      <c r="I81" s="26">
        <f t="shared" si="43"/>
        <v>690</v>
      </c>
      <c r="J81" s="26">
        <f t="shared" si="43"/>
        <v>90.57</v>
      </c>
      <c r="K81" s="26">
        <f t="shared" si="43"/>
        <v>1173.33</v>
      </c>
      <c r="L81" s="26">
        <f t="shared" si="43"/>
        <v>255.2</v>
      </c>
      <c r="M81" s="26">
        <f t="shared" si="43"/>
        <v>703</v>
      </c>
      <c r="N81" s="26">
        <f t="shared" si="43"/>
        <v>126.38</v>
      </c>
      <c r="O81" s="26">
        <f t="shared" si="43"/>
        <v>416.09</v>
      </c>
      <c r="P81" s="26">
        <f t="shared" si="43"/>
        <v>434.21</v>
      </c>
      <c r="Q81" s="26">
        <f t="shared" si="43"/>
        <v>380</v>
      </c>
      <c r="R81" s="26">
        <f t="shared" si="43"/>
        <v>1215</v>
      </c>
      <c r="S81" s="26">
        <f t="shared" si="43"/>
        <v>197.5</v>
      </c>
      <c r="T81" s="26">
        <f t="shared" si="43"/>
        <v>258.82</v>
      </c>
      <c r="U81" s="26">
        <f t="shared" si="43"/>
        <v>828</v>
      </c>
      <c r="V81" s="26">
        <f t="shared" si="43"/>
        <v>394.52</v>
      </c>
      <c r="W81" s="26">
        <f>W46</f>
        <v>329</v>
      </c>
      <c r="X81" s="26">
        <f t="shared" si="43"/>
        <v>9.9</v>
      </c>
      <c r="Y81" s="26">
        <f t="shared" si="43"/>
        <v>0</v>
      </c>
      <c r="Z81" s="26">
        <f t="shared" si="43"/>
        <v>469</v>
      </c>
      <c r="AA81" s="26">
        <f t="shared" si="43"/>
        <v>378</v>
      </c>
      <c r="AB81" s="26">
        <f t="shared" si="43"/>
        <v>325</v>
      </c>
      <c r="AC81" s="26">
        <f t="shared" si="43"/>
        <v>257</v>
      </c>
      <c r="AD81" s="26">
        <f t="shared" si="43"/>
        <v>119</v>
      </c>
      <c r="AE81" s="26">
        <f t="shared" si="43"/>
        <v>757</v>
      </c>
      <c r="AF81" s="26"/>
      <c r="AG81" s="26"/>
      <c r="AH81" s="26">
        <f t="shared" si="43"/>
        <v>229</v>
      </c>
      <c r="AI81" s="26"/>
      <c r="AJ81" s="26">
        <f t="shared" si="43"/>
        <v>222.73</v>
      </c>
      <c r="AK81" s="26">
        <f t="shared" si="43"/>
        <v>89</v>
      </c>
      <c r="AL81" s="26">
        <f t="shared" si="43"/>
        <v>59</v>
      </c>
      <c r="AM81" s="26">
        <f t="shared" si="43"/>
        <v>43.8</v>
      </c>
      <c r="AN81" s="26">
        <f t="shared" si="43"/>
        <v>240</v>
      </c>
      <c r="AO81" s="26">
        <f t="shared" si="43"/>
        <v>234</v>
      </c>
      <c r="AP81" s="26"/>
      <c r="AQ81" s="26"/>
      <c r="AR81" s="26"/>
      <c r="AS81" s="26"/>
      <c r="AT81" s="26"/>
      <c r="AU81" s="26"/>
      <c r="AV81" s="26"/>
      <c r="AW81" s="26">
        <f t="shared" si="43"/>
        <v>68.569999999999993</v>
      </c>
      <c r="AX81" s="26">
        <f t="shared" si="43"/>
        <v>75.709999999999994</v>
      </c>
      <c r="AY81" s="26">
        <f t="shared" si="43"/>
        <v>53.75</v>
      </c>
      <c r="AZ81" s="26">
        <f t="shared" si="43"/>
        <v>81.430000000000007</v>
      </c>
      <c r="BA81" s="26">
        <f t="shared" si="43"/>
        <v>68.67</v>
      </c>
      <c r="BB81" s="26">
        <f t="shared" si="43"/>
        <v>56.67</v>
      </c>
      <c r="BC81" s="26">
        <f t="shared" si="43"/>
        <v>130.66999999999999</v>
      </c>
      <c r="BD81" s="26">
        <f t="shared" si="43"/>
        <v>304</v>
      </c>
      <c r="BE81" s="26">
        <f t="shared" si="43"/>
        <v>499</v>
      </c>
      <c r="BF81" s="26">
        <f t="shared" si="43"/>
        <v>606</v>
      </c>
      <c r="BG81" s="26">
        <f t="shared" si="43"/>
        <v>263</v>
      </c>
      <c r="BH81" s="26">
        <f t="shared" si="43"/>
        <v>499</v>
      </c>
      <c r="BI81" s="26">
        <f t="shared" si="43"/>
        <v>0</v>
      </c>
      <c r="BJ81" s="26">
        <f t="shared" si="43"/>
        <v>55</v>
      </c>
      <c r="BK81" s="26">
        <f t="shared" si="43"/>
        <v>35</v>
      </c>
      <c r="BL81" s="26">
        <f t="shared" si="43"/>
        <v>39</v>
      </c>
      <c r="BM81" s="26">
        <f t="shared" si="43"/>
        <v>68</v>
      </c>
      <c r="BN81" s="26">
        <f t="shared" si="43"/>
        <v>49</v>
      </c>
      <c r="BO81" s="26">
        <f t="shared" si="43"/>
        <v>299</v>
      </c>
      <c r="BP81" s="26">
        <f t="shared" si="43"/>
        <v>149</v>
      </c>
      <c r="BQ81" s="26">
        <f t="shared" si="43"/>
        <v>23</v>
      </c>
      <c r="BR81" s="26">
        <f t="shared" si="43"/>
        <v>0</v>
      </c>
    </row>
    <row r="82" spans="1:72" ht="17.399999999999999" x14ac:dyDescent="0.35">
      <c r="B82" s="17" t="s">
        <v>27</v>
      </c>
      <c r="C82" s="18" t="s">
        <v>26</v>
      </c>
      <c r="D82" s="19">
        <f t="shared" ref="D82:BR82" si="44">D81/1000</f>
        <v>8.5449999999999998E-2</v>
      </c>
      <c r="E82" s="19">
        <f t="shared" si="44"/>
        <v>0.09</v>
      </c>
      <c r="F82" s="19">
        <f t="shared" si="44"/>
        <v>8.4900000000000003E-2</v>
      </c>
      <c r="G82" s="19">
        <f t="shared" si="44"/>
        <v>0.70799999999999996</v>
      </c>
      <c r="H82" s="19">
        <f t="shared" si="44"/>
        <v>1.46</v>
      </c>
      <c r="I82" s="19">
        <f t="shared" si="44"/>
        <v>0.69</v>
      </c>
      <c r="J82" s="19">
        <f t="shared" si="44"/>
        <v>9.0569999999999998E-2</v>
      </c>
      <c r="K82" s="19">
        <f t="shared" si="44"/>
        <v>1.17333</v>
      </c>
      <c r="L82" s="19">
        <f t="shared" si="44"/>
        <v>0.25519999999999998</v>
      </c>
      <c r="M82" s="19">
        <f t="shared" si="44"/>
        <v>0.70299999999999996</v>
      </c>
      <c r="N82" s="19">
        <f t="shared" si="44"/>
        <v>0.12637999999999999</v>
      </c>
      <c r="O82" s="19">
        <f t="shared" si="44"/>
        <v>0.41608999999999996</v>
      </c>
      <c r="P82" s="19">
        <f t="shared" si="44"/>
        <v>0.43420999999999998</v>
      </c>
      <c r="Q82" s="19">
        <f t="shared" si="44"/>
        <v>0.38</v>
      </c>
      <c r="R82" s="19">
        <f t="shared" si="44"/>
        <v>1.2150000000000001</v>
      </c>
      <c r="S82" s="19">
        <f t="shared" si="44"/>
        <v>0.19750000000000001</v>
      </c>
      <c r="T82" s="19">
        <f t="shared" si="44"/>
        <v>0.25881999999999999</v>
      </c>
      <c r="U82" s="19">
        <f t="shared" si="44"/>
        <v>0.82799999999999996</v>
      </c>
      <c r="V82" s="19">
        <f t="shared" si="44"/>
        <v>0.39451999999999998</v>
      </c>
      <c r="W82" s="19">
        <f>W81/1000</f>
        <v>0.32900000000000001</v>
      </c>
      <c r="X82" s="19">
        <f t="shared" si="44"/>
        <v>9.9000000000000008E-3</v>
      </c>
      <c r="Y82" s="19">
        <f t="shared" si="44"/>
        <v>0</v>
      </c>
      <c r="Z82" s="19">
        <f t="shared" si="44"/>
        <v>0.46899999999999997</v>
      </c>
      <c r="AA82" s="19">
        <f t="shared" si="44"/>
        <v>0.378</v>
      </c>
      <c r="AB82" s="19">
        <f t="shared" si="44"/>
        <v>0.32500000000000001</v>
      </c>
      <c r="AC82" s="19">
        <f t="shared" si="44"/>
        <v>0.25700000000000001</v>
      </c>
      <c r="AD82" s="19">
        <f t="shared" si="44"/>
        <v>0.11899999999999999</v>
      </c>
      <c r="AE82" s="19">
        <f t="shared" si="44"/>
        <v>0.75700000000000001</v>
      </c>
      <c r="AF82" s="19">
        <f t="shared" ref="AF82:AI82" si="45">AF81/1000</f>
        <v>0</v>
      </c>
      <c r="AG82" s="19">
        <f t="shared" si="45"/>
        <v>0</v>
      </c>
      <c r="AH82" s="19">
        <f t="shared" si="45"/>
        <v>0.22900000000000001</v>
      </c>
      <c r="AI82" s="19">
        <f t="shared" si="45"/>
        <v>0</v>
      </c>
      <c r="AJ82" s="19">
        <f t="shared" si="44"/>
        <v>0.22272999999999998</v>
      </c>
      <c r="AK82" s="19">
        <f t="shared" si="44"/>
        <v>8.8999999999999996E-2</v>
      </c>
      <c r="AL82" s="19">
        <f t="shared" si="44"/>
        <v>5.8999999999999997E-2</v>
      </c>
      <c r="AM82" s="19">
        <f t="shared" si="44"/>
        <v>4.3799999999999999E-2</v>
      </c>
      <c r="AN82" s="19">
        <f t="shared" si="44"/>
        <v>0.24</v>
      </c>
      <c r="AO82" s="19">
        <f t="shared" si="44"/>
        <v>0.23400000000000001</v>
      </c>
      <c r="AP82" s="19"/>
      <c r="AQ82" s="19"/>
      <c r="AR82" s="19"/>
      <c r="AS82" s="19"/>
      <c r="AT82" s="19"/>
      <c r="AU82" s="19"/>
      <c r="AV82" s="19"/>
      <c r="AW82" s="19">
        <f t="shared" si="44"/>
        <v>6.8569999999999992E-2</v>
      </c>
      <c r="AX82" s="19">
        <f t="shared" si="44"/>
        <v>7.571E-2</v>
      </c>
      <c r="AY82" s="19">
        <f t="shared" si="44"/>
        <v>5.3749999999999999E-2</v>
      </c>
      <c r="AZ82" s="19">
        <f t="shared" si="44"/>
        <v>8.1430000000000002E-2</v>
      </c>
      <c r="BA82" s="19">
        <f t="shared" si="44"/>
        <v>6.8669999999999995E-2</v>
      </c>
      <c r="BB82" s="19">
        <f t="shared" si="44"/>
        <v>5.6670000000000005E-2</v>
      </c>
      <c r="BC82" s="19">
        <f t="shared" si="44"/>
        <v>0.13066999999999998</v>
      </c>
      <c r="BD82" s="19">
        <f t="shared" si="44"/>
        <v>0.30399999999999999</v>
      </c>
      <c r="BE82" s="19">
        <f t="shared" si="44"/>
        <v>0.499</v>
      </c>
      <c r="BF82" s="19">
        <f t="shared" si="44"/>
        <v>0.60599999999999998</v>
      </c>
      <c r="BG82" s="19">
        <f t="shared" si="44"/>
        <v>0.26300000000000001</v>
      </c>
      <c r="BH82" s="19">
        <f t="shared" si="44"/>
        <v>0.499</v>
      </c>
      <c r="BI82" s="19">
        <f t="shared" si="44"/>
        <v>0</v>
      </c>
      <c r="BJ82" s="19">
        <f t="shared" si="44"/>
        <v>5.5E-2</v>
      </c>
      <c r="BK82" s="19">
        <f t="shared" si="44"/>
        <v>3.5000000000000003E-2</v>
      </c>
      <c r="BL82" s="19">
        <f t="shared" si="44"/>
        <v>3.9E-2</v>
      </c>
      <c r="BM82" s="19">
        <f t="shared" si="44"/>
        <v>6.8000000000000005E-2</v>
      </c>
      <c r="BN82" s="19">
        <f t="shared" si="44"/>
        <v>4.9000000000000002E-2</v>
      </c>
      <c r="BO82" s="19">
        <f t="shared" si="44"/>
        <v>0.29899999999999999</v>
      </c>
      <c r="BP82" s="19">
        <f t="shared" si="44"/>
        <v>0.14899999999999999</v>
      </c>
      <c r="BQ82" s="19">
        <f t="shared" si="44"/>
        <v>2.3E-2</v>
      </c>
      <c r="BR82" s="19">
        <f t="shared" si="44"/>
        <v>0</v>
      </c>
    </row>
    <row r="83" spans="1:72" ht="17.399999999999999" x14ac:dyDescent="0.35">
      <c r="A83" s="27"/>
      <c r="B83" s="28" t="s">
        <v>28</v>
      </c>
      <c r="C83" s="140"/>
      <c r="D83" s="29">
        <f t="shared" ref="D83:BR83" si="46">D79*D81</f>
        <v>13.672000000000001</v>
      </c>
      <c r="E83" s="29">
        <f t="shared" si="46"/>
        <v>17.28</v>
      </c>
      <c r="F83" s="29">
        <f t="shared" si="46"/>
        <v>0</v>
      </c>
      <c r="G83" s="29">
        <f t="shared" si="46"/>
        <v>0</v>
      </c>
      <c r="H83" s="29">
        <f t="shared" si="46"/>
        <v>0</v>
      </c>
      <c r="I83" s="29">
        <f t="shared" si="46"/>
        <v>0</v>
      </c>
      <c r="J83" s="29">
        <f t="shared" si="46"/>
        <v>6.5210399999999993</v>
      </c>
      <c r="K83" s="29">
        <f t="shared" si="46"/>
        <v>24.639929999999996</v>
      </c>
      <c r="L83" s="29">
        <f t="shared" si="46"/>
        <v>6.1247999999999996</v>
      </c>
      <c r="M83" s="29">
        <f t="shared" si="46"/>
        <v>0</v>
      </c>
      <c r="N83" s="29">
        <f t="shared" si="46"/>
        <v>0</v>
      </c>
      <c r="O83" s="29">
        <f t="shared" si="46"/>
        <v>0</v>
      </c>
      <c r="P83" s="29">
        <f t="shared" si="46"/>
        <v>0</v>
      </c>
      <c r="Q83" s="29">
        <f t="shared" si="46"/>
        <v>0</v>
      </c>
      <c r="R83" s="29">
        <f t="shared" si="46"/>
        <v>0</v>
      </c>
      <c r="S83" s="29">
        <f t="shared" si="46"/>
        <v>0</v>
      </c>
      <c r="T83" s="29">
        <f t="shared" si="46"/>
        <v>0</v>
      </c>
      <c r="U83" s="29">
        <f t="shared" si="46"/>
        <v>0</v>
      </c>
      <c r="V83" s="29">
        <f t="shared" si="46"/>
        <v>21.304079999999999</v>
      </c>
      <c r="W83" s="29">
        <f>W79*W81</f>
        <v>0</v>
      </c>
      <c r="X83" s="29">
        <f t="shared" si="46"/>
        <v>79.2</v>
      </c>
      <c r="Y83" s="29">
        <f t="shared" si="46"/>
        <v>0</v>
      </c>
      <c r="Z83" s="29">
        <f t="shared" si="46"/>
        <v>0</v>
      </c>
      <c r="AA83" s="29">
        <f t="shared" si="46"/>
        <v>0</v>
      </c>
      <c r="AB83" s="29">
        <f t="shared" si="46"/>
        <v>0</v>
      </c>
      <c r="AC83" s="29">
        <f t="shared" si="46"/>
        <v>0</v>
      </c>
      <c r="AD83" s="29">
        <f t="shared" si="46"/>
        <v>0</v>
      </c>
      <c r="AE83" s="29">
        <f t="shared" si="46"/>
        <v>0</v>
      </c>
      <c r="AF83" s="29">
        <f t="shared" ref="AF83:AI83" si="47">AF79*AF81</f>
        <v>0</v>
      </c>
      <c r="AG83" s="29">
        <f t="shared" si="47"/>
        <v>0</v>
      </c>
      <c r="AH83" s="29">
        <f t="shared" si="47"/>
        <v>0</v>
      </c>
      <c r="AI83" s="29">
        <f t="shared" si="47"/>
        <v>0</v>
      </c>
      <c r="AJ83" s="29">
        <f t="shared" si="46"/>
        <v>0</v>
      </c>
      <c r="AK83" s="29">
        <f t="shared" si="46"/>
        <v>67.212800000000001</v>
      </c>
      <c r="AL83" s="29">
        <f t="shared" si="46"/>
        <v>0</v>
      </c>
      <c r="AM83" s="29">
        <f t="shared" si="46"/>
        <v>0</v>
      </c>
      <c r="AN83" s="29">
        <f t="shared" si="46"/>
        <v>0</v>
      </c>
      <c r="AO83" s="29">
        <f t="shared" si="46"/>
        <v>0</v>
      </c>
      <c r="AP83" s="29"/>
      <c r="AQ83" s="29"/>
      <c r="AR83" s="29"/>
      <c r="AS83" s="29"/>
      <c r="AT83" s="29"/>
      <c r="AU83" s="29"/>
      <c r="AV83" s="29"/>
      <c r="AW83" s="29">
        <f t="shared" si="46"/>
        <v>0</v>
      </c>
      <c r="AX83" s="29">
        <f t="shared" si="46"/>
        <v>0</v>
      </c>
      <c r="AY83" s="29">
        <f t="shared" si="46"/>
        <v>0.80625000000000002</v>
      </c>
      <c r="AZ83" s="29">
        <f t="shared" si="46"/>
        <v>0</v>
      </c>
      <c r="BA83" s="29">
        <f t="shared" si="46"/>
        <v>0</v>
      </c>
      <c r="BB83" s="29">
        <f t="shared" si="46"/>
        <v>0</v>
      </c>
      <c r="BC83" s="29">
        <f t="shared" si="46"/>
        <v>2.6133999999999999</v>
      </c>
      <c r="BD83" s="29">
        <f t="shared" si="46"/>
        <v>0</v>
      </c>
      <c r="BE83" s="29">
        <f t="shared" si="46"/>
        <v>49.900000000000006</v>
      </c>
      <c r="BF83" s="29">
        <f t="shared" si="46"/>
        <v>87.26400000000001</v>
      </c>
      <c r="BG83" s="29">
        <f t="shared" si="46"/>
        <v>0</v>
      </c>
      <c r="BH83" s="29">
        <f t="shared" si="46"/>
        <v>0</v>
      </c>
      <c r="BI83" s="29">
        <f t="shared" si="46"/>
        <v>0</v>
      </c>
      <c r="BJ83" s="29">
        <f t="shared" si="46"/>
        <v>51.699999999999996</v>
      </c>
      <c r="BK83" s="29">
        <f t="shared" si="46"/>
        <v>0.84</v>
      </c>
      <c r="BL83" s="29">
        <f t="shared" si="46"/>
        <v>2.2307999999999999</v>
      </c>
      <c r="BM83" s="29">
        <f t="shared" si="46"/>
        <v>0</v>
      </c>
      <c r="BN83" s="29">
        <f t="shared" si="46"/>
        <v>0</v>
      </c>
      <c r="BO83" s="29">
        <f t="shared" si="46"/>
        <v>0</v>
      </c>
      <c r="BP83" s="29">
        <f t="shared" si="46"/>
        <v>1.788</v>
      </c>
      <c r="BQ83" s="29">
        <f t="shared" si="46"/>
        <v>0.46</v>
      </c>
      <c r="BR83" s="29">
        <f t="shared" si="46"/>
        <v>0</v>
      </c>
      <c r="BS83" s="30">
        <f>SUM(D83:BQ83)</f>
        <v>433.55709999999999</v>
      </c>
      <c r="BT83" s="31">
        <f>BS83/$C$9</f>
        <v>108.389275</v>
      </c>
    </row>
    <row r="84" spans="1:72" ht="17.399999999999999" x14ac:dyDescent="0.35">
      <c r="A84" s="27"/>
      <c r="B84" s="28" t="s">
        <v>29</v>
      </c>
      <c r="C84" s="140"/>
      <c r="D84" s="29">
        <f t="shared" ref="D84:BR84" si="48">D79*D81</f>
        <v>13.672000000000001</v>
      </c>
      <c r="E84" s="29">
        <f t="shared" si="48"/>
        <v>17.28</v>
      </c>
      <c r="F84" s="29">
        <f t="shared" si="48"/>
        <v>0</v>
      </c>
      <c r="G84" s="29">
        <f t="shared" si="48"/>
        <v>0</v>
      </c>
      <c r="H84" s="29">
        <f t="shared" si="48"/>
        <v>0</v>
      </c>
      <c r="I84" s="29">
        <f t="shared" si="48"/>
        <v>0</v>
      </c>
      <c r="J84" s="29">
        <f t="shared" si="48"/>
        <v>6.5210399999999993</v>
      </c>
      <c r="K84" s="29">
        <f t="shared" si="48"/>
        <v>24.639929999999996</v>
      </c>
      <c r="L84" s="29">
        <f t="shared" si="48"/>
        <v>6.1247999999999996</v>
      </c>
      <c r="M84" s="29">
        <f t="shared" si="48"/>
        <v>0</v>
      </c>
      <c r="N84" s="29">
        <f t="shared" si="48"/>
        <v>0</v>
      </c>
      <c r="O84" s="29">
        <f t="shared" si="48"/>
        <v>0</v>
      </c>
      <c r="P84" s="29">
        <f t="shared" si="48"/>
        <v>0</v>
      </c>
      <c r="Q84" s="29">
        <f t="shared" si="48"/>
        <v>0</v>
      </c>
      <c r="R84" s="29">
        <f t="shared" si="48"/>
        <v>0</v>
      </c>
      <c r="S84" s="29">
        <f t="shared" si="48"/>
        <v>0</v>
      </c>
      <c r="T84" s="29">
        <f t="shared" si="48"/>
        <v>0</v>
      </c>
      <c r="U84" s="29">
        <f t="shared" si="48"/>
        <v>0</v>
      </c>
      <c r="V84" s="29">
        <f t="shared" si="48"/>
        <v>21.304079999999999</v>
      </c>
      <c r="W84" s="29">
        <f>W79*W81</f>
        <v>0</v>
      </c>
      <c r="X84" s="29">
        <f t="shared" si="48"/>
        <v>79.2</v>
      </c>
      <c r="Y84" s="29">
        <f t="shared" si="48"/>
        <v>0</v>
      </c>
      <c r="Z84" s="29">
        <f t="shared" si="48"/>
        <v>0</v>
      </c>
      <c r="AA84" s="29">
        <f t="shared" si="48"/>
        <v>0</v>
      </c>
      <c r="AB84" s="29">
        <f t="shared" si="48"/>
        <v>0</v>
      </c>
      <c r="AC84" s="29">
        <f t="shared" si="48"/>
        <v>0</v>
      </c>
      <c r="AD84" s="29">
        <f t="shared" si="48"/>
        <v>0</v>
      </c>
      <c r="AE84" s="29">
        <f t="shared" si="48"/>
        <v>0</v>
      </c>
      <c r="AF84" s="29">
        <f t="shared" ref="AF84:AI84" si="49">AF79*AF81</f>
        <v>0</v>
      </c>
      <c r="AG84" s="29">
        <f t="shared" si="49"/>
        <v>0</v>
      </c>
      <c r="AH84" s="29">
        <f t="shared" si="49"/>
        <v>0</v>
      </c>
      <c r="AI84" s="29">
        <f t="shared" si="49"/>
        <v>0</v>
      </c>
      <c r="AJ84" s="29">
        <f t="shared" si="48"/>
        <v>0</v>
      </c>
      <c r="AK84" s="29">
        <f t="shared" si="48"/>
        <v>67.212800000000001</v>
      </c>
      <c r="AL84" s="29">
        <f t="shared" si="48"/>
        <v>0</v>
      </c>
      <c r="AM84" s="29">
        <f t="shared" si="48"/>
        <v>0</v>
      </c>
      <c r="AN84" s="29">
        <f t="shared" si="48"/>
        <v>0</v>
      </c>
      <c r="AO84" s="29">
        <f t="shared" si="48"/>
        <v>0</v>
      </c>
      <c r="AP84" s="29"/>
      <c r="AQ84" s="29"/>
      <c r="AR84" s="29"/>
      <c r="AS84" s="29"/>
      <c r="AT84" s="29"/>
      <c r="AU84" s="29"/>
      <c r="AV84" s="29"/>
      <c r="AW84" s="29">
        <f t="shared" si="48"/>
        <v>0</v>
      </c>
      <c r="AX84" s="29">
        <f t="shared" si="48"/>
        <v>0</v>
      </c>
      <c r="AY84" s="29">
        <f t="shared" si="48"/>
        <v>0.80625000000000002</v>
      </c>
      <c r="AZ84" s="29">
        <f t="shared" si="48"/>
        <v>0</v>
      </c>
      <c r="BA84" s="29">
        <f t="shared" si="48"/>
        <v>0</v>
      </c>
      <c r="BB84" s="29">
        <f t="shared" si="48"/>
        <v>0</v>
      </c>
      <c r="BC84" s="29">
        <f t="shared" si="48"/>
        <v>2.6133999999999999</v>
      </c>
      <c r="BD84" s="29">
        <f t="shared" si="48"/>
        <v>0</v>
      </c>
      <c r="BE84" s="29">
        <f t="shared" si="48"/>
        <v>49.900000000000006</v>
      </c>
      <c r="BF84" s="29">
        <f t="shared" si="48"/>
        <v>87.26400000000001</v>
      </c>
      <c r="BG84" s="29">
        <f t="shared" si="48"/>
        <v>0</v>
      </c>
      <c r="BH84" s="29">
        <f t="shared" si="48"/>
        <v>0</v>
      </c>
      <c r="BI84" s="29">
        <f t="shared" si="48"/>
        <v>0</v>
      </c>
      <c r="BJ84" s="29">
        <f t="shared" si="48"/>
        <v>51.699999999999996</v>
      </c>
      <c r="BK84" s="29">
        <f t="shared" si="48"/>
        <v>0.84</v>
      </c>
      <c r="BL84" s="29">
        <f t="shared" si="48"/>
        <v>2.2307999999999999</v>
      </c>
      <c r="BM84" s="29">
        <f t="shared" si="48"/>
        <v>0</v>
      </c>
      <c r="BN84" s="29">
        <f t="shared" si="48"/>
        <v>0</v>
      </c>
      <c r="BO84" s="29">
        <f t="shared" si="48"/>
        <v>0</v>
      </c>
      <c r="BP84" s="29">
        <f t="shared" si="48"/>
        <v>1.788</v>
      </c>
      <c r="BQ84" s="29">
        <f t="shared" si="48"/>
        <v>0.46</v>
      </c>
      <c r="BR84" s="29">
        <f t="shared" si="48"/>
        <v>0</v>
      </c>
      <c r="BS84" s="30">
        <f>SUM(D84:BQ84)</f>
        <v>433.55709999999999</v>
      </c>
      <c r="BT84" s="31">
        <f>BS84/$C$9</f>
        <v>108.389275</v>
      </c>
    </row>
    <row r="86" spans="1:72" x14ac:dyDescent="0.3">
      <c r="J86" s="1">
        <v>49</v>
      </c>
      <c r="K86" s="73" t="s">
        <v>1</v>
      </c>
      <c r="V86" s="73" t="s">
        <v>32</v>
      </c>
    </row>
    <row r="87" spans="1:72" ht="15" customHeight="1" x14ac:dyDescent="0.3">
      <c r="A87" s="131"/>
      <c r="B87" s="2" t="s">
        <v>2</v>
      </c>
      <c r="C87" s="126" t="s">
        <v>3</v>
      </c>
      <c r="D87" s="126" t="s">
        <v>34</v>
      </c>
      <c r="E87" s="126" t="s">
        <v>35</v>
      </c>
      <c r="F87" s="126" t="s">
        <v>36</v>
      </c>
      <c r="G87" s="126" t="s">
        <v>37</v>
      </c>
      <c r="H87" s="126" t="s">
        <v>38</v>
      </c>
      <c r="I87" s="93"/>
      <c r="J87" s="126" t="s">
        <v>39</v>
      </c>
      <c r="K87" s="126" t="s">
        <v>40</v>
      </c>
      <c r="L87" s="126" t="s">
        <v>41</v>
      </c>
      <c r="M87" s="93"/>
      <c r="N87" s="93"/>
      <c r="O87" s="126" t="s">
        <v>42</v>
      </c>
      <c r="P87" s="126" t="s">
        <v>43</v>
      </c>
      <c r="Q87" s="93"/>
      <c r="R87" s="126" t="s">
        <v>44</v>
      </c>
      <c r="S87" s="93"/>
      <c r="T87" s="93"/>
      <c r="U87" s="93"/>
      <c r="V87" s="126" t="s">
        <v>45</v>
      </c>
      <c r="W87" s="93"/>
      <c r="X87" s="126" t="s">
        <v>46</v>
      </c>
      <c r="Y87" s="93"/>
      <c r="Z87" s="93"/>
      <c r="AA87" s="93"/>
      <c r="AB87" s="93"/>
      <c r="AC87" s="93"/>
      <c r="AD87" s="93"/>
      <c r="AE87" s="126" t="str">
        <f>AE7</f>
        <v>Ягода свежемороженная</v>
      </c>
      <c r="AF87" s="126" t="str">
        <f t="shared" ref="AF87:AJ87" si="50">AF7</f>
        <v>Апельсин</v>
      </c>
      <c r="AG87" s="126" t="str">
        <f t="shared" si="50"/>
        <v>Банан</v>
      </c>
      <c r="AH87" s="126" t="str">
        <f t="shared" si="50"/>
        <v>Лимон</v>
      </c>
      <c r="AI87" s="126" t="str">
        <f t="shared" si="50"/>
        <v>Яблоко</v>
      </c>
      <c r="AJ87" s="126" t="str">
        <f t="shared" si="50"/>
        <v>Кисель</v>
      </c>
      <c r="AK87" s="126" t="s">
        <v>17</v>
      </c>
      <c r="AL87" s="93"/>
      <c r="AM87" s="126" t="s">
        <v>47</v>
      </c>
      <c r="AN87" s="93"/>
      <c r="AO87" s="126" t="str">
        <f>AO7</f>
        <v>Печенье</v>
      </c>
      <c r="AP87" s="93"/>
      <c r="AQ87" s="93"/>
      <c r="AR87" s="93"/>
      <c r="AS87" s="93"/>
      <c r="AT87" s="93"/>
      <c r="AU87" s="93"/>
      <c r="AV87" s="93"/>
      <c r="AW87" s="126" t="str">
        <f>AW7</f>
        <v>Крупа кукурузная</v>
      </c>
      <c r="AX87" s="93"/>
      <c r="AY87" s="126" t="s">
        <v>49</v>
      </c>
      <c r="AZ87" s="93"/>
      <c r="BA87" s="126" t="s">
        <v>50</v>
      </c>
      <c r="BB87" s="93"/>
      <c r="BC87" s="126" t="s">
        <v>51</v>
      </c>
      <c r="BD87" s="93"/>
      <c r="BE87" s="126" t="s">
        <v>52</v>
      </c>
      <c r="BF87" s="126" t="s">
        <v>53</v>
      </c>
      <c r="BG87" s="93"/>
      <c r="BH87" s="93"/>
      <c r="BI87" s="93"/>
      <c r="BJ87" s="126" t="s">
        <v>54</v>
      </c>
      <c r="BK87" s="126" t="s">
        <v>55</v>
      </c>
      <c r="BL87" s="126" t="s">
        <v>56</v>
      </c>
      <c r="BM87" s="93"/>
      <c r="BN87" s="126" t="s">
        <v>57</v>
      </c>
      <c r="BO87" s="93"/>
      <c r="BP87" s="126" t="s">
        <v>58</v>
      </c>
      <c r="BQ87" s="126" t="s">
        <v>59</v>
      </c>
      <c r="BR87" s="126" t="s">
        <v>92</v>
      </c>
      <c r="BS87" s="141" t="s">
        <v>4</v>
      </c>
      <c r="BT87" s="141" t="s">
        <v>5</v>
      </c>
    </row>
    <row r="88" spans="1:72" ht="30" customHeight="1" x14ac:dyDescent="0.3">
      <c r="A88" s="132"/>
      <c r="B88" s="3" t="s">
        <v>6</v>
      </c>
      <c r="C88" s="127"/>
      <c r="D88" s="127"/>
      <c r="E88" s="127"/>
      <c r="F88" s="127"/>
      <c r="G88" s="127"/>
      <c r="H88" s="127"/>
      <c r="I88" s="94"/>
      <c r="J88" s="127"/>
      <c r="K88" s="127"/>
      <c r="L88" s="127"/>
      <c r="M88" s="94"/>
      <c r="N88" s="94"/>
      <c r="O88" s="127"/>
      <c r="P88" s="127"/>
      <c r="Q88" s="94"/>
      <c r="R88" s="127"/>
      <c r="S88" s="94"/>
      <c r="T88" s="94"/>
      <c r="U88" s="94"/>
      <c r="V88" s="127"/>
      <c r="W88" s="94"/>
      <c r="X88" s="127"/>
      <c r="Y88" s="94"/>
      <c r="Z88" s="94"/>
      <c r="AA88" s="94"/>
      <c r="AB88" s="94"/>
      <c r="AC88" s="94"/>
      <c r="AD88" s="94"/>
      <c r="AE88" s="127"/>
      <c r="AF88" s="127"/>
      <c r="AG88" s="127"/>
      <c r="AH88" s="127"/>
      <c r="AI88" s="127"/>
      <c r="AJ88" s="127"/>
      <c r="AK88" s="127"/>
      <c r="AL88" s="94"/>
      <c r="AM88" s="127"/>
      <c r="AN88" s="94"/>
      <c r="AO88" s="127"/>
      <c r="AP88" s="94"/>
      <c r="AQ88" s="94"/>
      <c r="AR88" s="94"/>
      <c r="AS88" s="94"/>
      <c r="AT88" s="94"/>
      <c r="AU88" s="94"/>
      <c r="AV88" s="94"/>
      <c r="AW88" s="127"/>
      <c r="AX88" s="94"/>
      <c r="AY88" s="127"/>
      <c r="AZ88" s="94"/>
      <c r="BA88" s="127"/>
      <c r="BB88" s="94"/>
      <c r="BC88" s="127"/>
      <c r="BD88" s="94"/>
      <c r="BE88" s="127"/>
      <c r="BF88" s="127"/>
      <c r="BG88" s="94"/>
      <c r="BH88" s="94"/>
      <c r="BI88" s="94"/>
      <c r="BJ88" s="127"/>
      <c r="BK88" s="127"/>
      <c r="BL88" s="127"/>
      <c r="BM88" s="94"/>
      <c r="BN88" s="127"/>
      <c r="BO88" s="94"/>
      <c r="BP88" s="127"/>
      <c r="BQ88" s="127"/>
      <c r="BR88" s="127"/>
      <c r="BS88" s="142"/>
      <c r="BT88" s="142"/>
    </row>
    <row r="89" spans="1:72" x14ac:dyDescent="0.3">
      <c r="A89" s="143" t="s">
        <v>18</v>
      </c>
      <c r="B89" s="4" t="s">
        <v>19</v>
      </c>
      <c r="C89" s="134">
        <f>$E$6</f>
        <v>4</v>
      </c>
      <c r="D89" s="4">
        <f t="shared" ref="D89:BR93" si="51">D21</f>
        <v>0</v>
      </c>
      <c r="E89" s="4">
        <f t="shared" si="51"/>
        <v>0</v>
      </c>
      <c r="F89" s="4">
        <f t="shared" si="51"/>
        <v>1.2E-2</v>
      </c>
      <c r="G89" s="4">
        <f t="shared" si="51"/>
        <v>4.0000000000000002E-4</v>
      </c>
      <c r="H89" s="4">
        <f t="shared" si="51"/>
        <v>0</v>
      </c>
      <c r="I89" s="4">
        <f t="shared" si="51"/>
        <v>0</v>
      </c>
      <c r="J89" s="4">
        <f t="shared" si="51"/>
        <v>0</v>
      </c>
      <c r="K89" s="4">
        <f t="shared" si="51"/>
        <v>0</v>
      </c>
      <c r="L89" s="4">
        <f t="shared" si="51"/>
        <v>0</v>
      </c>
      <c r="M89" s="4">
        <f t="shared" si="51"/>
        <v>0</v>
      </c>
      <c r="N89" s="4">
        <f t="shared" si="51"/>
        <v>0</v>
      </c>
      <c r="O89" s="4">
        <f t="shared" si="51"/>
        <v>0</v>
      </c>
      <c r="P89" s="4">
        <f t="shared" si="51"/>
        <v>0</v>
      </c>
      <c r="Q89" s="4">
        <f t="shared" si="51"/>
        <v>0</v>
      </c>
      <c r="R89" s="4">
        <f t="shared" si="51"/>
        <v>0</v>
      </c>
      <c r="S89" s="4">
        <f t="shared" si="51"/>
        <v>0</v>
      </c>
      <c r="T89" s="4">
        <f t="shared" si="51"/>
        <v>0</v>
      </c>
      <c r="U89" s="4">
        <f t="shared" si="51"/>
        <v>0</v>
      </c>
      <c r="V89" s="4">
        <f t="shared" si="51"/>
        <v>0</v>
      </c>
      <c r="W89" s="4">
        <f>W21</f>
        <v>0</v>
      </c>
      <c r="X89" s="4">
        <f t="shared" si="51"/>
        <v>0</v>
      </c>
      <c r="Y89" s="4">
        <f t="shared" si="51"/>
        <v>0</v>
      </c>
      <c r="Z89" s="4">
        <f t="shared" si="51"/>
        <v>0</v>
      </c>
      <c r="AA89" s="4">
        <f t="shared" si="51"/>
        <v>0</v>
      </c>
      <c r="AB89" s="4">
        <f t="shared" si="51"/>
        <v>0</v>
      </c>
      <c r="AC89" s="4">
        <f t="shared" si="51"/>
        <v>0</v>
      </c>
      <c r="AD89" s="4">
        <f t="shared" si="51"/>
        <v>0</v>
      </c>
      <c r="AE89" s="4">
        <f t="shared" si="51"/>
        <v>0</v>
      </c>
      <c r="AF89" s="4">
        <f t="shared" ref="AF89:AI93" si="52">AF21</f>
        <v>0</v>
      </c>
      <c r="AG89" s="4">
        <f t="shared" si="52"/>
        <v>0</v>
      </c>
      <c r="AH89" s="4">
        <f t="shared" si="52"/>
        <v>5.0000000000000001E-3</v>
      </c>
      <c r="AI89" s="4">
        <f t="shared" si="52"/>
        <v>0</v>
      </c>
      <c r="AJ89" s="4">
        <f t="shared" si="51"/>
        <v>0</v>
      </c>
      <c r="AK89" s="4">
        <f t="shared" si="51"/>
        <v>0</v>
      </c>
      <c r="AL89" s="4">
        <f t="shared" si="51"/>
        <v>0</v>
      </c>
      <c r="AM89" s="4">
        <f t="shared" si="51"/>
        <v>0</v>
      </c>
      <c r="AN89" s="4">
        <f t="shared" si="51"/>
        <v>0</v>
      </c>
      <c r="AO89" s="4">
        <f t="shared" si="51"/>
        <v>0</v>
      </c>
      <c r="AP89" s="4"/>
      <c r="AQ89" s="4"/>
      <c r="AR89" s="4"/>
      <c r="AS89" s="4"/>
      <c r="AT89" s="4"/>
      <c r="AU89" s="4"/>
      <c r="AV89" s="4"/>
      <c r="AW89" s="4">
        <f t="shared" si="51"/>
        <v>0</v>
      </c>
      <c r="AX89" s="4">
        <f t="shared" si="51"/>
        <v>0</v>
      </c>
      <c r="AY89" s="4">
        <f t="shared" si="51"/>
        <v>0</v>
      </c>
      <c r="AZ89" s="4">
        <f t="shared" si="51"/>
        <v>0</v>
      </c>
      <c r="BA89" s="4">
        <f t="shared" si="51"/>
        <v>0</v>
      </c>
      <c r="BB89" s="4">
        <f t="shared" si="51"/>
        <v>0</v>
      </c>
      <c r="BC89" s="4">
        <f t="shared" si="51"/>
        <v>0</v>
      </c>
      <c r="BD89" s="4">
        <f t="shared" si="51"/>
        <v>0</v>
      </c>
      <c r="BE89" s="4">
        <f t="shared" si="51"/>
        <v>0</v>
      </c>
      <c r="BF89" s="4">
        <f t="shared" si="51"/>
        <v>0</v>
      </c>
      <c r="BG89" s="4">
        <f t="shared" si="51"/>
        <v>0</v>
      </c>
      <c r="BH89" s="4">
        <f t="shared" si="51"/>
        <v>0</v>
      </c>
      <c r="BI89" s="4">
        <f t="shared" si="51"/>
        <v>0</v>
      </c>
      <c r="BJ89" s="4">
        <f t="shared" si="51"/>
        <v>0</v>
      </c>
      <c r="BK89" s="4">
        <f t="shared" si="51"/>
        <v>0</v>
      </c>
      <c r="BL89" s="4">
        <f t="shared" si="51"/>
        <v>0</v>
      </c>
      <c r="BM89" s="4">
        <f t="shared" si="51"/>
        <v>0</v>
      </c>
      <c r="BN89" s="4">
        <f t="shared" si="51"/>
        <v>0</v>
      </c>
      <c r="BO89" s="4">
        <f t="shared" si="51"/>
        <v>0</v>
      </c>
      <c r="BP89" s="4">
        <f t="shared" si="51"/>
        <v>0</v>
      </c>
      <c r="BQ89" s="4">
        <f t="shared" si="51"/>
        <v>0</v>
      </c>
      <c r="BR89" s="4">
        <f t="shared" si="51"/>
        <v>0</v>
      </c>
    </row>
    <row r="90" spans="1:72" x14ac:dyDescent="0.3">
      <c r="A90" s="144"/>
      <c r="B90" s="4" t="s">
        <v>20</v>
      </c>
      <c r="C90" s="135"/>
      <c r="D90" s="4">
        <f t="shared" si="51"/>
        <v>0</v>
      </c>
      <c r="E90" s="4">
        <f t="shared" si="51"/>
        <v>0</v>
      </c>
      <c r="F90" s="4">
        <f t="shared" si="51"/>
        <v>0</v>
      </c>
      <c r="G90" s="4">
        <f t="shared" si="51"/>
        <v>0</v>
      </c>
      <c r="H90" s="4">
        <f t="shared" si="51"/>
        <v>0</v>
      </c>
      <c r="I90" s="4">
        <f t="shared" si="51"/>
        <v>0</v>
      </c>
      <c r="J90" s="4">
        <f t="shared" si="51"/>
        <v>0</v>
      </c>
      <c r="K90" s="4">
        <f t="shared" si="51"/>
        <v>0</v>
      </c>
      <c r="L90" s="4">
        <f t="shared" si="51"/>
        <v>0</v>
      </c>
      <c r="M90" s="4">
        <f t="shared" si="51"/>
        <v>0</v>
      </c>
      <c r="N90" s="4">
        <f t="shared" si="51"/>
        <v>0</v>
      </c>
      <c r="O90" s="4">
        <f t="shared" si="51"/>
        <v>0</v>
      </c>
      <c r="P90" s="4">
        <f t="shared" si="51"/>
        <v>0</v>
      </c>
      <c r="Q90" s="4">
        <f t="shared" si="51"/>
        <v>0</v>
      </c>
      <c r="R90" s="4">
        <f t="shared" si="51"/>
        <v>0</v>
      </c>
      <c r="S90" s="4">
        <f t="shared" si="51"/>
        <v>0</v>
      </c>
      <c r="T90" s="4">
        <f t="shared" si="51"/>
        <v>0</v>
      </c>
      <c r="U90" s="4">
        <f t="shared" si="51"/>
        <v>0</v>
      </c>
      <c r="V90" s="4">
        <f t="shared" si="51"/>
        <v>0</v>
      </c>
      <c r="W90" s="4">
        <f>W22</f>
        <v>0</v>
      </c>
      <c r="X90" s="4">
        <f t="shared" si="51"/>
        <v>0</v>
      </c>
      <c r="Y90" s="4">
        <f t="shared" si="51"/>
        <v>0</v>
      </c>
      <c r="Z90" s="4">
        <f t="shared" si="51"/>
        <v>0</v>
      </c>
      <c r="AA90" s="4">
        <f t="shared" si="51"/>
        <v>0</v>
      </c>
      <c r="AB90" s="4">
        <f t="shared" si="51"/>
        <v>0</v>
      </c>
      <c r="AC90" s="4">
        <f t="shared" si="51"/>
        <v>0</v>
      </c>
      <c r="AD90" s="4">
        <f t="shared" si="51"/>
        <v>0</v>
      </c>
      <c r="AE90" s="4">
        <f t="shared" si="51"/>
        <v>0</v>
      </c>
      <c r="AF90" s="4">
        <f t="shared" si="52"/>
        <v>0</v>
      </c>
      <c r="AG90" s="4">
        <f t="shared" si="52"/>
        <v>0</v>
      </c>
      <c r="AH90" s="4">
        <f t="shared" si="52"/>
        <v>0</v>
      </c>
      <c r="AI90" s="4">
        <f t="shared" si="52"/>
        <v>0</v>
      </c>
      <c r="AJ90" s="4">
        <f t="shared" si="51"/>
        <v>0</v>
      </c>
      <c r="AK90" s="4">
        <f t="shared" si="51"/>
        <v>0</v>
      </c>
      <c r="AL90" s="4">
        <f t="shared" si="51"/>
        <v>0</v>
      </c>
      <c r="AM90" s="4">
        <f t="shared" si="51"/>
        <v>0</v>
      </c>
      <c r="AN90" s="4">
        <f t="shared" si="51"/>
        <v>0</v>
      </c>
      <c r="AO90" s="4">
        <f t="shared" si="51"/>
        <v>0.02</v>
      </c>
      <c r="AP90" s="4"/>
      <c r="AQ90" s="4"/>
      <c r="AR90" s="4"/>
      <c r="AS90" s="4"/>
      <c r="AT90" s="4"/>
      <c r="AU90" s="4"/>
      <c r="AV90" s="4"/>
      <c r="AW90" s="4">
        <f t="shared" si="51"/>
        <v>0</v>
      </c>
      <c r="AX90" s="4">
        <f t="shared" si="51"/>
        <v>0</v>
      </c>
      <c r="AY90" s="4">
        <f t="shared" si="51"/>
        <v>0</v>
      </c>
      <c r="AZ90" s="4">
        <f t="shared" si="51"/>
        <v>0</v>
      </c>
      <c r="BA90" s="4">
        <f t="shared" si="51"/>
        <v>0</v>
      </c>
      <c r="BB90" s="4">
        <f t="shared" si="51"/>
        <v>0</v>
      </c>
      <c r="BC90" s="4">
        <f t="shared" si="51"/>
        <v>0</v>
      </c>
      <c r="BD90" s="4">
        <f t="shared" si="51"/>
        <v>0</v>
      </c>
      <c r="BE90" s="4">
        <f t="shared" si="51"/>
        <v>0</v>
      </c>
      <c r="BF90" s="4">
        <f t="shared" si="51"/>
        <v>0</v>
      </c>
      <c r="BG90" s="4">
        <f t="shared" si="51"/>
        <v>0</v>
      </c>
      <c r="BH90" s="4">
        <f t="shared" si="51"/>
        <v>0</v>
      </c>
      <c r="BI90" s="4">
        <f t="shared" si="51"/>
        <v>0</v>
      </c>
      <c r="BJ90" s="4">
        <f t="shared" si="51"/>
        <v>0</v>
      </c>
      <c r="BK90" s="4">
        <f t="shared" si="51"/>
        <v>0</v>
      </c>
      <c r="BL90" s="4">
        <f t="shared" si="51"/>
        <v>0</v>
      </c>
      <c r="BM90" s="4">
        <f t="shared" si="51"/>
        <v>0</v>
      </c>
      <c r="BN90" s="4">
        <f t="shared" si="51"/>
        <v>0</v>
      </c>
      <c r="BO90" s="4">
        <f t="shared" si="51"/>
        <v>0</v>
      </c>
      <c r="BP90" s="4">
        <f t="shared" si="51"/>
        <v>0</v>
      </c>
      <c r="BQ90" s="4">
        <f t="shared" si="51"/>
        <v>0</v>
      </c>
      <c r="BR90" s="4">
        <f t="shared" si="51"/>
        <v>0</v>
      </c>
    </row>
    <row r="91" spans="1:72" ht="15" customHeight="1" x14ac:dyDescent="0.3">
      <c r="A91" s="144"/>
      <c r="B91" s="4"/>
      <c r="C91" s="135"/>
      <c r="D91" s="4">
        <f t="shared" si="51"/>
        <v>0</v>
      </c>
      <c r="E91" s="4">
        <f t="shared" si="51"/>
        <v>0</v>
      </c>
      <c r="F91" s="4">
        <f t="shared" si="51"/>
        <v>0</v>
      </c>
      <c r="G91" s="4">
        <f t="shared" si="51"/>
        <v>0</v>
      </c>
      <c r="H91" s="4">
        <f t="shared" si="51"/>
        <v>0</v>
      </c>
      <c r="I91" s="4">
        <f t="shared" si="51"/>
        <v>0</v>
      </c>
      <c r="J91" s="4">
        <f t="shared" si="51"/>
        <v>0</v>
      </c>
      <c r="K91" s="4">
        <f t="shared" si="51"/>
        <v>0</v>
      </c>
      <c r="L91" s="4">
        <f t="shared" si="51"/>
        <v>0</v>
      </c>
      <c r="M91" s="4">
        <f t="shared" si="51"/>
        <v>0</v>
      </c>
      <c r="N91" s="4">
        <f t="shared" si="51"/>
        <v>0</v>
      </c>
      <c r="O91" s="4">
        <f t="shared" si="51"/>
        <v>0</v>
      </c>
      <c r="P91" s="4">
        <f t="shared" si="51"/>
        <v>0</v>
      </c>
      <c r="Q91" s="4">
        <f t="shared" si="51"/>
        <v>0</v>
      </c>
      <c r="R91" s="4">
        <f t="shared" si="51"/>
        <v>0</v>
      </c>
      <c r="S91" s="4">
        <f t="shared" si="51"/>
        <v>0</v>
      </c>
      <c r="T91" s="4">
        <f t="shared" si="51"/>
        <v>0</v>
      </c>
      <c r="U91" s="4">
        <f t="shared" si="51"/>
        <v>0</v>
      </c>
      <c r="V91" s="4">
        <f t="shared" si="51"/>
        <v>0</v>
      </c>
      <c r="W91" s="4">
        <f>W23</f>
        <v>0</v>
      </c>
      <c r="X91" s="4">
        <f t="shared" si="51"/>
        <v>0</v>
      </c>
      <c r="Y91" s="4">
        <f t="shared" si="51"/>
        <v>0</v>
      </c>
      <c r="Z91" s="4">
        <f t="shared" si="51"/>
        <v>0</v>
      </c>
      <c r="AA91" s="4">
        <f t="shared" si="51"/>
        <v>0</v>
      </c>
      <c r="AB91" s="4">
        <f t="shared" si="51"/>
        <v>0</v>
      </c>
      <c r="AC91" s="4">
        <f t="shared" si="51"/>
        <v>0</v>
      </c>
      <c r="AD91" s="4">
        <f t="shared" si="51"/>
        <v>0</v>
      </c>
      <c r="AE91" s="4">
        <f t="shared" si="51"/>
        <v>0</v>
      </c>
      <c r="AF91" s="4">
        <f t="shared" si="52"/>
        <v>0</v>
      </c>
      <c r="AG91" s="4">
        <f t="shared" si="52"/>
        <v>0</v>
      </c>
      <c r="AH91" s="4">
        <f t="shared" si="52"/>
        <v>0</v>
      </c>
      <c r="AI91" s="4">
        <f t="shared" si="52"/>
        <v>0</v>
      </c>
      <c r="AJ91" s="4">
        <f t="shared" si="51"/>
        <v>0</v>
      </c>
      <c r="AK91" s="4">
        <f t="shared" si="51"/>
        <v>0</v>
      </c>
      <c r="AL91" s="4">
        <f t="shared" si="51"/>
        <v>0</v>
      </c>
      <c r="AM91" s="4">
        <f t="shared" si="51"/>
        <v>0</v>
      </c>
      <c r="AN91" s="4">
        <f t="shared" si="51"/>
        <v>0</v>
      </c>
      <c r="AO91" s="4">
        <f t="shared" si="51"/>
        <v>0</v>
      </c>
      <c r="AP91" s="4"/>
      <c r="AQ91" s="4"/>
      <c r="AR91" s="4"/>
      <c r="AS91" s="4"/>
      <c r="AT91" s="4"/>
      <c r="AU91" s="4"/>
      <c r="AV91" s="4"/>
      <c r="AW91" s="4">
        <f t="shared" si="51"/>
        <v>0</v>
      </c>
      <c r="AX91" s="4">
        <f t="shared" si="51"/>
        <v>0</v>
      </c>
      <c r="AY91" s="4">
        <f t="shared" si="51"/>
        <v>0</v>
      </c>
      <c r="AZ91" s="4">
        <f t="shared" si="51"/>
        <v>0</v>
      </c>
      <c r="BA91" s="4">
        <f t="shared" si="51"/>
        <v>0</v>
      </c>
      <c r="BB91" s="4">
        <f t="shared" si="51"/>
        <v>0</v>
      </c>
      <c r="BC91" s="4">
        <f t="shared" si="51"/>
        <v>0</v>
      </c>
      <c r="BD91" s="4">
        <f t="shared" si="51"/>
        <v>0</v>
      </c>
      <c r="BE91" s="4">
        <f t="shared" si="51"/>
        <v>0</v>
      </c>
      <c r="BF91" s="4">
        <f t="shared" si="51"/>
        <v>0</v>
      </c>
      <c r="BG91" s="4">
        <f t="shared" si="51"/>
        <v>0</v>
      </c>
      <c r="BH91" s="4">
        <f t="shared" si="51"/>
        <v>0</v>
      </c>
      <c r="BI91" s="4">
        <f t="shared" si="51"/>
        <v>0</v>
      </c>
      <c r="BJ91" s="4">
        <f t="shared" si="51"/>
        <v>0</v>
      </c>
      <c r="BK91" s="4">
        <f t="shared" si="51"/>
        <v>0</v>
      </c>
      <c r="BL91" s="4">
        <f t="shared" si="51"/>
        <v>0</v>
      </c>
      <c r="BM91" s="4">
        <f t="shared" si="51"/>
        <v>0</v>
      </c>
      <c r="BN91" s="4">
        <f t="shared" si="51"/>
        <v>0</v>
      </c>
      <c r="BO91" s="4">
        <f t="shared" si="51"/>
        <v>0</v>
      </c>
      <c r="BP91" s="4">
        <f t="shared" si="51"/>
        <v>0</v>
      </c>
      <c r="BQ91" s="4">
        <f t="shared" si="51"/>
        <v>0</v>
      </c>
      <c r="BR91" s="4">
        <f t="shared" si="51"/>
        <v>0</v>
      </c>
    </row>
    <row r="92" spans="1:72" ht="15" customHeight="1" x14ac:dyDescent="0.3">
      <c r="A92" s="144"/>
      <c r="B92" s="4"/>
      <c r="C92" s="135"/>
      <c r="D92" s="4">
        <f t="shared" si="51"/>
        <v>0</v>
      </c>
      <c r="E92" s="4">
        <f t="shared" si="51"/>
        <v>0</v>
      </c>
      <c r="F92" s="4">
        <f t="shared" si="51"/>
        <v>0</v>
      </c>
      <c r="G92" s="4">
        <f t="shared" si="51"/>
        <v>0</v>
      </c>
      <c r="H92" s="4">
        <f t="shared" si="51"/>
        <v>0</v>
      </c>
      <c r="I92" s="4">
        <f t="shared" si="51"/>
        <v>0</v>
      </c>
      <c r="J92" s="4">
        <f t="shared" si="51"/>
        <v>0</v>
      </c>
      <c r="K92" s="4">
        <f t="shared" si="51"/>
        <v>0</v>
      </c>
      <c r="L92" s="4">
        <f t="shared" si="51"/>
        <v>0</v>
      </c>
      <c r="M92" s="4">
        <f t="shared" si="51"/>
        <v>0</v>
      </c>
      <c r="N92" s="4">
        <f t="shared" si="51"/>
        <v>0</v>
      </c>
      <c r="O92" s="4">
        <f t="shared" si="51"/>
        <v>0</v>
      </c>
      <c r="P92" s="4">
        <f t="shared" si="51"/>
        <v>0</v>
      </c>
      <c r="Q92" s="4">
        <f t="shared" si="51"/>
        <v>0</v>
      </c>
      <c r="R92" s="4">
        <f t="shared" si="51"/>
        <v>0</v>
      </c>
      <c r="S92" s="4">
        <f t="shared" si="51"/>
        <v>0</v>
      </c>
      <c r="T92" s="4">
        <f t="shared" si="51"/>
        <v>0</v>
      </c>
      <c r="U92" s="4">
        <f t="shared" si="51"/>
        <v>0</v>
      </c>
      <c r="V92" s="4">
        <f t="shared" si="51"/>
        <v>0</v>
      </c>
      <c r="W92" s="4">
        <f>W24</f>
        <v>0</v>
      </c>
      <c r="X92" s="4">
        <f t="shared" si="51"/>
        <v>0</v>
      </c>
      <c r="Y92" s="4">
        <f t="shared" si="51"/>
        <v>0</v>
      </c>
      <c r="Z92" s="4">
        <f t="shared" si="51"/>
        <v>0</v>
      </c>
      <c r="AA92" s="4">
        <f t="shared" si="51"/>
        <v>0</v>
      </c>
      <c r="AB92" s="4">
        <f t="shared" si="51"/>
        <v>0</v>
      </c>
      <c r="AC92" s="4">
        <f t="shared" si="51"/>
        <v>0</v>
      </c>
      <c r="AD92" s="4">
        <f t="shared" si="51"/>
        <v>0</v>
      </c>
      <c r="AE92" s="4">
        <f t="shared" si="51"/>
        <v>0</v>
      </c>
      <c r="AF92" s="4">
        <f t="shared" si="52"/>
        <v>0</v>
      </c>
      <c r="AG92" s="4">
        <f t="shared" si="52"/>
        <v>0</v>
      </c>
      <c r="AH92" s="4">
        <f t="shared" si="52"/>
        <v>0</v>
      </c>
      <c r="AI92" s="4">
        <f t="shared" si="52"/>
        <v>0</v>
      </c>
      <c r="AJ92" s="4">
        <f t="shared" si="51"/>
        <v>0</v>
      </c>
      <c r="AK92" s="4">
        <f t="shared" si="51"/>
        <v>0</v>
      </c>
      <c r="AL92" s="4">
        <f t="shared" si="51"/>
        <v>0</v>
      </c>
      <c r="AM92" s="4">
        <f t="shared" si="51"/>
        <v>0</v>
      </c>
      <c r="AN92" s="4">
        <f t="shared" si="51"/>
        <v>0</v>
      </c>
      <c r="AO92" s="4">
        <f t="shared" si="51"/>
        <v>0</v>
      </c>
      <c r="AP92" s="4"/>
      <c r="AQ92" s="4"/>
      <c r="AR92" s="4"/>
      <c r="AS92" s="4"/>
      <c r="AT92" s="4"/>
      <c r="AU92" s="4"/>
      <c r="AV92" s="4"/>
      <c r="AW92" s="4">
        <f t="shared" si="51"/>
        <v>0</v>
      </c>
      <c r="AX92" s="4">
        <f t="shared" si="51"/>
        <v>0</v>
      </c>
      <c r="AY92" s="4">
        <f t="shared" si="51"/>
        <v>0</v>
      </c>
      <c r="AZ92" s="4">
        <f t="shared" si="51"/>
        <v>0</v>
      </c>
      <c r="BA92" s="4">
        <f t="shared" si="51"/>
        <v>0</v>
      </c>
      <c r="BB92" s="4">
        <f t="shared" si="51"/>
        <v>0</v>
      </c>
      <c r="BC92" s="4">
        <f t="shared" si="51"/>
        <v>0</v>
      </c>
      <c r="BD92" s="4">
        <f t="shared" si="51"/>
        <v>0</v>
      </c>
      <c r="BE92" s="4">
        <f t="shared" si="51"/>
        <v>0</v>
      </c>
      <c r="BF92" s="4">
        <f t="shared" si="51"/>
        <v>0</v>
      </c>
      <c r="BG92" s="4">
        <f t="shared" si="51"/>
        <v>0</v>
      </c>
      <c r="BH92" s="4">
        <f t="shared" si="51"/>
        <v>0</v>
      </c>
      <c r="BI92" s="4">
        <f t="shared" si="51"/>
        <v>0</v>
      </c>
      <c r="BJ92" s="4">
        <f t="shared" si="51"/>
        <v>0</v>
      </c>
      <c r="BK92" s="4">
        <f t="shared" si="51"/>
        <v>0</v>
      </c>
      <c r="BL92" s="4">
        <f t="shared" si="51"/>
        <v>0</v>
      </c>
      <c r="BM92" s="4">
        <f t="shared" si="51"/>
        <v>0</v>
      </c>
      <c r="BN92" s="4">
        <f t="shared" si="51"/>
        <v>0</v>
      </c>
      <c r="BO92" s="4">
        <f t="shared" si="51"/>
        <v>0</v>
      </c>
      <c r="BP92" s="4">
        <f t="shared" si="51"/>
        <v>0</v>
      </c>
      <c r="BQ92" s="4">
        <f t="shared" si="51"/>
        <v>0</v>
      </c>
      <c r="BR92" s="4">
        <f t="shared" si="51"/>
        <v>0</v>
      </c>
    </row>
    <row r="93" spans="1:72" ht="15" customHeight="1" x14ac:dyDescent="0.3">
      <c r="A93" s="145"/>
      <c r="B93" s="4"/>
      <c r="C93" s="136"/>
      <c r="D93" s="4">
        <f t="shared" si="51"/>
        <v>0</v>
      </c>
      <c r="E93" s="4">
        <f t="shared" si="51"/>
        <v>0</v>
      </c>
      <c r="F93" s="4">
        <f t="shared" si="51"/>
        <v>0</v>
      </c>
      <c r="G93" s="4">
        <f t="shared" si="51"/>
        <v>0</v>
      </c>
      <c r="H93" s="4">
        <f t="shared" si="51"/>
        <v>0</v>
      </c>
      <c r="I93" s="4">
        <f t="shared" si="51"/>
        <v>0</v>
      </c>
      <c r="J93" s="4">
        <f t="shared" si="51"/>
        <v>0</v>
      </c>
      <c r="K93" s="4">
        <f t="shared" si="51"/>
        <v>0</v>
      </c>
      <c r="L93" s="4">
        <f t="shared" si="51"/>
        <v>0</v>
      </c>
      <c r="M93" s="4">
        <f t="shared" si="51"/>
        <v>0</v>
      </c>
      <c r="N93" s="4">
        <f t="shared" si="51"/>
        <v>0</v>
      </c>
      <c r="O93" s="4">
        <f t="shared" si="51"/>
        <v>0</v>
      </c>
      <c r="P93" s="4">
        <f t="shared" si="51"/>
        <v>0</v>
      </c>
      <c r="Q93" s="4">
        <f t="shared" si="51"/>
        <v>0</v>
      </c>
      <c r="R93" s="4">
        <f t="shared" si="51"/>
        <v>0</v>
      </c>
      <c r="S93" s="4">
        <f t="shared" si="51"/>
        <v>0</v>
      </c>
      <c r="T93" s="4">
        <f t="shared" si="51"/>
        <v>0</v>
      </c>
      <c r="U93" s="4">
        <f t="shared" si="51"/>
        <v>0</v>
      </c>
      <c r="V93" s="4">
        <f t="shared" si="51"/>
        <v>0</v>
      </c>
      <c r="W93" s="4">
        <f>W25</f>
        <v>0</v>
      </c>
      <c r="X93" s="4">
        <f t="shared" si="51"/>
        <v>0</v>
      </c>
      <c r="Y93" s="4">
        <f t="shared" si="51"/>
        <v>0</v>
      </c>
      <c r="Z93" s="4">
        <f t="shared" si="51"/>
        <v>0</v>
      </c>
      <c r="AA93" s="4">
        <f t="shared" si="51"/>
        <v>0</v>
      </c>
      <c r="AB93" s="4">
        <f t="shared" si="51"/>
        <v>0</v>
      </c>
      <c r="AC93" s="4">
        <f t="shared" si="51"/>
        <v>0</v>
      </c>
      <c r="AD93" s="4">
        <f t="shared" si="51"/>
        <v>0</v>
      </c>
      <c r="AE93" s="4">
        <f t="shared" si="51"/>
        <v>0</v>
      </c>
      <c r="AF93" s="4">
        <f t="shared" si="52"/>
        <v>0</v>
      </c>
      <c r="AG93" s="4">
        <f t="shared" si="52"/>
        <v>0</v>
      </c>
      <c r="AH93" s="4">
        <f t="shared" si="52"/>
        <v>0</v>
      </c>
      <c r="AI93" s="4">
        <f t="shared" si="52"/>
        <v>0</v>
      </c>
      <c r="AJ93" s="4">
        <f t="shared" si="51"/>
        <v>0</v>
      </c>
      <c r="AK93" s="4">
        <f t="shared" si="51"/>
        <v>0</v>
      </c>
      <c r="AL93" s="4">
        <f t="shared" si="51"/>
        <v>0</v>
      </c>
      <c r="AM93" s="4">
        <f t="shared" ref="AM93:BR93" si="53">AM25</f>
        <v>0</v>
      </c>
      <c r="AN93" s="4">
        <f t="shared" si="53"/>
        <v>0</v>
      </c>
      <c r="AO93" s="4">
        <f t="shared" si="53"/>
        <v>0</v>
      </c>
      <c r="AP93" s="4"/>
      <c r="AQ93" s="4"/>
      <c r="AR93" s="4"/>
      <c r="AS93" s="4"/>
      <c r="AT93" s="4"/>
      <c r="AU93" s="4"/>
      <c r="AV93" s="4"/>
      <c r="AW93" s="4">
        <f t="shared" si="53"/>
        <v>0</v>
      </c>
      <c r="AX93" s="4">
        <f t="shared" si="53"/>
        <v>0</v>
      </c>
      <c r="AY93" s="4">
        <f t="shared" si="53"/>
        <v>0</v>
      </c>
      <c r="AZ93" s="4">
        <f t="shared" si="53"/>
        <v>0</v>
      </c>
      <c r="BA93" s="4">
        <f t="shared" si="53"/>
        <v>0</v>
      </c>
      <c r="BB93" s="4">
        <f t="shared" si="53"/>
        <v>0</v>
      </c>
      <c r="BC93" s="4">
        <f t="shared" si="53"/>
        <v>0</v>
      </c>
      <c r="BD93" s="4">
        <f t="shared" si="53"/>
        <v>0</v>
      </c>
      <c r="BE93" s="4">
        <f t="shared" si="53"/>
        <v>0</v>
      </c>
      <c r="BF93" s="4">
        <f t="shared" si="53"/>
        <v>0</v>
      </c>
      <c r="BG93" s="4">
        <f t="shared" si="53"/>
        <v>0</v>
      </c>
      <c r="BH93" s="4">
        <f t="shared" si="53"/>
        <v>0</v>
      </c>
      <c r="BI93" s="4">
        <f t="shared" si="53"/>
        <v>0</v>
      </c>
      <c r="BJ93" s="4">
        <f t="shared" si="53"/>
        <v>0</v>
      </c>
      <c r="BK93" s="4">
        <f t="shared" si="53"/>
        <v>0</v>
      </c>
      <c r="BL93" s="4">
        <f t="shared" si="53"/>
        <v>0</v>
      </c>
      <c r="BM93" s="4">
        <f t="shared" si="53"/>
        <v>0</v>
      </c>
      <c r="BN93" s="4">
        <f t="shared" si="53"/>
        <v>0</v>
      </c>
      <c r="BO93" s="4">
        <f t="shared" si="53"/>
        <v>0</v>
      </c>
      <c r="BP93" s="4">
        <f t="shared" si="53"/>
        <v>0</v>
      </c>
      <c r="BQ93" s="4">
        <f t="shared" si="53"/>
        <v>0</v>
      </c>
      <c r="BR93" s="4">
        <f t="shared" si="53"/>
        <v>0</v>
      </c>
    </row>
    <row r="94" spans="1:72" ht="17.399999999999999" x14ac:dyDescent="0.35">
      <c r="B94" s="17" t="s">
        <v>23</v>
      </c>
      <c r="C94" s="18"/>
      <c r="D94" s="19">
        <f t="shared" ref="D94:BR94" si="54">SUM(D89:D93)</f>
        <v>0</v>
      </c>
      <c r="E94" s="19">
        <f t="shared" si="54"/>
        <v>0</v>
      </c>
      <c r="F94" s="19">
        <f t="shared" si="54"/>
        <v>1.2E-2</v>
      </c>
      <c r="G94" s="19">
        <f t="shared" si="54"/>
        <v>4.0000000000000002E-4</v>
      </c>
      <c r="H94" s="19">
        <f t="shared" si="54"/>
        <v>0</v>
      </c>
      <c r="I94" s="19">
        <f t="shared" si="54"/>
        <v>0</v>
      </c>
      <c r="J94" s="19">
        <f t="shared" si="54"/>
        <v>0</v>
      </c>
      <c r="K94" s="19">
        <f t="shared" si="54"/>
        <v>0</v>
      </c>
      <c r="L94" s="19">
        <f t="shared" si="54"/>
        <v>0</v>
      </c>
      <c r="M94" s="19">
        <f t="shared" si="54"/>
        <v>0</v>
      </c>
      <c r="N94" s="19">
        <f t="shared" si="54"/>
        <v>0</v>
      </c>
      <c r="O94" s="19">
        <f t="shared" si="54"/>
        <v>0</v>
      </c>
      <c r="P94" s="19">
        <f t="shared" si="54"/>
        <v>0</v>
      </c>
      <c r="Q94" s="19">
        <f t="shared" si="54"/>
        <v>0</v>
      </c>
      <c r="R94" s="19">
        <f t="shared" si="54"/>
        <v>0</v>
      </c>
      <c r="S94" s="19">
        <f t="shared" si="54"/>
        <v>0</v>
      </c>
      <c r="T94" s="19">
        <f t="shared" si="54"/>
        <v>0</v>
      </c>
      <c r="U94" s="19">
        <f t="shared" si="54"/>
        <v>0</v>
      </c>
      <c r="V94" s="19">
        <f t="shared" si="54"/>
        <v>0</v>
      </c>
      <c r="W94" s="19">
        <f t="shared" si="54"/>
        <v>0</v>
      </c>
      <c r="X94" s="19">
        <f t="shared" si="54"/>
        <v>0</v>
      </c>
      <c r="Y94" s="19">
        <f t="shared" si="54"/>
        <v>0</v>
      </c>
      <c r="Z94" s="19">
        <f t="shared" si="54"/>
        <v>0</v>
      </c>
      <c r="AA94" s="19">
        <f t="shared" si="54"/>
        <v>0</v>
      </c>
      <c r="AB94" s="19">
        <f t="shared" si="54"/>
        <v>0</v>
      </c>
      <c r="AC94" s="19">
        <f t="shared" si="54"/>
        <v>0</v>
      </c>
      <c r="AD94" s="19">
        <f t="shared" si="54"/>
        <v>0</v>
      </c>
      <c r="AE94" s="19">
        <f t="shared" si="54"/>
        <v>0</v>
      </c>
      <c r="AF94" s="19">
        <f t="shared" ref="AF94:AI94" si="55">SUM(AF89:AF93)</f>
        <v>0</v>
      </c>
      <c r="AG94" s="19">
        <f t="shared" si="55"/>
        <v>0</v>
      </c>
      <c r="AH94" s="19">
        <f t="shared" si="55"/>
        <v>5.0000000000000001E-3</v>
      </c>
      <c r="AI94" s="19">
        <f t="shared" si="55"/>
        <v>0</v>
      </c>
      <c r="AJ94" s="19">
        <f t="shared" si="54"/>
        <v>0</v>
      </c>
      <c r="AK94" s="19">
        <f t="shared" si="54"/>
        <v>0</v>
      </c>
      <c r="AL94" s="19">
        <f t="shared" si="54"/>
        <v>0</v>
      </c>
      <c r="AM94" s="19">
        <f t="shared" si="54"/>
        <v>0</v>
      </c>
      <c r="AN94" s="19">
        <f t="shared" si="54"/>
        <v>0</v>
      </c>
      <c r="AO94" s="19">
        <f t="shared" si="54"/>
        <v>0.02</v>
      </c>
      <c r="AP94" s="19"/>
      <c r="AQ94" s="19"/>
      <c r="AR94" s="19"/>
      <c r="AS94" s="19"/>
      <c r="AT94" s="19"/>
      <c r="AU94" s="19"/>
      <c r="AV94" s="19"/>
      <c r="AW94" s="19">
        <f t="shared" si="54"/>
        <v>0</v>
      </c>
      <c r="AX94" s="19">
        <f t="shared" si="54"/>
        <v>0</v>
      </c>
      <c r="AY94" s="19">
        <f t="shared" si="54"/>
        <v>0</v>
      </c>
      <c r="AZ94" s="19">
        <f t="shared" si="54"/>
        <v>0</v>
      </c>
      <c r="BA94" s="19">
        <f t="shared" si="54"/>
        <v>0</v>
      </c>
      <c r="BB94" s="19">
        <f t="shared" si="54"/>
        <v>0</v>
      </c>
      <c r="BC94" s="19">
        <f t="shared" si="54"/>
        <v>0</v>
      </c>
      <c r="BD94" s="19">
        <f t="shared" si="54"/>
        <v>0</v>
      </c>
      <c r="BE94" s="19">
        <f t="shared" si="54"/>
        <v>0</v>
      </c>
      <c r="BF94" s="19">
        <f t="shared" si="54"/>
        <v>0</v>
      </c>
      <c r="BG94" s="19">
        <f t="shared" si="54"/>
        <v>0</v>
      </c>
      <c r="BH94" s="19">
        <f t="shared" si="54"/>
        <v>0</v>
      </c>
      <c r="BI94" s="19">
        <f t="shared" si="54"/>
        <v>0</v>
      </c>
      <c r="BJ94" s="19">
        <f t="shared" si="54"/>
        <v>0</v>
      </c>
      <c r="BK94" s="19">
        <f t="shared" si="54"/>
        <v>0</v>
      </c>
      <c r="BL94" s="19">
        <f t="shared" si="54"/>
        <v>0</v>
      </c>
      <c r="BM94" s="19">
        <f t="shared" si="54"/>
        <v>0</v>
      </c>
      <c r="BN94" s="19">
        <f t="shared" si="54"/>
        <v>0</v>
      </c>
      <c r="BO94" s="19">
        <f t="shared" si="54"/>
        <v>0</v>
      </c>
      <c r="BP94" s="19">
        <f t="shared" si="54"/>
        <v>0</v>
      </c>
      <c r="BQ94" s="19">
        <f t="shared" si="54"/>
        <v>0</v>
      </c>
      <c r="BR94" s="19">
        <f t="shared" si="54"/>
        <v>0</v>
      </c>
    </row>
    <row r="95" spans="1:72" ht="17.399999999999999" x14ac:dyDescent="0.35">
      <c r="B95" s="17" t="s">
        <v>24</v>
      </c>
      <c r="C95" s="18"/>
      <c r="D95" s="20">
        <f t="shared" ref="D95:BR95" si="56">PRODUCT(D94,$E$6)</f>
        <v>0</v>
      </c>
      <c r="E95" s="20">
        <f t="shared" si="56"/>
        <v>0</v>
      </c>
      <c r="F95" s="20">
        <f t="shared" si="56"/>
        <v>4.8000000000000001E-2</v>
      </c>
      <c r="G95" s="20">
        <f t="shared" si="56"/>
        <v>1.6000000000000001E-3</v>
      </c>
      <c r="H95" s="20">
        <f t="shared" si="56"/>
        <v>0</v>
      </c>
      <c r="I95" s="20">
        <f t="shared" si="56"/>
        <v>0</v>
      </c>
      <c r="J95" s="20">
        <f t="shared" si="56"/>
        <v>0</v>
      </c>
      <c r="K95" s="20">
        <f t="shared" si="56"/>
        <v>0</v>
      </c>
      <c r="L95" s="20">
        <f t="shared" si="56"/>
        <v>0</v>
      </c>
      <c r="M95" s="20">
        <f t="shared" si="56"/>
        <v>0</v>
      </c>
      <c r="N95" s="20">
        <f t="shared" si="56"/>
        <v>0</v>
      </c>
      <c r="O95" s="20">
        <f t="shared" si="56"/>
        <v>0</v>
      </c>
      <c r="P95" s="20">
        <f t="shared" si="56"/>
        <v>0</v>
      </c>
      <c r="Q95" s="20">
        <f t="shared" si="56"/>
        <v>0</v>
      </c>
      <c r="R95" s="20">
        <f t="shared" si="56"/>
        <v>0</v>
      </c>
      <c r="S95" s="20">
        <f t="shared" si="56"/>
        <v>0</v>
      </c>
      <c r="T95" s="20">
        <f t="shared" si="56"/>
        <v>0</v>
      </c>
      <c r="U95" s="20">
        <f t="shared" si="56"/>
        <v>0</v>
      </c>
      <c r="V95" s="20">
        <f t="shared" si="56"/>
        <v>0</v>
      </c>
      <c r="W95" s="20">
        <f t="shared" si="56"/>
        <v>0</v>
      </c>
      <c r="X95" s="20">
        <f t="shared" si="56"/>
        <v>0</v>
      </c>
      <c r="Y95" s="20">
        <f t="shared" si="56"/>
        <v>0</v>
      </c>
      <c r="Z95" s="20">
        <f t="shared" si="56"/>
        <v>0</v>
      </c>
      <c r="AA95" s="20">
        <f t="shared" si="56"/>
        <v>0</v>
      </c>
      <c r="AB95" s="20">
        <f t="shared" si="56"/>
        <v>0</v>
      </c>
      <c r="AC95" s="20">
        <f t="shared" si="56"/>
        <v>0</v>
      </c>
      <c r="AD95" s="20">
        <f t="shared" si="56"/>
        <v>0</v>
      </c>
      <c r="AE95" s="20">
        <f t="shared" si="56"/>
        <v>0</v>
      </c>
      <c r="AF95" s="20">
        <f t="shared" ref="AF95:AI95" si="57">PRODUCT(AF94,$E$6)</f>
        <v>0</v>
      </c>
      <c r="AG95" s="20">
        <f t="shared" si="57"/>
        <v>0</v>
      </c>
      <c r="AH95" s="20">
        <f t="shared" si="57"/>
        <v>0.02</v>
      </c>
      <c r="AI95" s="20">
        <f t="shared" si="57"/>
        <v>0</v>
      </c>
      <c r="AJ95" s="20">
        <f t="shared" si="56"/>
        <v>0</v>
      </c>
      <c r="AK95" s="20">
        <f t="shared" si="56"/>
        <v>0</v>
      </c>
      <c r="AL95" s="20">
        <f t="shared" si="56"/>
        <v>0</v>
      </c>
      <c r="AM95" s="20">
        <f t="shared" si="56"/>
        <v>0</v>
      </c>
      <c r="AN95" s="20">
        <f t="shared" si="56"/>
        <v>0</v>
      </c>
      <c r="AO95" s="20">
        <f t="shared" si="56"/>
        <v>0.08</v>
      </c>
      <c r="AP95" s="20"/>
      <c r="AQ95" s="20"/>
      <c r="AR95" s="20"/>
      <c r="AS95" s="20"/>
      <c r="AT95" s="20"/>
      <c r="AU95" s="20"/>
      <c r="AV95" s="20"/>
      <c r="AW95" s="20">
        <f t="shared" si="56"/>
        <v>0</v>
      </c>
      <c r="AX95" s="20">
        <f t="shared" si="56"/>
        <v>0</v>
      </c>
      <c r="AY95" s="20">
        <f t="shared" si="56"/>
        <v>0</v>
      </c>
      <c r="AZ95" s="20">
        <f t="shared" si="56"/>
        <v>0</v>
      </c>
      <c r="BA95" s="20">
        <f t="shared" si="56"/>
        <v>0</v>
      </c>
      <c r="BB95" s="20">
        <f t="shared" si="56"/>
        <v>0</v>
      </c>
      <c r="BC95" s="20">
        <f t="shared" si="56"/>
        <v>0</v>
      </c>
      <c r="BD95" s="20">
        <f t="shared" si="56"/>
        <v>0</v>
      </c>
      <c r="BE95" s="20">
        <f t="shared" si="56"/>
        <v>0</v>
      </c>
      <c r="BF95" s="20">
        <f t="shared" si="56"/>
        <v>0</v>
      </c>
      <c r="BG95" s="20">
        <f t="shared" si="56"/>
        <v>0</v>
      </c>
      <c r="BH95" s="20">
        <f t="shared" si="56"/>
        <v>0</v>
      </c>
      <c r="BI95" s="20">
        <f t="shared" si="56"/>
        <v>0</v>
      </c>
      <c r="BJ95" s="20">
        <f t="shared" si="56"/>
        <v>0</v>
      </c>
      <c r="BK95" s="20">
        <f t="shared" si="56"/>
        <v>0</v>
      </c>
      <c r="BL95" s="20">
        <f t="shared" si="56"/>
        <v>0</v>
      </c>
      <c r="BM95" s="20">
        <f t="shared" si="56"/>
        <v>0</v>
      </c>
      <c r="BN95" s="20">
        <f t="shared" si="56"/>
        <v>0</v>
      </c>
      <c r="BO95" s="20">
        <f t="shared" si="56"/>
        <v>0</v>
      </c>
      <c r="BP95" s="20">
        <f t="shared" si="56"/>
        <v>0</v>
      </c>
      <c r="BQ95" s="20">
        <f t="shared" si="56"/>
        <v>0</v>
      </c>
      <c r="BR95" s="20">
        <f t="shared" si="56"/>
        <v>0</v>
      </c>
    </row>
    <row r="97" spans="1:72" ht="17.399999999999999" x14ac:dyDescent="0.35">
      <c r="A97" s="23"/>
      <c r="B97" s="24" t="s">
        <v>25</v>
      </c>
      <c r="C97" s="25" t="s">
        <v>26</v>
      </c>
      <c r="D97" s="26">
        <f t="shared" ref="D97:BR97" si="58">D46</f>
        <v>85.45</v>
      </c>
      <c r="E97" s="26">
        <f t="shared" si="58"/>
        <v>90</v>
      </c>
      <c r="F97" s="26">
        <f t="shared" si="58"/>
        <v>84.9</v>
      </c>
      <c r="G97" s="26">
        <f t="shared" si="58"/>
        <v>708</v>
      </c>
      <c r="H97" s="26">
        <f t="shared" si="58"/>
        <v>1460</v>
      </c>
      <c r="I97" s="26">
        <f t="shared" si="58"/>
        <v>690</v>
      </c>
      <c r="J97" s="26">
        <f t="shared" si="58"/>
        <v>90.57</v>
      </c>
      <c r="K97" s="26">
        <f t="shared" si="58"/>
        <v>1173.33</v>
      </c>
      <c r="L97" s="26">
        <f t="shared" si="58"/>
        <v>255.2</v>
      </c>
      <c r="M97" s="26">
        <f t="shared" si="58"/>
        <v>703</v>
      </c>
      <c r="N97" s="26">
        <f t="shared" si="58"/>
        <v>126.38</v>
      </c>
      <c r="O97" s="26">
        <f t="shared" si="58"/>
        <v>416.09</v>
      </c>
      <c r="P97" s="26">
        <f t="shared" si="58"/>
        <v>434.21</v>
      </c>
      <c r="Q97" s="26">
        <f t="shared" si="58"/>
        <v>380</v>
      </c>
      <c r="R97" s="26">
        <f t="shared" si="58"/>
        <v>1215</v>
      </c>
      <c r="S97" s="26">
        <f t="shared" si="58"/>
        <v>197.5</v>
      </c>
      <c r="T97" s="26">
        <f t="shared" si="58"/>
        <v>258.82</v>
      </c>
      <c r="U97" s="26">
        <f t="shared" si="58"/>
        <v>828</v>
      </c>
      <c r="V97" s="26">
        <f t="shared" si="58"/>
        <v>394.52</v>
      </c>
      <c r="W97" s="26">
        <f>W46</f>
        <v>329</v>
      </c>
      <c r="X97" s="26">
        <f t="shared" si="58"/>
        <v>9.9</v>
      </c>
      <c r="Y97" s="26">
        <f t="shared" si="58"/>
        <v>0</v>
      </c>
      <c r="Z97" s="26">
        <f t="shared" si="58"/>
        <v>469</v>
      </c>
      <c r="AA97" s="26">
        <f t="shared" si="58"/>
        <v>378</v>
      </c>
      <c r="AB97" s="26">
        <f t="shared" si="58"/>
        <v>325</v>
      </c>
      <c r="AC97" s="26">
        <f t="shared" si="58"/>
        <v>257</v>
      </c>
      <c r="AD97" s="26">
        <f t="shared" si="58"/>
        <v>119</v>
      </c>
      <c r="AE97" s="26">
        <f t="shared" si="58"/>
        <v>757</v>
      </c>
      <c r="AF97" s="26"/>
      <c r="AG97" s="26"/>
      <c r="AH97" s="26">
        <f t="shared" si="58"/>
        <v>229</v>
      </c>
      <c r="AI97" s="26"/>
      <c r="AJ97" s="26">
        <f t="shared" si="58"/>
        <v>222.73</v>
      </c>
      <c r="AK97" s="26">
        <f t="shared" si="58"/>
        <v>89</v>
      </c>
      <c r="AL97" s="26">
        <f t="shared" si="58"/>
        <v>59</v>
      </c>
      <c r="AM97" s="26">
        <f t="shared" si="58"/>
        <v>43.8</v>
      </c>
      <c r="AN97" s="26">
        <f t="shared" si="58"/>
        <v>240</v>
      </c>
      <c r="AO97" s="26">
        <f t="shared" si="58"/>
        <v>234</v>
      </c>
      <c r="AP97" s="26"/>
      <c r="AQ97" s="26"/>
      <c r="AR97" s="26"/>
      <c r="AS97" s="26"/>
      <c r="AT97" s="26"/>
      <c r="AU97" s="26"/>
      <c r="AV97" s="26"/>
      <c r="AW97" s="26">
        <f t="shared" si="58"/>
        <v>68.569999999999993</v>
      </c>
      <c r="AX97" s="26">
        <f t="shared" si="58"/>
        <v>75.709999999999994</v>
      </c>
      <c r="AY97" s="26">
        <f t="shared" si="58"/>
        <v>53.75</v>
      </c>
      <c r="AZ97" s="26">
        <f t="shared" si="58"/>
        <v>81.430000000000007</v>
      </c>
      <c r="BA97" s="26">
        <f t="shared" si="58"/>
        <v>68.67</v>
      </c>
      <c r="BB97" s="26">
        <f t="shared" si="58"/>
        <v>56.67</v>
      </c>
      <c r="BC97" s="26">
        <f t="shared" si="58"/>
        <v>130.66999999999999</v>
      </c>
      <c r="BD97" s="26">
        <f t="shared" si="58"/>
        <v>304</v>
      </c>
      <c r="BE97" s="26">
        <f t="shared" si="58"/>
        <v>499</v>
      </c>
      <c r="BF97" s="26">
        <f t="shared" si="58"/>
        <v>606</v>
      </c>
      <c r="BG97" s="26">
        <f t="shared" si="58"/>
        <v>263</v>
      </c>
      <c r="BH97" s="26">
        <f t="shared" si="58"/>
        <v>499</v>
      </c>
      <c r="BI97" s="26">
        <f t="shared" si="58"/>
        <v>0</v>
      </c>
      <c r="BJ97" s="26">
        <f t="shared" si="58"/>
        <v>55</v>
      </c>
      <c r="BK97" s="26">
        <f t="shared" si="58"/>
        <v>35</v>
      </c>
      <c r="BL97" s="26">
        <f t="shared" si="58"/>
        <v>39</v>
      </c>
      <c r="BM97" s="26">
        <f t="shared" si="58"/>
        <v>68</v>
      </c>
      <c r="BN97" s="26">
        <f t="shared" si="58"/>
        <v>49</v>
      </c>
      <c r="BO97" s="26">
        <f t="shared" si="58"/>
        <v>299</v>
      </c>
      <c r="BP97" s="26">
        <f t="shared" si="58"/>
        <v>149</v>
      </c>
      <c r="BQ97" s="26">
        <f t="shared" si="58"/>
        <v>23</v>
      </c>
      <c r="BR97" s="26">
        <f t="shared" si="58"/>
        <v>0</v>
      </c>
    </row>
    <row r="98" spans="1:72" ht="17.399999999999999" x14ac:dyDescent="0.35">
      <c r="B98" s="17" t="s">
        <v>27</v>
      </c>
      <c r="C98" s="18" t="s">
        <v>26</v>
      </c>
      <c r="D98" s="19">
        <f t="shared" ref="D98:BR98" si="59">D97/1000</f>
        <v>8.5449999999999998E-2</v>
      </c>
      <c r="E98" s="19">
        <f t="shared" si="59"/>
        <v>0.09</v>
      </c>
      <c r="F98" s="19">
        <f t="shared" si="59"/>
        <v>8.4900000000000003E-2</v>
      </c>
      <c r="G98" s="19">
        <f t="shared" si="59"/>
        <v>0.70799999999999996</v>
      </c>
      <c r="H98" s="19">
        <f t="shared" si="59"/>
        <v>1.46</v>
      </c>
      <c r="I98" s="19">
        <f t="shared" si="59"/>
        <v>0.69</v>
      </c>
      <c r="J98" s="19">
        <f t="shared" si="59"/>
        <v>9.0569999999999998E-2</v>
      </c>
      <c r="K98" s="19">
        <f t="shared" si="59"/>
        <v>1.17333</v>
      </c>
      <c r="L98" s="19">
        <f t="shared" si="59"/>
        <v>0.25519999999999998</v>
      </c>
      <c r="M98" s="19">
        <f t="shared" si="59"/>
        <v>0.70299999999999996</v>
      </c>
      <c r="N98" s="19">
        <f t="shared" si="59"/>
        <v>0.12637999999999999</v>
      </c>
      <c r="O98" s="19">
        <f t="shared" si="59"/>
        <v>0.41608999999999996</v>
      </c>
      <c r="P98" s="19">
        <f t="shared" si="59"/>
        <v>0.43420999999999998</v>
      </c>
      <c r="Q98" s="19">
        <f t="shared" si="59"/>
        <v>0.38</v>
      </c>
      <c r="R98" s="19">
        <f t="shared" si="59"/>
        <v>1.2150000000000001</v>
      </c>
      <c r="S98" s="19">
        <f t="shared" si="59"/>
        <v>0.19750000000000001</v>
      </c>
      <c r="T98" s="19">
        <f t="shared" si="59"/>
        <v>0.25881999999999999</v>
      </c>
      <c r="U98" s="19">
        <f t="shared" si="59"/>
        <v>0.82799999999999996</v>
      </c>
      <c r="V98" s="19">
        <f t="shared" si="59"/>
        <v>0.39451999999999998</v>
      </c>
      <c r="W98" s="19">
        <f>W97/1000</f>
        <v>0.32900000000000001</v>
      </c>
      <c r="X98" s="19">
        <f t="shared" si="59"/>
        <v>9.9000000000000008E-3</v>
      </c>
      <c r="Y98" s="19">
        <f t="shared" si="59"/>
        <v>0</v>
      </c>
      <c r="Z98" s="19">
        <f t="shared" si="59"/>
        <v>0.46899999999999997</v>
      </c>
      <c r="AA98" s="19">
        <f t="shared" si="59"/>
        <v>0.378</v>
      </c>
      <c r="AB98" s="19">
        <f t="shared" si="59"/>
        <v>0.32500000000000001</v>
      </c>
      <c r="AC98" s="19">
        <f t="shared" si="59"/>
        <v>0.25700000000000001</v>
      </c>
      <c r="AD98" s="19">
        <f t="shared" si="59"/>
        <v>0.11899999999999999</v>
      </c>
      <c r="AE98" s="19">
        <f t="shared" si="59"/>
        <v>0.75700000000000001</v>
      </c>
      <c r="AF98" s="19">
        <f t="shared" ref="AF98:AI98" si="60">AF97/1000</f>
        <v>0</v>
      </c>
      <c r="AG98" s="19">
        <f t="shared" si="60"/>
        <v>0</v>
      </c>
      <c r="AH98" s="19">
        <f t="shared" si="60"/>
        <v>0.22900000000000001</v>
      </c>
      <c r="AI98" s="19">
        <f t="shared" si="60"/>
        <v>0</v>
      </c>
      <c r="AJ98" s="19">
        <f t="shared" si="59"/>
        <v>0.22272999999999998</v>
      </c>
      <c r="AK98" s="19">
        <f t="shared" si="59"/>
        <v>8.8999999999999996E-2</v>
      </c>
      <c r="AL98" s="19">
        <f t="shared" si="59"/>
        <v>5.8999999999999997E-2</v>
      </c>
      <c r="AM98" s="19">
        <f t="shared" si="59"/>
        <v>4.3799999999999999E-2</v>
      </c>
      <c r="AN98" s="19">
        <f t="shared" si="59"/>
        <v>0.24</v>
      </c>
      <c r="AO98" s="19">
        <f t="shared" si="59"/>
        <v>0.23400000000000001</v>
      </c>
      <c r="AP98" s="19"/>
      <c r="AQ98" s="19"/>
      <c r="AR98" s="19"/>
      <c r="AS98" s="19"/>
      <c r="AT98" s="19"/>
      <c r="AU98" s="19"/>
      <c r="AV98" s="19"/>
      <c r="AW98" s="19">
        <f t="shared" si="59"/>
        <v>6.8569999999999992E-2</v>
      </c>
      <c r="AX98" s="19">
        <f t="shared" si="59"/>
        <v>7.571E-2</v>
      </c>
      <c r="AY98" s="19">
        <f t="shared" si="59"/>
        <v>5.3749999999999999E-2</v>
      </c>
      <c r="AZ98" s="19">
        <f t="shared" si="59"/>
        <v>8.1430000000000002E-2</v>
      </c>
      <c r="BA98" s="19">
        <f t="shared" si="59"/>
        <v>6.8669999999999995E-2</v>
      </c>
      <c r="BB98" s="19">
        <f t="shared" si="59"/>
        <v>5.6670000000000005E-2</v>
      </c>
      <c r="BC98" s="19">
        <f t="shared" si="59"/>
        <v>0.13066999999999998</v>
      </c>
      <c r="BD98" s="19">
        <f t="shared" si="59"/>
        <v>0.30399999999999999</v>
      </c>
      <c r="BE98" s="19">
        <f t="shared" si="59"/>
        <v>0.499</v>
      </c>
      <c r="BF98" s="19">
        <f t="shared" si="59"/>
        <v>0.60599999999999998</v>
      </c>
      <c r="BG98" s="19">
        <f t="shared" si="59"/>
        <v>0.26300000000000001</v>
      </c>
      <c r="BH98" s="19">
        <f t="shared" si="59"/>
        <v>0.499</v>
      </c>
      <c r="BI98" s="19">
        <f t="shared" si="59"/>
        <v>0</v>
      </c>
      <c r="BJ98" s="19">
        <f t="shared" si="59"/>
        <v>5.5E-2</v>
      </c>
      <c r="BK98" s="19">
        <f t="shared" si="59"/>
        <v>3.5000000000000003E-2</v>
      </c>
      <c r="BL98" s="19">
        <f t="shared" si="59"/>
        <v>3.9E-2</v>
      </c>
      <c r="BM98" s="19">
        <f t="shared" si="59"/>
        <v>6.8000000000000005E-2</v>
      </c>
      <c r="BN98" s="19">
        <f t="shared" si="59"/>
        <v>4.9000000000000002E-2</v>
      </c>
      <c r="BO98" s="19">
        <f t="shared" si="59"/>
        <v>0.29899999999999999</v>
      </c>
      <c r="BP98" s="19">
        <f t="shared" si="59"/>
        <v>0.14899999999999999</v>
      </c>
      <c r="BQ98" s="19">
        <f t="shared" si="59"/>
        <v>2.3E-2</v>
      </c>
      <c r="BR98" s="19">
        <f t="shared" si="59"/>
        <v>0</v>
      </c>
    </row>
    <row r="99" spans="1:72" ht="17.399999999999999" x14ac:dyDescent="0.35">
      <c r="A99" s="27"/>
      <c r="B99" s="28" t="s">
        <v>28</v>
      </c>
      <c r="C99" s="140"/>
      <c r="D99" s="29">
        <f t="shared" ref="D99:BR99" si="61">D95*D97</f>
        <v>0</v>
      </c>
      <c r="E99" s="29">
        <f t="shared" si="61"/>
        <v>0</v>
      </c>
      <c r="F99" s="29">
        <f t="shared" si="61"/>
        <v>4.0752000000000006</v>
      </c>
      <c r="G99" s="29">
        <f t="shared" si="61"/>
        <v>1.1328</v>
      </c>
      <c r="H99" s="29">
        <f t="shared" si="61"/>
        <v>0</v>
      </c>
      <c r="I99" s="29">
        <f t="shared" si="61"/>
        <v>0</v>
      </c>
      <c r="J99" s="29">
        <f t="shared" si="61"/>
        <v>0</v>
      </c>
      <c r="K99" s="29">
        <f t="shared" si="61"/>
        <v>0</v>
      </c>
      <c r="L99" s="29">
        <f t="shared" si="61"/>
        <v>0</v>
      </c>
      <c r="M99" s="29">
        <f t="shared" si="61"/>
        <v>0</v>
      </c>
      <c r="N99" s="29">
        <f t="shared" si="61"/>
        <v>0</v>
      </c>
      <c r="O99" s="29">
        <f t="shared" si="61"/>
        <v>0</v>
      </c>
      <c r="P99" s="29">
        <f t="shared" si="61"/>
        <v>0</v>
      </c>
      <c r="Q99" s="29">
        <f t="shared" si="61"/>
        <v>0</v>
      </c>
      <c r="R99" s="29">
        <f t="shared" si="61"/>
        <v>0</v>
      </c>
      <c r="S99" s="29">
        <f t="shared" si="61"/>
        <v>0</v>
      </c>
      <c r="T99" s="29">
        <f t="shared" si="61"/>
        <v>0</v>
      </c>
      <c r="U99" s="29">
        <f t="shared" si="61"/>
        <v>0</v>
      </c>
      <c r="V99" s="29">
        <f t="shared" si="61"/>
        <v>0</v>
      </c>
      <c r="W99" s="29">
        <f>W95*W97</f>
        <v>0</v>
      </c>
      <c r="X99" s="29">
        <f t="shared" si="61"/>
        <v>0</v>
      </c>
      <c r="Y99" s="29">
        <f t="shared" si="61"/>
        <v>0</v>
      </c>
      <c r="Z99" s="29">
        <f t="shared" si="61"/>
        <v>0</v>
      </c>
      <c r="AA99" s="29">
        <f t="shared" si="61"/>
        <v>0</v>
      </c>
      <c r="AB99" s="29">
        <f t="shared" si="61"/>
        <v>0</v>
      </c>
      <c r="AC99" s="29">
        <f t="shared" si="61"/>
        <v>0</v>
      </c>
      <c r="AD99" s="29">
        <f t="shared" si="61"/>
        <v>0</v>
      </c>
      <c r="AE99" s="29">
        <f t="shared" si="61"/>
        <v>0</v>
      </c>
      <c r="AF99" s="29">
        <f t="shared" ref="AF99:AI99" si="62">AF95*AF97</f>
        <v>0</v>
      </c>
      <c r="AG99" s="29">
        <f t="shared" si="62"/>
        <v>0</v>
      </c>
      <c r="AH99" s="29">
        <f t="shared" si="62"/>
        <v>4.58</v>
      </c>
      <c r="AI99" s="29">
        <f t="shared" si="62"/>
        <v>0</v>
      </c>
      <c r="AJ99" s="29">
        <f t="shared" si="61"/>
        <v>0</v>
      </c>
      <c r="AK99" s="29">
        <f t="shared" si="61"/>
        <v>0</v>
      </c>
      <c r="AL99" s="29">
        <f t="shared" si="61"/>
        <v>0</v>
      </c>
      <c r="AM99" s="29">
        <f t="shared" si="61"/>
        <v>0</v>
      </c>
      <c r="AN99" s="29">
        <f t="shared" si="61"/>
        <v>0</v>
      </c>
      <c r="AO99" s="29">
        <f t="shared" si="61"/>
        <v>18.72</v>
      </c>
      <c r="AP99" s="29"/>
      <c r="AQ99" s="29"/>
      <c r="AR99" s="29"/>
      <c r="AS99" s="29"/>
      <c r="AT99" s="29"/>
      <c r="AU99" s="29"/>
      <c r="AV99" s="29"/>
      <c r="AW99" s="29">
        <f t="shared" si="61"/>
        <v>0</v>
      </c>
      <c r="AX99" s="29">
        <f t="shared" si="61"/>
        <v>0</v>
      </c>
      <c r="AY99" s="29">
        <f t="shared" si="61"/>
        <v>0</v>
      </c>
      <c r="AZ99" s="29">
        <f t="shared" si="61"/>
        <v>0</v>
      </c>
      <c r="BA99" s="29">
        <f t="shared" si="61"/>
        <v>0</v>
      </c>
      <c r="BB99" s="29">
        <f t="shared" si="61"/>
        <v>0</v>
      </c>
      <c r="BC99" s="29">
        <f t="shared" si="61"/>
        <v>0</v>
      </c>
      <c r="BD99" s="29">
        <f t="shared" si="61"/>
        <v>0</v>
      </c>
      <c r="BE99" s="29">
        <f t="shared" si="61"/>
        <v>0</v>
      </c>
      <c r="BF99" s="29">
        <f t="shared" si="61"/>
        <v>0</v>
      </c>
      <c r="BG99" s="29">
        <f t="shared" si="61"/>
        <v>0</v>
      </c>
      <c r="BH99" s="29">
        <f t="shared" si="61"/>
        <v>0</v>
      </c>
      <c r="BI99" s="29">
        <f t="shared" si="61"/>
        <v>0</v>
      </c>
      <c r="BJ99" s="29">
        <f t="shared" si="61"/>
        <v>0</v>
      </c>
      <c r="BK99" s="29">
        <f t="shared" si="61"/>
        <v>0</v>
      </c>
      <c r="BL99" s="29">
        <f t="shared" si="61"/>
        <v>0</v>
      </c>
      <c r="BM99" s="29">
        <f t="shared" si="61"/>
        <v>0</v>
      </c>
      <c r="BN99" s="29">
        <f t="shared" si="61"/>
        <v>0</v>
      </c>
      <c r="BO99" s="29">
        <f t="shared" si="61"/>
        <v>0</v>
      </c>
      <c r="BP99" s="29">
        <f t="shared" si="61"/>
        <v>0</v>
      </c>
      <c r="BQ99" s="29">
        <f t="shared" si="61"/>
        <v>0</v>
      </c>
      <c r="BR99" s="29">
        <f t="shared" si="61"/>
        <v>0</v>
      </c>
      <c r="BS99" s="30">
        <f>SUM(D99:BQ99)</f>
        <v>28.507999999999999</v>
      </c>
      <c r="BT99" s="31">
        <f>BS99/$C$9</f>
        <v>7.1269999999999998</v>
      </c>
    </row>
    <row r="100" spans="1:72" ht="17.399999999999999" x14ac:dyDescent="0.35">
      <c r="A100" s="27"/>
      <c r="B100" s="28" t="s">
        <v>29</v>
      </c>
      <c r="C100" s="140"/>
      <c r="D100" s="29">
        <f t="shared" ref="D100:BR100" si="63">D95*D97</f>
        <v>0</v>
      </c>
      <c r="E100" s="29">
        <f t="shared" si="63"/>
        <v>0</v>
      </c>
      <c r="F100" s="29">
        <f t="shared" si="63"/>
        <v>4.0752000000000006</v>
      </c>
      <c r="G100" s="29">
        <f t="shared" si="63"/>
        <v>1.1328</v>
      </c>
      <c r="H100" s="29">
        <f t="shared" si="63"/>
        <v>0</v>
      </c>
      <c r="I100" s="29">
        <f t="shared" si="63"/>
        <v>0</v>
      </c>
      <c r="J100" s="29">
        <f t="shared" si="63"/>
        <v>0</v>
      </c>
      <c r="K100" s="29">
        <f t="shared" si="63"/>
        <v>0</v>
      </c>
      <c r="L100" s="29">
        <f t="shared" si="63"/>
        <v>0</v>
      </c>
      <c r="M100" s="29">
        <f t="shared" si="63"/>
        <v>0</v>
      </c>
      <c r="N100" s="29">
        <f t="shared" si="63"/>
        <v>0</v>
      </c>
      <c r="O100" s="29">
        <f t="shared" si="63"/>
        <v>0</v>
      </c>
      <c r="P100" s="29">
        <f t="shared" si="63"/>
        <v>0</v>
      </c>
      <c r="Q100" s="29">
        <f t="shared" si="63"/>
        <v>0</v>
      </c>
      <c r="R100" s="29">
        <f t="shared" si="63"/>
        <v>0</v>
      </c>
      <c r="S100" s="29">
        <f t="shared" si="63"/>
        <v>0</v>
      </c>
      <c r="T100" s="29">
        <f t="shared" si="63"/>
        <v>0</v>
      </c>
      <c r="U100" s="29">
        <f t="shared" si="63"/>
        <v>0</v>
      </c>
      <c r="V100" s="29">
        <f t="shared" si="63"/>
        <v>0</v>
      </c>
      <c r="W100" s="29">
        <f>W95*W97</f>
        <v>0</v>
      </c>
      <c r="X100" s="29">
        <f t="shared" si="63"/>
        <v>0</v>
      </c>
      <c r="Y100" s="29">
        <f t="shared" si="63"/>
        <v>0</v>
      </c>
      <c r="Z100" s="29">
        <f t="shared" si="63"/>
        <v>0</v>
      </c>
      <c r="AA100" s="29">
        <f t="shared" si="63"/>
        <v>0</v>
      </c>
      <c r="AB100" s="29">
        <f t="shared" si="63"/>
        <v>0</v>
      </c>
      <c r="AC100" s="29">
        <f t="shared" si="63"/>
        <v>0</v>
      </c>
      <c r="AD100" s="29">
        <f t="shared" si="63"/>
        <v>0</v>
      </c>
      <c r="AE100" s="29">
        <f t="shared" si="63"/>
        <v>0</v>
      </c>
      <c r="AF100" s="29">
        <f t="shared" ref="AF100:AI100" si="64">AF95*AF97</f>
        <v>0</v>
      </c>
      <c r="AG100" s="29">
        <f t="shared" si="64"/>
        <v>0</v>
      </c>
      <c r="AH100" s="29">
        <f t="shared" si="64"/>
        <v>4.58</v>
      </c>
      <c r="AI100" s="29">
        <f t="shared" si="64"/>
        <v>0</v>
      </c>
      <c r="AJ100" s="29">
        <f t="shared" si="63"/>
        <v>0</v>
      </c>
      <c r="AK100" s="29">
        <f t="shared" si="63"/>
        <v>0</v>
      </c>
      <c r="AL100" s="29">
        <f t="shared" si="63"/>
        <v>0</v>
      </c>
      <c r="AM100" s="29">
        <f t="shared" si="63"/>
        <v>0</v>
      </c>
      <c r="AN100" s="29">
        <f t="shared" si="63"/>
        <v>0</v>
      </c>
      <c r="AO100" s="29">
        <f t="shared" si="63"/>
        <v>18.72</v>
      </c>
      <c r="AP100" s="29"/>
      <c r="AQ100" s="29"/>
      <c r="AR100" s="29"/>
      <c r="AS100" s="29"/>
      <c r="AT100" s="29"/>
      <c r="AU100" s="29"/>
      <c r="AV100" s="29"/>
      <c r="AW100" s="29">
        <f t="shared" si="63"/>
        <v>0</v>
      </c>
      <c r="AX100" s="29">
        <f t="shared" si="63"/>
        <v>0</v>
      </c>
      <c r="AY100" s="29">
        <f t="shared" si="63"/>
        <v>0</v>
      </c>
      <c r="AZ100" s="29">
        <f t="shared" si="63"/>
        <v>0</v>
      </c>
      <c r="BA100" s="29">
        <f t="shared" si="63"/>
        <v>0</v>
      </c>
      <c r="BB100" s="29">
        <f t="shared" si="63"/>
        <v>0</v>
      </c>
      <c r="BC100" s="29">
        <f t="shared" si="63"/>
        <v>0</v>
      </c>
      <c r="BD100" s="29">
        <f t="shared" si="63"/>
        <v>0</v>
      </c>
      <c r="BE100" s="29">
        <f t="shared" si="63"/>
        <v>0</v>
      </c>
      <c r="BF100" s="29">
        <f t="shared" si="63"/>
        <v>0</v>
      </c>
      <c r="BG100" s="29">
        <f t="shared" si="63"/>
        <v>0</v>
      </c>
      <c r="BH100" s="29">
        <f t="shared" si="63"/>
        <v>0</v>
      </c>
      <c r="BI100" s="29">
        <f t="shared" si="63"/>
        <v>0</v>
      </c>
      <c r="BJ100" s="29">
        <f t="shared" si="63"/>
        <v>0</v>
      </c>
      <c r="BK100" s="29">
        <f t="shared" si="63"/>
        <v>0</v>
      </c>
      <c r="BL100" s="29">
        <f t="shared" si="63"/>
        <v>0</v>
      </c>
      <c r="BM100" s="29">
        <f t="shared" si="63"/>
        <v>0</v>
      </c>
      <c r="BN100" s="29">
        <f t="shared" si="63"/>
        <v>0</v>
      </c>
      <c r="BO100" s="29">
        <f t="shared" si="63"/>
        <v>0</v>
      </c>
      <c r="BP100" s="29">
        <f t="shared" si="63"/>
        <v>0</v>
      </c>
      <c r="BQ100" s="29">
        <f t="shared" si="63"/>
        <v>0</v>
      </c>
      <c r="BR100" s="29">
        <f t="shared" si="63"/>
        <v>0</v>
      </c>
      <c r="BS100" s="30">
        <f>SUM(D100:BQ100)</f>
        <v>28.507999999999999</v>
      </c>
      <c r="BT100" s="31">
        <f>BS100/$C$9</f>
        <v>7.1269999999999998</v>
      </c>
    </row>
    <row r="102" spans="1:72" x14ac:dyDescent="0.3">
      <c r="J102" s="1">
        <v>49</v>
      </c>
      <c r="K102" s="73" t="s">
        <v>1</v>
      </c>
      <c r="V102" s="73" t="s">
        <v>32</v>
      </c>
    </row>
    <row r="103" spans="1:72" ht="15" customHeight="1" x14ac:dyDescent="0.3">
      <c r="A103" s="131"/>
      <c r="B103" s="2" t="s">
        <v>2</v>
      </c>
      <c r="C103" s="126" t="s">
        <v>3</v>
      </c>
      <c r="D103" s="126" t="s">
        <v>34</v>
      </c>
      <c r="E103" s="126" t="s">
        <v>35</v>
      </c>
      <c r="F103" s="126" t="s">
        <v>36</v>
      </c>
      <c r="G103" s="126" t="s">
        <v>37</v>
      </c>
      <c r="H103" s="126" t="s">
        <v>38</v>
      </c>
      <c r="I103" s="93"/>
      <c r="J103" s="126" t="s">
        <v>39</v>
      </c>
      <c r="K103" s="126" t="s">
        <v>40</v>
      </c>
      <c r="L103" s="126" t="s">
        <v>41</v>
      </c>
      <c r="M103" s="93"/>
      <c r="N103" s="93"/>
      <c r="O103" s="126" t="s">
        <v>42</v>
      </c>
      <c r="P103" s="126" t="s">
        <v>43</v>
      </c>
      <c r="Q103" s="93"/>
      <c r="R103" s="126" t="s">
        <v>44</v>
      </c>
      <c r="S103" s="93"/>
      <c r="T103" s="93"/>
      <c r="U103" s="93"/>
      <c r="V103" s="126" t="s">
        <v>45</v>
      </c>
      <c r="W103" s="93"/>
      <c r="X103" s="126" t="s">
        <v>46</v>
      </c>
      <c r="Y103" s="93"/>
      <c r="Z103" s="93"/>
      <c r="AA103" s="93"/>
      <c r="AB103" s="93"/>
      <c r="AC103" s="93"/>
      <c r="AD103" s="93"/>
      <c r="AE103" s="126" t="str">
        <f>AE7</f>
        <v>Ягода свежемороженная</v>
      </c>
      <c r="AF103" s="126" t="str">
        <f t="shared" ref="AF103:AJ103" si="65">AF7</f>
        <v>Апельсин</v>
      </c>
      <c r="AG103" s="126" t="str">
        <f t="shared" si="65"/>
        <v>Банан</v>
      </c>
      <c r="AH103" s="126" t="str">
        <f t="shared" si="65"/>
        <v>Лимон</v>
      </c>
      <c r="AI103" s="126" t="str">
        <f t="shared" si="65"/>
        <v>Яблоко</v>
      </c>
      <c r="AJ103" s="126" t="str">
        <f t="shared" si="65"/>
        <v>Кисель</v>
      </c>
      <c r="AK103" s="126" t="s">
        <v>17</v>
      </c>
      <c r="AL103" s="93"/>
      <c r="AM103" s="126" t="s">
        <v>47</v>
      </c>
      <c r="AN103" s="93"/>
      <c r="AO103" s="126" t="str">
        <f>AO7</f>
        <v>Печенье</v>
      </c>
      <c r="AP103" s="126"/>
      <c r="AQ103" s="126"/>
      <c r="AR103" s="126"/>
      <c r="AS103" s="126"/>
      <c r="AT103" s="126"/>
      <c r="AU103" s="126"/>
      <c r="AV103" s="126"/>
      <c r="AW103" s="126" t="str">
        <f>AW7</f>
        <v>Крупа кукурузная</v>
      </c>
      <c r="AX103" s="93"/>
      <c r="AY103" s="126" t="s">
        <v>49</v>
      </c>
      <c r="AZ103" s="93"/>
      <c r="BA103" s="126" t="s">
        <v>50</v>
      </c>
      <c r="BB103" s="93"/>
      <c r="BC103" s="126" t="s">
        <v>51</v>
      </c>
      <c r="BD103" s="93"/>
      <c r="BE103" s="126" t="s">
        <v>52</v>
      </c>
      <c r="BF103" s="126" t="s">
        <v>53</v>
      </c>
      <c r="BG103" s="93"/>
      <c r="BH103" s="93"/>
      <c r="BI103" s="93"/>
      <c r="BJ103" s="126" t="s">
        <v>54</v>
      </c>
      <c r="BK103" s="126" t="s">
        <v>55</v>
      </c>
      <c r="BL103" s="126" t="s">
        <v>56</v>
      </c>
      <c r="BM103" s="93"/>
      <c r="BN103" s="126" t="s">
        <v>57</v>
      </c>
      <c r="BO103" s="93"/>
      <c r="BP103" s="126" t="s">
        <v>58</v>
      </c>
      <c r="BQ103" s="126" t="s">
        <v>59</v>
      </c>
      <c r="BR103" s="126" t="s">
        <v>92</v>
      </c>
      <c r="BS103" s="141" t="s">
        <v>4</v>
      </c>
      <c r="BT103" s="141" t="s">
        <v>5</v>
      </c>
    </row>
    <row r="104" spans="1:72" ht="30" customHeight="1" x14ac:dyDescent="0.3">
      <c r="A104" s="132"/>
      <c r="B104" s="3" t="s">
        <v>6</v>
      </c>
      <c r="C104" s="127"/>
      <c r="D104" s="127"/>
      <c r="E104" s="127"/>
      <c r="F104" s="127"/>
      <c r="G104" s="127"/>
      <c r="H104" s="127"/>
      <c r="I104" s="94"/>
      <c r="J104" s="127"/>
      <c r="K104" s="127"/>
      <c r="L104" s="127"/>
      <c r="M104" s="94"/>
      <c r="N104" s="94"/>
      <c r="O104" s="127"/>
      <c r="P104" s="127"/>
      <c r="Q104" s="94"/>
      <c r="R104" s="127"/>
      <c r="S104" s="94"/>
      <c r="T104" s="94"/>
      <c r="U104" s="94"/>
      <c r="V104" s="127"/>
      <c r="W104" s="94"/>
      <c r="X104" s="127"/>
      <c r="Y104" s="94"/>
      <c r="Z104" s="94"/>
      <c r="AA104" s="94"/>
      <c r="AB104" s="94"/>
      <c r="AC104" s="94"/>
      <c r="AD104" s="94"/>
      <c r="AE104" s="127"/>
      <c r="AF104" s="127"/>
      <c r="AG104" s="127"/>
      <c r="AH104" s="127"/>
      <c r="AI104" s="127"/>
      <c r="AJ104" s="127"/>
      <c r="AK104" s="127"/>
      <c r="AL104" s="94"/>
      <c r="AM104" s="127"/>
      <c r="AN104" s="94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94"/>
      <c r="AY104" s="127"/>
      <c r="AZ104" s="94"/>
      <c r="BA104" s="127"/>
      <c r="BB104" s="94"/>
      <c r="BC104" s="127"/>
      <c r="BD104" s="94"/>
      <c r="BE104" s="127"/>
      <c r="BF104" s="127"/>
      <c r="BG104" s="94"/>
      <c r="BH104" s="94"/>
      <c r="BI104" s="94"/>
      <c r="BJ104" s="127"/>
      <c r="BK104" s="127"/>
      <c r="BL104" s="127"/>
      <c r="BM104" s="94"/>
      <c r="BN104" s="127"/>
      <c r="BO104" s="94"/>
      <c r="BP104" s="127"/>
      <c r="BQ104" s="127"/>
      <c r="BR104" s="127"/>
      <c r="BS104" s="142"/>
      <c r="BT104" s="142"/>
    </row>
    <row r="105" spans="1:72" x14ac:dyDescent="0.3">
      <c r="A105" s="143" t="s">
        <v>21</v>
      </c>
      <c r="B105" s="40" t="s">
        <v>60</v>
      </c>
      <c r="C105" s="134">
        <f>$E$6</f>
        <v>4</v>
      </c>
      <c r="D105" s="4">
        <f t="shared" ref="D105:BR109" si="66">D26</f>
        <v>0</v>
      </c>
      <c r="E105" s="4">
        <f t="shared" si="66"/>
        <v>0</v>
      </c>
      <c r="F105" s="4">
        <f t="shared" si="66"/>
        <v>5.0000000000000001E-3</v>
      </c>
      <c r="G105" s="4">
        <f t="shared" si="66"/>
        <v>0</v>
      </c>
      <c r="H105" s="4">
        <f t="shared" si="66"/>
        <v>0</v>
      </c>
      <c r="I105" s="4">
        <f t="shared" si="66"/>
        <v>0</v>
      </c>
      <c r="J105" s="4">
        <f t="shared" si="66"/>
        <v>0</v>
      </c>
      <c r="K105" s="4">
        <f t="shared" si="66"/>
        <v>3.0000000000000001E-3</v>
      </c>
      <c r="L105" s="4">
        <f t="shared" si="66"/>
        <v>0</v>
      </c>
      <c r="M105" s="4">
        <f t="shared" si="66"/>
        <v>1.6500000000000001E-2</v>
      </c>
      <c r="N105" s="4">
        <f t="shared" si="66"/>
        <v>0</v>
      </c>
      <c r="O105" s="4">
        <f t="shared" si="66"/>
        <v>0</v>
      </c>
      <c r="P105" s="4">
        <f t="shared" si="66"/>
        <v>0</v>
      </c>
      <c r="Q105" s="4">
        <f t="shared" si="66"/>
        <v>0</v>
      </c>
      <c r="R105" s="4">
        <f t="shared" si="66"/>
        <v>0</v>
      </c>
      <c r="S105" s="4">
        <f t="shared" si="66"/>
        <v>0</v>
      </c>
      <c r="T105" s="4">
        <f t="shared" si="66"/>
        <v>0</v>
      </c>
      <c r="U105" s="4">
        <f t="shared" si="66"/>
        <v>0</v>
      </c>
      <c r="V105" s="4">
        <f t="shared" si="66"/>
        <v>0</v>
      </c>
      <c r="W105" s="4">
        <f>W26</f>
        <v>0</v>
      </c>
      <c r="X105" s="4">
        <f t="shared" si="66"/>
        <v>0</v>
      </c>
      <c r="Y105" s="4">
        <f t="shared" si="66"/>
        <v>0</v>
      </c>
      <c r="Z105" s="4">
        <f t="shared" si="66"/>
        <v>0</v>
      </c>
      <c r="AA105" s="4">
        <f t="shared" si="66"/>
        <v>0</v>
      </c>
      <c r="AB105" s="4">
        <f t="shared" si="66"/>
        <v>0</v>
      </c>
      <c r="AC105" s="4">
        <f t="shared" si="66"/>
        <v>0</v>
      </c>
      <c r="AD105" s="4">
        <f t="shared" si="66"/>
        <v>0</v>
      </c>
      <c r="AE105" s="4">
        <f t="shared" si="66"/>
        <v>0</v>
      </c>
      <c r="AF105" s="4">
        <f t="shared" ref="AF105:AI109" si="67">AF26</f>
        <v>0</v>
      </c>
      <c r="AG105" s="4">
        <f t="shared" si="67"/>
        <v>0</v>
      </c>
      <c r="AH105" s="4">
        <f t="shared" si="67"/>
        <v>0</v>
      </c>
      <c r="AI105" s="4">
        <f t="shared" si="67"/>
        <v>0</v>
      </c>
      <c r="AJ105" s="4">
        <f t="shared" si="66"/>
        <v>0</v>
      </c>
      <c r="AK105" s="4">
        <f t="shared" si="66"/>
        <v>0</v>
      </c>
      <c r="AL105" s="4">
        <f t="shared" si="66"/>
        <v>0</v>
      </c>
      <c r="AM105" s="4">
        <f t="shared" si="66"/>
        <v>0</v>
      </c>
      <c r="AN105" s="4">
        <f t="shared" si="66"/>
        <v>0</v>
      </c>
      <c r="AO105" s="4">
        <f t="shared" si="66"/>
        <v>0</v>
      </c>
      <c r="AP105" s="4"/>
      <c r="AQ105" s="4"/>
      <c r="AR105" s="4"/>
      <c r="AS105" s="4"/>
      <c r="AT105" s="4"/>
      <c r="AU105" s="4"/>
      <c r="AV105" s="4"/>
      <c r="AW105" s="4">
        <f t="shared" si="66"/>
        <v>0.02</v>
      </c>
      <c r="AX105" s="4">
        <f t="shared" si="66"/>
        <v>0</v>
      </c>
      <c r="AY105" s="4">
        <f t="shared" si="66"/>
        <v>0</v>
      </c>
      <c r="AZ105" s="4">
        <f t="shared" si="66"/>
        <v>0</v>
      </c>
      <c r="BA105" s="4">
        <f t="shared" si="66"/>
        <v>0</v>
      </c>
      <c r="BB105" s="4">
        <f t="shared" si="66"/>
        <v>0</v>
      </c>
      <c r="BC105" s="4">
        <f t="shared" si="66"/>
        <v>0</v>
      </c>
      <c r="BD105" s="4">
        <f t="shared" si="66"/>
        <v>0</v>
      </c>
      <c r="BE105" s="4">
        <f t="shared" si="66"/>
        <v>0</v>
      </c>
      <c r="BF105" s="4">
        <f t="shared" si="66"/>
        <v>0</v>
      </c>
      <c r="BG105" s="4">
        <f t="shared" si="66"/>
        <v>0</v>
      </c>
      <c r="BH105" s="4">
        <f t="shared" si="66"/>
        <v>0</v>
      </c>
      <c r="BI105" s="4">
        <f t="shared" si="66"/>
        <v>0</v>
      </c>
      <c r="BJ105" s="4">
        <f t="shared" si="66"/>
        <v>0</v>
      </c>
      <c r="BK105" s="4">
        <f t="shared" si="66"/>
        <v>0</v>
      </c>
      <c r="BL105" s="4">
        <f t="shared" si="66"/>
        <v>0</v>
      </c>
      <c r="BM105" s="4">
        <f t="shared" si="66"/>
        <v>0</v>
      </c>
      <c r="BN105" s="4">
        <f t="shared" si="66"/>
        <v>0</v>
      </c>
      <c r="BO105" s="4">
        <f t="shared" si="66"/>
        <v>0</v>
      </c>
      <c r="BP105" s="4">
        <f t="shared" si="66"/>
        <v>0</v>
      </c>
      <c r="BQ105" s="4">
        <f t="shared" si="66"/>
        <v>5.0000000000000001E-4</v>
      </c>
      <c r="BR105" s="4">
        <f t="shared" si="66"/>
        <v>0</v>
      </c>
    </row>
    <row r="106" spans="1:72" x14ac:dyDescent="0.3">
      <c r="A106" s="144"/>
      <c r="B106" s="73" t="s">
        <v>15</v>
      </c>
      <c r="C106" s="135"/>
      <c r="D106" s="4">
        <f t="shared" si="66"/>
        <v>0.02</v>
      </c>
      <c r="E106" s="4">
        <f t="shared" si="66"/>
        <v>0</v>
      </c>
      <c r="F106" s="4">
        <f t="shared" si="66"/>
        <v>0</v>
      </c>
      <c r="G106" s="4">
        <f t="shared" si="66"/>
        <v>0</v>
      </c>
      <c r="H106" s="4">
        <f t="shared" si="66"/>
        <v>0</v>
      </c>
      <c r="I106" s="4">
        <f t="shared" si="66"/>
        <v>0</v>
      </c>
      <c r="J106" s="4">
        <f t="shared" si="66"/>
        <v>0</v>
      </c>
      <c r="K106" s="4">
        <f t="shared" si="66"/>
        <v>0</v>
      </c>
      <c r="L106" s="4">
        <f t="shared" si="66"/>
        <v>0</v>
      </c>
      <c r="M106" s="4">
        <f t="shared" si="66"/>
        <v>0</v>
      </c>
      <c r="N106" s="4">
        <f t="shared" si="66"/>
        <v>0</v>
      </c>
      <c r="O106" s="4">
        <f t="shared" si="66"/>
        <v>0</v>
      </c>
      <c r="P106" s="4">
        <f t="shared" si="66"/>
        <v>0</v>
      </c>
      <c r="Q106" s="4">
        <f t="shared" si="66"/>
        <v>0</v>
      </c>
      <c r="R106" s="4">
        <f t="shared" si="66"/>
        <v>0</v>
      </c>
      <c r="S106" s="4">
        <f t="shared" si="66"/>
        <v>0</v>
      </c>
      <c r="T106" s="4">
        <f t="shared" si="66"/>
        <v>0</v>
      </c>
      <c r="U106" s="4">
        <f t="shared" si="66"/>
        <v>0</v>
      </c>
      <c r="V106" s="4">
        <f t="shared" si="66"/>
        <v>0</v>
      </c>
      <c r="W106" s="4">
        <f>W27</f>
        <v>0</v>
      </c>
      <c r="X106" s="4">
        <f t="shared" si="66"/>
        <v>0</v>
      </c>
      <c r="Y106" s="4">
        <f t="shared" si="66"/>
        <v>0</v>
      </c>
      <c r="Z106" s="4">
        <f t="shared" si="66"/>
        <v>0</v>
      </c>
      <c r="AA106" s="4">
        <f t="shared" si="66"/>
        <v>0</v>
      </c>
      <c r="AB106" s="4">
        <f t="shared" si="66"/>
        <v>0</v>
      </c>
      <c r="AC106" s="4">
        <f t="shared" si="66"/>
        <v>0</v>
      </c>
      <c r="AD106" s="4">
        <f t="shared" si="66"/>
        <v>0</v>
      </c>
      <c r="AE106" s="4">
        <f t="shared" si="66"/>
        <v>0</v>
      </c>
      <c r="AF106" s="4">
        <f t="shared" si="67"/>
        <v>0</v>
      </c>
      <c r="AG106" s="4">
        <f t="shared" si="67"/>
        <v>0</v>
      </c>
      <c r="AH106" s="4">
        <f t="shared" si="67"/>
        <v>0</v>
      </c>
      <c r="AI106" s="4">
        <f t="shared" si="67"/>
        <v>0</v>
      </c>
      <c r="AJ106" s="4">
        <f t="shared" si="66"/>
        <v>0</v>
      </c>
      <c r="AK106" s="4">
        <f t="shared" si="66"/>
        <v>0</v>
      </c>
      <c r="AL106" s="4">
        <f t="shared" si="66"/>
        <v>0</v>
      </c>
      <c r="AM106" s="4">
        <f t="shared" si="66"/>
        <v>0</v>
      </c>
      <c r="AN106" s="4">
        <f t="shared" si="66"/>
        <v>0</v>
      </c>
      <c r="AO106" s="4">
        <f t="shared" si="66"/>
        <v>0</v>
      </c>
      <c r="AP106" s="4"/>
      <c r="AQ106" s="4"/>
      <c r="AR106" s="4"/>
      <c r="AS106" s="4"/>
      <c r="AT106" s="4"/>
      <c r="AU106" s="4"/>
      <c r="AV106" s="4"/>
      <c r="AW106" s="4">
        <f t="shared" si="66"/>
        <v>0</v>
      </c>
      <c r="AX106" s="4">
        <f t="shared" si="66"/>
        <v>0</v>
      </c>
      <c r="AY106" s="4">
        <f t="shared" si="66"/>
        <v>0</v>
      </c>
      <c r="AZ106" s="4">
        <f t="shared" si="66"/>
        <v>0</v>
      </c>
      <c r="BA106" s="4">
        <f t="shared" si="66"/>
        <v>0</v>
      </c>
      <c r="BB106" s="4">
        <f t="shared" si="66"/>
        <v>0</v>
      </c>
      <c r="BC106" s="4">
        <f t="shared" si="66"/>
        <v>0</v>
      </c>
      <c r="BD106" s="4">
        <f t="shared" si="66"/>
        <v>0</v>
      </c>
      <c r="BE106" s="4">
        <f t="shared" si="66"/>
        <v>0</v>
      </c>
      <c r="BF106" s="4">
        <f t="shared" si="66"/>
        <v>0</v>
      </c>
      <c r="BG106" s="4">
        <f t="shared" si="66"/>
        <v>0</v>
      </c>
      <c r="BH106" s="4">
        <f t="shared" si="66"/>
        <v>0</v>
      </c>
      <c r="BI106" s="4">
        <f t="shared" si="66"/>
        <v>0</v>
      </c>
      <c r="BJ106" s="4">
        <f t="shared" si="66"/>
        <v>0</v>
      </c>
      <c r="BK106" s="4">
        <f t="shared" si="66"/>
        <v>0</v>
      </c>
      <c r="BL106" s="4">
        <f t="shared" si="66"/>
        <v>0</v>
      </c>
      <c r="BM106" s="4">
        <f t="shared" si="66"/>
        <v>0</v>
      </c>
      <c r="BN106" s="4">
        <f t="shared" si="66"/>
        <v>0</v>
      </c>
      <c r="BO106" s="4">
        <f t="shared" si="66"/>
        <v>0</v>
      </c>
      <c r="BP106" s="4">
        <f t="shared" si="66"/>
        <v>0</v>
      </c>
      <c r="BQ106" s="4">
        <f t="shared" si="66"/>
        <v>0</v>
      </c>
      <c r="BR106" s="4">
        <f t="shared" si="66"/>
        <v>0</v>
      </c>
    </row>
    <row r="107" spans="1:72" x14ac:dyDescent="0.3">
      <c r="A107" s="144"/>
      <c r="B107" s="10" t="s">
        <v>22</v>
      </c>
      <c r="C107" s="135"/>
      <c r="D107" s="4">
        <f t="shared" si="66"/>
        <v>0</v>
      </c>
      <c r="E107" s="4">
        <f t="shared" si="66"/>
        <v>0</v>
      </c>
      <c r="F107" s="4">
        <f t="shared" si="66"/>
        <v>1.2E-2</v>
      </c>
      <c r="G107" s="4">
        <f t="shared" si="66"/>
        <v>5.9999999999999995E-4</v>
      </c>
      <c r="H107" s="4">
        <f t="shared" si="66"/>
        <v>0</v>
      </c>
      <c r="I107" s="4">
        <f t="shared" si="66"/>
        <v>0</v>
      </c>
      <c r="J107" s="4">
        <f t="shared" si="66"/>
        <v>0</v>
      </c>
      <c r="K107" s="4">
        <f t="shared" si="66"/>
        <v>0</v>
      </c>
      <c r="L107" s="4">
        <f t="shared" si="66"/>
        <v>0</v>
      </c>
      <c r="M107" s="4">
        <f t="shared" si="66"/>
        <v>0</v>
      </c>
      <c r="N107" s="4">
        <f t="shared" si="66"/>
        <v>0</v>
      </c>
      <c r="O107" s="4">
        <f t="shared" si="66"/>
        <v>0</v>
      </c>
      <c r="P107" s="4">
        <f t="shared" si="66"/>
        <v>0</v>
      </c>
      <c r="Q107" s="4">
        <f t="shared" si="66"/>
        <v>0</v>
      </c>
      <c r="R107" s="4">
        <f t="shared" si="66"/>
        <v>0</v>
      </c>
      <c r="S107" s="4">
        <f t="shared" si="66"/>
        <v>0</v>
      </c>
      <c r="T107" s="4">
        <f t="shared" si="66"/>
        <v>0</v>
      </c>
      <c r="U107" s="4">
        <f t="shared" si="66"/>
        <v>0</v>
      </c>
      <c r="V107" s="4">
        <f t="shared" si="66"/>
        <v>0</v>
      </c>
      <c r="W107" s="4">
        <f>W28</f>
        <v>0</v>
      </c>
      <c r="X107" s="4">
        <f t="shared" si="66"/>
        <v>0</v>
      </c>
      <c r="Y107" s="4">
        <f t="shared" si="66"/>
        <v>0</v>
      </c>
      <c r="Z107" s="4">
        <f t="shared" si="66"/>
        <v>0</v>
      </c>
      <c r="AA107" s="4">
        <f t="shared" si="66"/>
        <v>0</v>
      </c>
      <c r="AB107" s="4">
        <f t="shared" si="66"/>
        <v>0</v>
      </c>
      <c r="AC107" s="4">
        <f t="shared" si="66"/>
        <v>0</v>
      </c>
      <c r="AD107" s="4">
        <f t="shared" si="66"/>
        <v>0</v>
      </c>
      <c r="AE107" s="4">
        <f t="shared" si="66"/>
        <v>0</v>
      </c>
      <c r="AF107" s="4">
        <f t="shared" si="67"/>
        <v>0</v>
      </c>
      <c r="AG107" s="4">
        <f t="shared" si="67"/>
        <v>0</v>
      </c>
      <c r="AH107" s="4">
        <f t="shared" si="67"/>
        <v>0</v>
      </c>
      <c r="AI107" s="4">
        <f t="shared" si="67"/>
        <v>0</v>
      </c>
      <c r="AJ107" s="4">
        <f t="shared" si="66"/>
        <v>0</v>
      </c>
      <c r="AK107" s="4">
        <f t="shared" si="66"/>
        <v>0</v>
      </c>
      <c r="AL107" s="4">
        <f t="shared" si="66"/>
        <v>0</v>
      </c>
      <c r="AM107" s="4">
        <f t="shared" si="66"/>
        <v>0</v>
      </c>
      <c r="AN107" s="4">
        <f t="shared" si="66"/>
        <v>0</v>
      </c>
      <c r="AO107" s="4">
        <f t="shared" si="66"/>
        <v>0</v>
      </c>
      <c r="AP107" s="4"/>
      <c r="AQ107" s="4"/>
      <c r="AR107" s="4"/>
      <c r="AS107" s="4"/>
      <c r="AT107" s="4"/>
      <c r="AU107" s="4"/>
      <c r="AV107" s="4"/>
      <c r="AW107" s="4">
        <f t="shared" si="66"/>
        <v>0</v>
      </c>
      <c r="AX107" s="4">
        <f t="shared" si="66"/>
        <v>0</v>
      </c>
      <c r="AY107" s="4">
        <f t="shared" si="66"/>
        <v>0</v>
      </c>
      <c r="AZ107" s="4">
        <f t="shared" si="66"/>
        <v>0</v>
      </c>
      <c r="BA107" s="4">
        <f t="shared" si="66"/>
        <v>0</v>
      </c>
      <c r="BB107" s="4">
        <f t="shared" si="66"/>
        <v>0</v>
      </c>
      <c r="BC107" s="4">
        <f t="shared" si="66"/>
        <v>0</v>
      </c>
      <c r="BD107" s="4">
        <f t="shared" si="66"/>
        <v>0</v>
      </c>
      <c r="BE107" s="4">
        <f t="shared" si="66"/>
        <v>0</v>
      </c>
      <c r="BF107" s="4">
        <f t="shared" si="66"/>
        <v>0</v>
      </c>
      <c r="BG107" s="4">
        <f t="shared" si="66"/>
        <v>0</v>
      </c>
      <c r="BH107" s="4">
        <f t="shared" si="66"/>
        <v>0</v>
      </c>
      <c r="BI107" s="4">
        <f t="shared" si="66"/>
        <v>0</v>
      </c>
      <c r="BJ107" s="4">
        <f t="shared" si="66"/>
        <v>0</v>
      </c>
      <c r="BK107" s="4">
        <f t="shared" si="66"/>
        <v>0</v>
      </c>
      <c r="BL107" s="4">
        <f t="shared" si="66"/>
        <v>0</v>
      </c>
      <c r="BM107" s="4">
        <f t="shared" si="66"/>
        <v>0</v>
      </c>
      <c r="BN107" s="4">
        <f t="shared" si="66"/>
        <v>0</v>
      </c>
      <c r="BO107" s="4">
        <f t="shared" si="66"/>
        <v>0</v>
      </c>
      <c r="BP107" s="4">
        <f t="shared" si="66"/>
        <v>0</v>
      </c>
      <c r="BQ107" s="4">
        <f t="shared" si="66"/>
        <v>0</v>
      </c>
      <c r="BR107" s="4">
        <f t="shared" si="66"/>
        <v>0</v>
      </c>
    </row>
    <row r="108" spans="1:72" ht="15" customHeight="1" x14ac:dyDescent="0.3">
      <c r="A108" s="144"/>
      <c r="B108" s="9"/>
      <c r="C108" s="135"/>
      <c r="D108" s="4">
        <f t="shared" si="66"/>
        <v>0</v>
      </c>
      <c r="E108" s="4">
        <f t="shared" si="66"/>
        <v>0</v>
      </c>
      <c r="F108" s="4">
        <f t="shared" si="66"/>
        <v>0</v>
      </c>
      <c r="G108" s="4">
        <f t="shared" si="66"/>
        <v>0</v>
      </c>
      <c r="H108" s="4">
        <f t="shared" si="66"/>
        <v>0</v>
      </c>
      <c r="I108" s="4">
        <f t="shared" si="66"/>
        <v>0</v>
      </c>
      <c r="J108" s="4">
        <f t="shared" si="66"/>
        <v>0</v>
      </c>
      <c r="K108" s="4">
        <f t="shared" si="66"/>
        <v>0</v>
      </c>
      <c r="L108" s="4">
        <f t="shared" si="66"/>
        <v>0</v>
      </c>
      <c r="M108" s="4">
        <f t="shared" si="66"/>
        <v>0</v>
      </c>
      <c r="N108" s="4">
        <f t="shared" si="66"/>
        <v>0</v>
      </c>
      <c r="O108" s="4">
        <f t="shared" si="66"/>
        <v>0</v>
      </c>
      <c r="P108" s="4">
        <f t="shared" si="66"/>
        <v>0</v>
      </c>
      <c r="Q108" s="4">
        <f t="shared" si="66"/>
        <v>0</v>
      </c>
      <c r="R108" s="4">
        <f t="shared" si="66"/>
        <v>0</v>
      </c>
      <c r="S108" s="4">
        <f t="shared" si="66"/>
        <v>0</v>
      </c>
      <c r="T108" s="4">
        <f t="shared" si="66"/>
        <v>0</v>
      </c>
      <c r="U108" s="4">
        <f t="shared" si="66"/>
        <v>0</v>
      </c>
      <c r="V108" s="4">
        <f t="shared" si="66"/>
        <v>0</v>
      </c>
      <c r="W108" s="4">
        <f>W29</f>
        <v>0</v>
      </c>
      <c r="X108" s="4">
        <f t="shared" si="66"/>
        <v>0</v>
      </c>
      <c r="Y108" s="4">
        <f t="shared" si="66"/>
        <v>0</v>
      </c>
      <c r="Z108" s="4">
        <f t="shared" si="66"/>
        <v>0</v>
      </c>
      <c r="AA108" s="4">
        <f t="shared" si="66"/>
        <v>0</v>
      </c>
      <c r="AB108" s="4">
        <f t="shared" si="66"/>
        <v>0</v>
      </c>
      <c r="AC108" s="4">
        <f t="shared" si="66"/>
        <v>0</v>
      </c>
      <c r="AD108" s="4">
        <f t="shared" si="66"/>
        <v>0</v>
      </c>
      <c r="AE108" s="4">
        <f t="shared" si="66"/>
        <v>0</v>
      </c>
      <c r="AF108" s="4">
        <f t="shared" si="67"/>
        <v>0</v>
      </c>
      <c r="AG108" s="4">
        <f t="shared" si="67"/>
        <v>0</v>
      </c>
      <c r="AH108" s="4">
        <f t="shared" si="67"/>
        <v>0</v>
      </c>
      <c r="AI108" s="4">
        <f t="shared" si="67"/>
        <v>0</v>
      </c>
      <c r="AJ108" s="4">
        <f t="shared" si="66"/>
        <v>0</v>
      </c>
      <c r="AK108" s="4">
        <f t="shared" si="66"/>
        <v>0</v>
      </c>
      <c r="AL108" s="4">
        <f t="shared" si="66"/>
        <v>0</v>
      </c>
      <c r="AM108" s="4">
        <f t="shared" si="66"/>
        <v>0</v>
      </c>
      <c r="AN108" s="4">
        <f t="shared" si="66"/>
        <v>0</v>
      </c>
      <c r="AO108" s="4">
        <f t="shared" si="66"/>
        <v>0</v>
      </c>
      <c r="AP108" s="4"/>
      <c r="AQ108" s="4"/>
      <c r="AR108" s="4"/>
      <c r="AS108" s="4"/>
      <c r="AT108" s="4"/>
      <c r="AU108" s="4"/>
      <c r="AV108" s="4"/>
      <c r="AW108" s="4">
        <f t="shared" si="66"/>
        <v>0</v>
      </c>
      <c r="AX108" s="4">
        <f t="shared" si="66"/>
        <v>0</v>
      </c>
      <c r="AY108" s="4">
        <f t="shared" si="66"/>
        <v>0</v>
      </c>
      <c r="AZ108" s="4">
        <f t="shared" si="66"/>
        <v>0</v>
      </c>
      <c r="BA108" s="4">
        <f t="shared" si="66"/>
        <v>0</v>
      </c>
      <c r="BB108" s="4">
        <f t="shared" si="66"/>
        <v>0</v>
      </c>
      <c r="BC108" s="4">
        <f t="shared" si="66"/>
        <v>0</v>
      </c>
      <c r="BD108" s="4">
        <f t="shared" si="66"/>
        <v>0</v>
      </c>
      <c r="BE108" s="4">
        <f t="shared" si="66"/>
        <v>0</v>
      </c>
      <c r="BF108" s="4">
        <f t="shared" si="66"/>
        <v>0</v>
      </c>
      <c r="BG108" s="4">
        <f t="shared" si="66"/>
        <v>0</v>
      </c>
      <c r="BH108" s="4">
        <f t="shared" si="66"/>
        <v>0</v>
      </c>
      <c r="BI108" s="4">
        <f t="shared" si="66"/>
        <v>0</v>
      </c>
      <c r="BJ108" s="4">
        <f t="shared" si="66"/>
        <v>0</v>
      </c>
      <c r="BK108" s="4">
        <f t="shared" si="66"/>
        <v>0</v>
      </c>
      <c r="BL108" s="4">
        <f t="shared" si="66"/>
        <v>0</v>
      </c>
      <c r="BM108" s="4">
        <f t="shared" si="66"/>
        <v>0</v>
      </c>
      <c r="BN108" s="4">
        <f t="shared" si="66"/>
        <v>0</v>
      </c>
      <c r="BO108" s="4">
        <f t="shared" si="66"/>
        <v>0</v>
      </c>
      <c r="BP108" s="4">
        <f t="shared" si="66"/>
        <v>0</v>
      </c>
      <c r="BQ108" s="4">
        <f t="shared" si="66"/>
        <v>0</v>
      </c>
      <c r="BR108" s="4">
        <f t="shared" si="66"/>
        <v>0</v>
      </c>
    </row>
    <row r="109" spans="1:72" ht="15" customHeight="1" x14ac:dyDescent="0.3">
      <c r="A109" s="145"/>
      <c r="B109" s="4"/>
      <c r="C109" s="136"/>
      <c r="D109" s="4">
        <f t="shared" si="66"/>
        <v>0</v>
      </c>
      <c r="E109" s="4">
        <f t="shared" si="66"/>
        <v>0</v>
      </c>
      <c r="F109" s="4">
        <f t="shared" si="66"/>
        <v>0</v>
      </c>
      <c r="G109" s="4">
        <f t="shared" si="66"/>
        <v>0</v>
      </c>
      <c r="H109" s="4">
        <f t="shared" si="66"/>
        <v>0</v>
      </c>
      <c r="I109" s="4">
        <f t="shared" si="66"/>
        <v>0</v>
      </c>
      <c r="J109" s="4">
        <f t="shared" si="66"/>
        <v>0</v>
      </c>
      <c r="K109" s="4">
        <f t="shared" si="66"/>
        <v>0</v>
      </c>
      <c r="L109" s="4">
        <f t="shared" si="66"/>
        <v>0</v>
      </c>
      <c r="M109" s="4">
        <f t="shared" si="66"/>
        <v>0</v>
      </c>
      <c r="N109" s="4">
        <f t="shared" si="66"/>
        <v>0</v>
      </c>
      <c r="O109" s="4">
        <f t="shared" si="66"/>
        <v>0</v>
      </c>
      <c r="P109" s="4">
        <f t="shared" si="66"/>
        <v>0</v>
      </c>
      <c r="Q109" s="4">
        <f t="shared" si="66"/>
        <v>0</v>
      </c>
      <c r="R109" s="4">
        <f t="shared" si="66"/>
        <v>0</v>
      </c>
      <c r="S109" s="4">
        <f t="shared" si="66"/>
        <v>0</v>
      </c>
      <c r="T109" s="4">
        <f t="shared" si="66"/>
        <v>0</v>
      </c>
      <c r="U109" s="4">
        <f t="shared" si="66"/>
        <v>0</v>
      </c>
      <c r="V109" s="4">
        <f t="shared" si="66"/>
        <v>0</v>
      </c>
      <c r="W109" s="4">
        <f>W30</f>
        <v>0</v>
      </c>
      <c r="X109" s="4">
        <f t="shared" si="66"/>
        <v>0</v>
      </c>
      <c r="Y109" s="4">
        <f t="shared" si="66"/>
        <v>0</v>
      </c>
      <c r="Z109" s="4">
        <f t="shared" si="66"/>
        <v>0</v>
      </c>
      <c r="AA109" s="4">
        <f t="shared" si="66"/>
        <v>0</v>
      </c>
      <c r="AB109" s="4">
        <f t="shared" si="66"/>
        <v>0</v>
      </c>
      <c r="AC109" s="4">
        <f t="shared" si="66"/>
        <v>0</v>
      </c>
      <c r="AD109" s="4">
        <f t="shared" si="66"/>
        <v>0</v>
      </c>
      <c r="AE109" s="4">
        <f t="shared" si="66"/>
        <v>0</v>
      </c>
      <c r="AF109" s="4">
        <f t="shared" si="67"/>
        <v>0</v>
      </c>
      <c r="AG109" s="4">
        <f t="shared" si="67"/>
        <v>0</v>
      </c>
      <c r="AH109" s="4">
        <f t="shared" si="67"/>
        <v>0</v>
      </c>
      <c r="AI109" s="4">
        <f t="shared" si="67"/>
        <v>0</v>
      </c>
      <c r="AJ109" s="4">
        <f t="shared" si="66"/>
        <v>0</v>
      </c>
      <c r="AK109" s="4">
        <f t="shared" si="66"/>
        <v>0</v>
      </c>
      <c r="AL109" s="4">
        <f t="shared" si="66"/>
        <v>0</v>
      </c>
      <c r="AM109" s="4">
        <f t="shared" ref="AM109:BR109" si="68">AM30</f>
        <v>0</v>
      </c>
      <c r="AN109" s="4">
        <f t="shared" si="68"/>
        <v>0</v>
      </c>
      <c r="AO109" s="4">
        <f t="shared" si="68"/>
        <v>0</v>
      </c>
      <c r="AP109" s="4"/>
      <c r="AQ109" s="4"/>
      <c r="AR109" s="4"/>
      <c r="AS109" s="4"/>
      <c r="AT109" s="4"/>
      <c r="AU109" s="4"/>
      <c r="AV109" s="4"/>
      <c r="AW109" s="4">
        <f t="shared" si="68"/>
        <v>0</v>
      </c>
      <c r="AX109" s="4">
        <f t="shared" si="68"/>
        <v>0</v>
      </c>
      <c r="AY109" s="4">
        <f t="shared" si="68"/>
        <v>0</v>
      </c>
      <c r="AZ109" s="4">
        <f t="shared" si="68"/>
        <v>0</v>
      </c>
      <c r="BA109" s="4">
        <f t="shared" si="68"/>
        <v>0</v>
      </c>
      <c r="BB109" s="4">
        <f t="shared" si="68"/>
        <v>0</v>
      </c>
      <c r="BC109" s="4">
        <f t="shared" si="68"/>
        <v>0</v>
      </c>
      <c r="BD109" s="4">
        <f t="shared" si="68"/>
        <v>0</v>
      </c>
      <c r="BE109" s="4">
        <f t="shared" si="68"/>
        <v>0</v>
      </c>
      <c r="BF109" s="4">
        <f t="shared" si="68"/>
        <v>0</v>
      </c>
      <c r="BG109" s="4">
        <f t="shared" si="68"/>
        <v>0</v>
      </c>
      <c r="BH109" s="4">
        <f t="shared" si="68"/>
        <v>0</v>
      </c>
      <c r="BI109" s="4">
        <f t="shared" si="68"/>
        <v>0</v>
      </c>
      <c r="BJ109" s="4">
        <f t="shared" si="68"/>
        <v>0</v>
      </c>
      <c r="BK109" s="4">
        <f t="shared" si="68"/>
        <v>0</v>
      </c>
      <c r="BL109" s="4">
        <f t="shared" si="68"/>
        <v>0</v>
      </c>
      <c r="BM109" s="4">
        <f t="shared" si="68"/>
        <v>0</v>
      </c>
      <c r="BN109" s="4">
        <f t="shared" si="68"/>
        <v>0</v>
      </c>
      <c r="BO109" s="4">
        <f t="shared" si="68"/>
        <v>0</v>
      </c>
      <c r="BP109" s="4">
        <f t="shared" si="68"/>
        <v>0</v>
      </c>
      <c r="BQ109" s="4">
        <f t="shared" si="68"/>
        <v>0</v>
      </c>
      <c r="BR109" s="4">
        <f t="shared" si="68"/>
        <v>0</v>
      </c>
    </row>
    <row r="110" spans="1:72" ht="17.399999999999999" x14ac:dyDescent="0.35">
      <c r="B110" s="17" t="s">
        <v>23</v>
      </c>
      <c r="C110" s="18"/>
      <c r="D110" s="19">
        <f t="shared" ref="D110:BR110" si="69">SUM(D105:D109)</f>
        <v>0.02</v>
      </c>
      <c r="E110" s="19">
        <f t="shared" si="69"/>
        <v>0</v>
      </c>
      <c r="F110" s="19">
        <f t="shared" si="69"/>
        <v>1.7000000000000001E-2</v>
      </c>
      <c r="G110" s="19">
        <f t="shared" si="69"/>
        <v>5.9999999999999995E-4</v>
      </c>
      <c r="H110" s="19">
        <f t="shared" si="69"/>
        <v>0</v>
      </c>
      <c r="I110" s="19">
        <f t="shared" si="69"/>
        <v>0</v>
      </c>
      <c r="J110" s="19">
        <f t="shared" si="69"/>
        <v>0</v>
      </c>
      <c r="K110" s="19">
        <f t="shared" si="69"/>
        <v>3.0000000000000001E-3</v>
      </c>
      <c r="L110" s="19">
        <f t="shared" si="69"/>
        <v>0</v>
      </c>
      <c r="M110" s="19">
        <f t="shared" si="69"/>
        <v>1.6500000000000001E-2</v>
      </c>
      <c r="N110" s="19">
        <f t="shared" si="69"/>
        <v>0</v>
      </c>
      <c r="O110" s="19">
        <f t="shared" si="69"/>
        <v>0</v>
      </c>
      <c r="P110" s="19">
        <f t="shared" si="69"/>
        <v>0</v>
      </c>
      <c r="Q110" s="19">
        <f t="shared" si="69"/>
        <v>0</v>
      </c>
      <c r="R110" s="19">
        <f t="shared" si="69"/>
        <v>0</v>
      </c>
      <c r="S110" s="19">
        <f t="shared" si="69"/>
        <v>0</v>
      </c>
      <c r="T110" s="19">
        <f t="shared" si="69"/>
        <v>0</v>
      </c>
      <c r="U110" s="19">
        <f t="shared" si="69"/>
        <v>0</v>
      </c>
      <c r="V110" s="19">
        <f t="shared" si="69"/>
        <v>0</v>
      </c>
      <c r="W110" s="19">
        <f>SUM(W105:W109)</f>
        <v>0</v>
      </c>
      <c r="X110" s="19">
        <f t="shared" si="69"/>
        <v>0</v>
      </c>
      <c r="Y110" s="19">
        <f t="shared" si="69"/>
        <v>0</v>
      </c>
      <c r="Z110" s="19">
        <f t="shared" si="69"/>
        <v>0</v>
      </c>
      <c r="AA110" s="19">
        <f t="shared" si="69"/>
        <v>0</v>
      </c>
      <c r="AB110" s="19">
        <f t="shared" si="69"/>
        <v>0</v>
      </c>
      <c r="AC110" s="19">
        <f t="shared" si="69"/>
        <v>0</v>
      </c>
      <c r="AD110" s="19">
        <f t="shared" si="69"/>
        <v>0</v>
      </c>
      <c r="AE110" s="19">
        <f t="shared" si="69"/>
        <v>0</v>
      </c>
      <c r="AF110" s="19">
        <f t="shared" ref="AF110:AI110" si="70">SUM(AF105:AF109)</f>
        <v>0</v>
      </c>
      <c r="AG110" s="19">
        <f t="shared" si="70"/>
        <v>0</v>
      </c>
      <c r="AH110" s="19">
        <f t="shared" si="70"/>
        <v>0</v>
      </c>
      <c r="AI110" s="19">
        <f t="shared" si="70"/>
        <v>0</v>
      </c>
      <c r="AJ110" s="19">
        <f t="shared" si="69"/>
        <v>0</v>
      </c>
      <c r="AK110" s="19">
        <f t="shared" si="69"/>
        <v>0</v>
      </c>
      <c r="AL110" s="19">
        <f t="shared" si="69"/>
        <v>0</v>
      </c>
      <c r="AM110" s="19">
        <f t="shared" si="69"/>
        <v>0</v>
      </c>
      <c r="AN110" s="19">
        <f t="shared" si="69"/>
        <v>0</v>
      </c>
      <c r="AO110" s="19">
        <f t="shared" si="69"/>
        <v>0</v>
      </c>
      <c r="AP110" s="19"/>
      <c r="AQ110" s="19"/>
      <c r="AR110" s="19"/>
      <c r="AS110" s="19"/>
      <c r="AT110" s="19"/>
      <c r="AU110" s="19"/>
      <c r="AV110" s="19"/>
      <c r="AW110" s="19">
        <f t="shared" si="69"/>
        <v>0.02</v>
      </c>
      <c r="AX110" s="19">
        <f t="shared" si="69"/>
        <v>0</v>
      </c>
      <c r="AY110" s="19">
        <f t="shared" si="69"/>
        <v>0</v>
      </c>
      <c r="AZ110" s="19">
        <f t="shared" si="69"/>
        <v>0</v>
      </c>
      <c r="BA110" s="19">
        <f t="shared" si="69"/>
        <v>0</v>
      </c>
      <c r="BB110" s="19">
        <f t="shared" si="69"/>
        <v>0</v>
      </c>
      <c r="BC110" s="19">
        <f t="shared" si="69"/>
        <v>0</v>
      </c>
      <c r="BD110" s="19">
        <f t="shared" si="69"/>
        <v>0</v>
      </c>
      <c r="BE110" s="19">
        <f t="shared" si="69"/>
        <v>0</v>
      </c>
      <c r="BF110" s="19">
        <f t="shared" si="69"/>
        <v>0</v>
      </c>
      <c r="BG110" s="19">
        <f t="shared" si="69"/>
        <v>0</v>
      </c>
      <c r="BH110" s="19">
        <f t="shared" si="69"/>
        <v>0</v>
      </c>
      <c r="BI110" s="19">
        <f t="shared" si="69"/>
        <v>0</v>
      </c>
      <c r="BJ110" s="19">
        <f t="shared" si="69"/>
        <v>0</v>
      </c>
      <c r="BK110" s="19">
        <f t="shared" si="69"/>
        <v>0</v>
      </c>
      <c r="BL110" s="19">
        <f t="shared" si="69"/>
        <v>0</v>
      </c>
      <c r="BM110" s="19">
        <f t="shared" si="69"/>
        <v>0</v>
      </c>
      <c r="BN110" s="19">
        <f t="shared" si="69"/>
        <v>0</v>
      </c>
      <c r="BO110" s="19">
        <f t="shared" si="69"/>
        <v>0</v>
      </c>
      <c r="BP110" s="19">
        <f t="shared" si="69"/>
        <v>0</v>
      </c>
      <c r="BQ110" s="19">
        <f t="shared" si="69"/>
        <v>5.0000000000000001E-4</v>
      </c>
      <c r="BR110" s="19">
        <f t="shared" si="69"/>
        <v>0</v>
      </c>
    </row>
    <row r="111" spans="1:72" ht="17.399999999999999" x14ac:dyDescent="0.35">
      <c r="B111" s="17" t="s">
        <v>24</v>
      </c>
      <c r="C111" s="18"/>
      <c r="D111" s="20">
        <f t="shared" ref="D111:BR111" si="71">PRODUCT(D110,$E$6)</f>
        <v>0.08</v>
      </c>
      <c r="E111" s="20">
        <f t="shared" si="71"/>
        <v>0</v>
      </c>
      <c r="F111" s="20">
        <f t="shared" si="71"/>
        <v>6.8000000000000005E-2</v>
      </c>
      <c r="G111" s="20">
        <f t="shared" si="71"/>
        <v>2.3999999999999998E-3</v>
      </c>
      <c r="H111" s="20">
        <f t="shared" si="71"/>
        <v>0</v>
      </c>
      <c r="I111" s="20">
        <f t="shared" si="71"/>
        <v>0</v>
      </c>
      <c r="J111" s="20">
        <f t="shared" si="71"/>
        <v>0</v>
      </c>
      <c r="K111" s="20">
        <f t="shared" si="71"/>
        <v>1.2E-2</v>
      </c>
      <c r="L111" s="20">
        <f t="shared" si="71"/>
        <v>0</v>
      </c>
      <c r="M111" s="20">
        <f t="shared" si="71"/>
        <v>6.6000000000000003E-2</v>
      </c>
      <c r="N111" s="20">
        <f t="shared" si="71"/>
        <v>0</v>
      </c>
      <c r="O111" s="20">
        <f t="shared" si="71"/>
        <v>0</v>
      </c>
      <c r="P111" s="20">
        <f t="shared" si="71"/>
        <v>0</v>
      </c>
      <c r="Q111" s="20">
        <f t="shared" si="71"/>
        <v>0</v>
      </c>
      <c r="R111" s="20">
        <f t="shared" si="71"/>
        <v>0</v>
      </c>
      <c r="S111" s="20">
        <f t="shared" si="71"/>
        <v>0</v>
      </c>
      <c r="T111" s="20">
        <f t="shared" si="71"/>
        <v>0</v>
      </c>
      <c r="U111" s="20">
        <f t="shared" si="71"/>
        <v>0</v>
      </c>
      <c r="V111" s="20">
        <f t="shared" si="71"/>
        <v>0</v>
      </c>
      <c r="W111" s="20">
        <f>PRODUCT(W110,$E$6)</f>
        <v>0</v>
      </c>
      <c r="X111" s="20">
        <f t="shared" si="71"/>
        <v>0</v>
      </c>
      <c r="Y111" s="20">
        <f t="shared" si="71"/>
        <v>0</v>
      </c>
      <c r="Z111" s="20">
        <f t="shared" si="71"/>
        <v>0</v>
      </c>
      <c r="AA111" s="20">
        <f t="shared" si="71"/>
        <v>0</v>
      </c>
      <c r="AB111" s="20">
        <f t="shared" si="71"/>
        <v>0</v>
      </c>
      <c r="AC111" s="20">
        <f t="shared" si="71"/>
        <v>0</v>
      </c>
      <c r="AD111" s="20">
        <f t="shared" si="71"/>
        <v>0</v>
      </c>
      <c r="AE111" s="20">
        <f t="shared" si="71"/>
        <v>0</v>
      </c>
      <c r="AF111" s="20">
        <f t="shared" ref="AF111:AI111" si="72">PRODUCT(AF110,$E$6)</f>
        <v>0</v>
      </c>
      <c r="AG111" s="20">
        <f t="shared" si="72"/>
        <v>0</v>
      </c>
      <c r="AH111" s="20">
        <f t="shared" si="72"/>
        <v>0</v>
      </c>
      <c r="AI111" s="20">
        <f t="shared" si="72"/>
        <v>0</v>
      </c>
      <c r="AJ111" s="20">
        <f t="shared" si="71"/>
        <v>0</v>
      </c>
      <c r="AK111" s="20">
        <f t="shared" si="71"/>
        <v>0</v>
      </c>
      <c r="AL111" s="20">
        <f t="shared" si="71"/>
        <v>0</v>
      </c>
      <c r="AM111" s="20">
        <f t="shared" si="71"/>
        <v>0</v>
      </c>
      <c r="AN111" s="20">
        <f t="shared" si="71"/>
        <v>0</v>
      </c>
      <c r="AO111" s="20">
        <f t="shared" si="71"/>
        <v>0</v>
      </c>
      <c r="AP111" s="20"/>
      <c r="AQ111" s="20"/>
      <c r="AR111" s="20"/>
      <c r="AS111" s="20"/>
      <c r="AT111" s="20"/>
      <c r="AU111" s="20"/>
      <c r="AV111" s="20"/>
      <c r="AW111" s="20">
        <f t="shared" si="71"/>
        <v>0.08</v>
      </c>
      <c r="AX111" s="20">
        <f t="shared" si="71"/>
        <v>0</v>
      </c>
      <c r="AY111" s="20">
        <f t="shared" si="71"/>
        <v>0</v>
      </c>
      <c r="AZ111" s="20">
        <f t="shared" si="71"/>
        <v>0</v>
      </c>
      <c r="BA111" s="20">
        <f t="shared" si="71"/>
        <v>0</v>
      </c>
      <c r="BB111" s="20">
        <f t="shared" si="71"/>
        <v>0</v>
      </c>
      <c r="BC111" s="20">
        <f t="shared" si="71"/>
        <v>0</v>
      </c>
      <c r="BD111" s="20">
        <f t="shared" si="71"/>
        <v>0</v>
      </c>
      <c r="BE111" s="20">
        <f t="shared" si="71"/>
        <v>0</v>
      </c>
      <c r="BF111" s="20">
        <f t="shared" si="71"/>
        <v>0</v>
      </c>
      <c r="BG111" s="20">
        <f t="shared" si="71"/>
        <v>0</v>
      </c>
      <c r="BH111" s="20">
        <f t="shared" si="71"/>
        <v>0</v>
      </c>
      <c r="BI111" s="20">
        <f t="shared" si="71"/>
        <v>0</v>
      </c>
      <c r="BJ111" s="20">
        <f t="shared" si="71"/>
        <v>0</v>
      </c>
      <c r="BK111" s="20">
        <f t="shared" si="71"/>
        <v>0</v>
      </c>
      <c r="BL111" s="20">
        <f t="shared" si="71"/>
        <v>0</v>
      </c>
      <c r="BM111" s="20">
        <f t="shared" si="71"/>
        <v>0</v>
      </c>
      <c r="BN111" s="20">
        <f t="shared" si="71"/>
        <v>0</v>
      </c>
      <c r="BO111" s="20">
        <f t="shared" si="71"/>
        <v>0</v>
      </c>
      <c r="BP111" s="20">
        <f t="shared" si="71"/>
        <v>0</v>
      </c>
      <c r="BQ111" s="20">
        <f t="shared" si="71"/>
        <v>2E-3</v>
      </c>
      <c r="BR111" s="20">
        <f t="shared" si="71"/>
        <v>0</v>
      </c>
    </row>
    <row r="113" spans="1:72" ht="17.399999999999999" x14ac:dyDescent="0.35">
      <c r="A113" s="23"/>
      <c r="B113" s="24" t="s">
        <v>25</v>
      </c>
      <c r="C113" s="25" t="s">
        <v>26</v>
      </c>
      <c r="D113" s="26">
        <f t="shared" ref="D113:BR113" si="73">D46</f>
        <v>85.45</v>
      </c>
      <c r="E113" s="26">
        <f t="shared" si="73"/>
        <v>90</v>
      </c>
      <c r="F113" s="26">
        <f t="shared" si="73"/>
        <v>84.9</v>
      </c>
      <c r="G113" s="26">
        <f t="shared" si="73"/>
        <v>708</v>
      </c>
      <c r="H113" s="26">
        <f t="shared" si="73"/>
        <v>1460</v>
      </c>
      <c r="I113" s="26">
        <f t="shared" si="73"/>
        <v>690</v>
      </c>
      <c r="J113" s="26">
        <f t="shared" si="73"/>
        <v>90.57</v>
      </c>
      <c r="K113" s="26">
        <f t="shared" si="73"/>
        <v>1173.33</v>
      </c>
      <c r="L113" s="26">
        <f t="shared" si="73"/>
        <v>255.2</v>
      </c>
      <c r="M113" s="26">
        <f t="shared" si="73"/>
        <v>703</v>
      </c>
      <c r="N113" s="26">
        <f t="shared" si="73"/>
        <v>126.38</v>
      </c>
      <c r="O113" s="26">
        <f t="shared" si="73"/>
        <v>416.09</v>
      </c>
      <c r="P113" s="26">
        <f t="shared" si="73"/>
        <v>434.21</v>
      </c>
      <c r="Q113" s="26">
        <f t="shared" si="73"/>
        <v>380</v>
      </c>
      <c r="R113" s="26">
        <f t="shared" si="73"/>
        <v>1215</v>
      </c>
      <c r="S113" s="26">
        <f t="shared" si="73"/>
        <v>197.5</v>
      </c>
      <c r="T113" s="26">
        <f t="shared" si="73"/>
        <v>258.82</v>
      </c>
      <c r="U113" s="26">
        <f t="shared" si="73"/>
        <v>828</v>
      </c>
      <c r="V113" s="26">
        <f t="shared" si="73"/>
        <v>394.52</v>
      </c>
      <c r="W113" s="26">
        <f>W46</f>
        <v>329</v>
      </c>
      <c r="X113" s="26">
        <f t="shared" si="73"/>
        <v>9.9</v>
      </c>
      <c r="Y113" s="26">
        <f t="shared" si="73"/>
        <v>0</v>
      </c>
      <c r="Z113" s="26">
        <f t="shared" si="73"/>
        <v>469</v>
      </c>
      <c r="AA113" s="26">
        <f t="shared" si="73"/>
        <v>378</v>
      </c>
      <c r="AB113" s="26">
        <f t="shared" si="73"/>
        <v>325</v>
      </c>
      <c r="AC113" s="26">
        <f t="shared" si="73"/>
        <v>257</v>
      </c>
      <c r="AD113" s="26">
        <f t="shared" si="73"/>
        <v>119</v>
      </c>
      <c r="AE113" s="26">
        <f t="shared" si="73"/>
        <v>757</v>
      </c>
      <c r="AF113" s="26"/>
      <c r="AG113" s="26"/>
      <c r="AH113" s="26">
        <f t="shared" si="73"/>
        <v>229</v>
      </c>
      <c r="AI113" s="26"/>
      <c r="AJ113" s="26">
        <f t="shared" si="73"/>
        <v>222.73</v>
      </c>
      <c r="AK113" s="26">
        <f t="shared" si="73"/>
        <v>89</v>
      </c>
      <c r="AL113" s="26">
        <f t="shared" si="73"/>
        <v>59</v>
      </c>
      <c r="AM113" s="26">
        <f t="shared" si="73"/>
        <v>43.8</v>
      </c>
      <c r="AN113" s="26">
        <f t="shared" si="73"/>
        <v>240</v>
      </c>
      <c r="AO113" s="26">
        <f t="shared" si="73"/>
        <v>234</v>
      </c>
      <c r="AP113" s="26"/>
      <c r="AQ113" s="26"/>
      <c r="AR113" s="26"/>
      <c r="AS113" s="26"/>
      <c r="AT113" s="26"/>
      <c r="AU113" s="26"/>
      <c r="AV113" s="26"/>
      <c r="AW113" s="26">
        <f t="shared" si="73"/>
        <v>68.569999999999993</v>
      </c>
      <c r="AX113" s="26">
        <f t="shared" si="73"/>
        <v>75.709999999999994</v>
      </c>
      <c r="AY113" s="26">
        <f t="shared" si="73"/>
        <v>53.75</v>
      </c>
      <c r="AZ113" s="26">
        <f t="shared" si="73"/>
        <v>81.430000000000007</v>
      </c>
      <c r="BA113" s="26">
        <f t="shared" si="73"/>
        <v>68.67</v>
      </c>
      <c r="BB113" s="26">
        <f t="shared" si="73"/>
        <v>56.67</v>
      </c>
      <c r="BC113" s="26">
        <f t="shared" si="73"/>
        <v>130.66999999999999</v>
      </c>
      <c r="BD113" s="26">
        <f t="shared" si="73"/>
        <v>304</v>
      </c>
      <c r="BE113" s="26">
        <f t="shared" si="73"/>
        <v>499</v>
      </c>
      <c r="BF113" s="26">
        <f t="shared" si="73"/>
        <v>606</v>
      </c>
      <c r="BG113" s="26">
        <f t="shared" si="73"/>
        <v>263</v>
      </c>
      <c r="BH113" s="26">
        <f t="shared" si="73"/>
        <v>499</v>
      </c>
      <c r="BI113" s="26">
        <f t="shared" si="73"/>
        <v>0</v>
      </c>
      <c r="BJ113" s="26">
        <f t="shared" si="73"/>
        <v>55</v>
      </c>
      <c r="BK113" s="26">
        <f t="shared" si="73"/>
        <v>35</v>
      </c>
      <c r="BL113" s="26">
        <f t="shared" si="73"/>
        <v>39</v>
      </c>
      <c r="BM113" s="26">
        <f t="shared" si="73"/>
        <v>68</v>
      </c>
      <c r="BN113" s="26">
        <f t="shared" si="73"/>
        <v>49</v>
      </c>
      <c r="BO113" s="26">
        <f t="shared" si="73"/>
        <v>299</v>
      </c>
      <c r="BP113" s="26">
        <f t="shared" si="73"/>
        <v>149</v>
      </c>
      <c r="BQ113" s="26">
        <f t="shared" si="73"/>
        <v>23</v>
      </c>
      <c r="BR113" s="26">
        <f t="shared" si="73"/>
        <v>0</v>
      </c>
    </row>
    <row r="114" spans="1:72" ht="17.399999999999999" x14ac:dyDescent="0.35">
      <c r="B114" s="17" t="s">
        <v>27</v>
      </c>
      <c r="C114" s="18" t="s">
        <v>26</v>
      </c>
      <c r="D114" s="19">
        <f t="shared" ref="D114:BR114" si="74">D113/1000</f>
        <v>8.5449999999999998E-2</v>
      </c>
      <c r="E114" s="19">
        <f t="shared" si="74"/>
        <v>0.09</v>
      </c>
      <c r="F114" s="19">
        <f t="shared" si="74"/>
        <v>8.4900000000000003E-2</v>
      </c>
      <c r="G114" s="19">
        <f t="shared" si="74"/>
        <v>0.70799999999999996</v>
      </c>
      <c r="H114" s="19">
        <f t="shared" si="74"/>
        <v>1.46</v>
      </c>
      <c r="I114" s="19">
        <f t="shared" si="74"/>
        <v>0.69</v>
      </c>
      <c r="J114" s="19">
        <f t="shared" si="74"/>
        <v>9.0569999999999998E-2</v>
      </c>
      <c r="K114" s="19">
        <f t="shared" si="74"/>
        <v>1.17333</v>
      </c>
      <c r="L114" s="19">
        <f t="shared" si="74"/>
        <v>0.25519999999999998</v>
      </c>
      <c r="M114" s="19">
        <f t="shared" si="74"/>
        <v>0.70299999999999996</v>
      </c>
      <c r="N114" s="19">
        <f t="shared" si="74"/>
        <v>0.12637999999999999</v>
      </c>
      <c r="O114" s="19">
        <f t="shared" si="74"/>
        <v>0.41608999999999996</v>
      </c>
      <c r="P114" s="19">
        <f t="shared" si="74"/>
        <v>0.43420999999999998</v>
      </c>
      <c r="Q114" s="19">
        <f t="shared" si="74"/>
        <v>0.38</v>
      </c>
      <c r="R114" s="19">
        <f t="shared" si="74"/>
        <v>1.2150000000000001</v>
      </c>
      <c r="S114" s="19">
        <f t="shared" si="74"/>
        <v>0.19750000000000001</v>
      </c>
      <c r="T114" s="19">
        <f t="shared" si="74"/>
        <v>0.25881999999999999</v>
      </c>
      <c r="U114" s="19">
        <f t="shared" si="74"/>
        <v>0.82799999999999996</v>
      </c>
      <c r="V114" s="19">
        <f t="shared" si="74"/>
        <v>0.39451999999999998</v>
      </c>
      <c r="W114" s="19">
        <f>W113/1000</f>
        <v>0.32900000000000001</v>
      </c>
      <c r="X114" s="19">
        <f t="shared" si="74"/>
        <v>9.9000000000000008E-3</v>
      </c>
      <c r="Y114" s="19">
        <f t="shared" si="74"/>
        <v>0</v>
      </c>
      <c r="Z114" s="19">
        <f t="shared" si="74"/>
        <v>0.46899999999999997</v>
      </c>
      <c r="AA114" s="19">
        <f t="shared" si="74"/>
        <v>0.378</v>
      </c>
      <c r="AB114" s="19">
        <f t="shared" si="74"/>
        <v>0.32500000000000001</v>
      </c>
      <c r="AC114" s="19">
        <f t="shared" si="74"/>
        <v>0.25700000000000001</v>
      </c>
      <c r="AD114" s="19">
        <f t="shared" si="74"/>
        <v>0.11899999999999999</v>
      </c>
      <c r="AE114" s="19">
        <f t="shared" si="74"/>
        <v>0.75700000000000001</v>
      </c>
      <c r="AF114" s="19">
        <f t="shared" ref="AF114:AI114" si="75">AF113/1000</f>
        <v>0</v>
      </c>
      <c r="AG114" s="19">
        <f t="shared" si="75"/>
        <v>0</v>
      </c>
      <c r="AH114" s="19">
        <f t="shared" si="75"/>
        <v>0.22900000000000001</v>
      </c>
      <c r="AI114" s="19">
        <f t="shared" si="75"/>
        <v>0</v>
      </c>
      <c r="AJ114" s="19">
        <f t="shared" si="74"/>
        <v>0.22272999999999998</v>
      </c>
      <c r="AK114" s="19">
        <f t="shared" si="74"/>
        <v>8.8999999999999996E-2</v>
      </c>
      <c r="AL114" s="19">
        <f t="shared" si="74"/>
        <v>5.8999999999999997E-2</v>
      </c>
      <c r="AM114" s="19">
        <f t="shared" si="74"/>
        <v>4.3799999999999999E-2</v>
      </c>
      <c r="AN114" s="19">
        <f t="shared" si="74"/>
        <v>0.24</v>
      </c>
      <c r="AO114" s="19">
        <f t="shared" si="74"/>
        <v>0.23400000000000001</v>
      </c>
      <c r="AP114" s="19"/>
      <c r="AQ114" s="19"/>
      <c r="AR114" s="19"/>
      <c r="AS114" s="19"/>
      <c r="AT114" s="19"/>
      <c r="AU114" s="19"/>
      <c r="AV114" s="19"/>
      <c r="AW114" s="19">
        <f t="shared" si="74"/>
        <v>6.8569999999999992E-2</v>
      </c>
      <c r="AX114" s="19">
        <f t="shared" si="74"/>
        <v>7.571E-2</v>
      </c>
      <c r="AY114" s="19">
        <f t="shared" si="74"/>
        <v>5.3749999999999999E-2</v>
      </c>
      <c r="AZ114" s="19">
        <f t="shared" si="74"/>
        <v>8.1430000000000002E-2</v>
      </c>
      <c r="BA114" s="19">
        <f t="shared" si="74"/>
        <v>6.8669999999999995E-2</v>
      </c>
      <c r="BB114" s="19">
        <f t="shared" si="74"/>
        <v>5.6670000000000005E-2</v>
      </c>
      <c r="BC114" s="19">
        <f t="shared" si="74"/>
        <v>0.13066999999999998</v>
      </c>
      <c r="BD114" s="19">
        <f t="shared" si="74"/>
        <v>0.30399999999999999</v>
      </c>
      <c r="BE114" s="19">
        <f t="shared" si="74"/>
        <v>0.499</v>
      </c>
      <c r="BF114" s="19">
        <f t="shared" si="74"/>
        <v>0.60599999999999998</v>
      </c>
      <c r="BG114" s="19">
        <f t="shared" si="74"/>
        <v>0.26300000000000001</v>
      </c>
      <c r="BH114" s="19">
        <f t="shared" si="74"/>
        <v>0.499</v>
      </c>
      <c r="BI114" s="19">
        <f t="shared" si="74"/>
        <v>0</v>
      </c>
      <c r="BJ114" s="19">
        <f t="shared" si="74"/>
        <v>5.5E-2</v>
      </c>
      <c r="BK114" s="19">
        <f t="shared" si="74"/>
        <v>3.5000000000000003E-2</v>
      </c>
      <c r="BL114" s="19">
        <f t="shared" si="74"/>
        <v>3.9E-2</v>
      </c>
      <c r="BM114" s="19">
        <f t="shared" si="74"/>
        <v>6.8000000000000005E-2</v>
      </c>
      <c r="BN114" s="19">
        <f t="shared" si="74"/>
        <v>4.9000000000000002E-2</v>
      </c>
      <c r="BO114" s="19">
        <f t="shared" si="74"/>
        <v>0.29899999999999999</v>
      </c>
      <c r="BP114" s="19">
        <f t="shared" si="74"/>
        <v>0.14899999999999999</v>
      </c>
      <c r="BQ114" s="19">
        <f t="shared" si="74"/>
        <v>2.3E-2</v>
      </c>
      <c r="BR114" s="19">
        <f t="shared" si="74"/>
        <v>0</v>
      </c>
    </row>
    <row r="115" spans="1:72" ht="17.399999999999999" x14ac:dyDescent="0.35">
      <c r="A115" s="27"/>
      <c r="B115" s="28" t="s">
        <v>28</v>
      </c>
      <c r="C115" s="140"/>
      <c r="D115" s="29">
        <f t="shared" ref="D115:BR115" si="76">D111*D113</f>
        <v>6.8360000000000003</v>
      </c>
      <c r="E115" s="29">
        <f t="shared" si="76"/>
        <v>0</v>
      </c>
      <c r="F115" s="29">
        <f t="shared" si="76"/>
        <v>5.773200000000001</v>
      </c>
      <c r="G115" s="29">
        <f t="shared" si="76"/>
        <v>1.6991999999999998</v>
      </c>
      <c r="H115" s="29">
        <f t="shared" si="76"/>
        <v>0</v>
      </c>
      <c r="I115" s="29">
        <f t="shared" si="76"/>
        <v>0</v>
      </c>
      <c r="J115" s="29">
        <f t="shared" si="76"/>
        <v>0</v>
      </c>
      <c r="K115" s="29">
        <f t="shared" si="76"/>
        <v>14.07996</v>
      </c>
      <c r="L115" s="29">
        <f t="shared" si="76"/>
        <v>0</v>
      </c>
      <c r="M115" s="29">
        <f t="shared" si="76"/>
        <v>46.398000000000003</v>
      </c>
      <c r="N115" s="29">
        <f t="shared" si="76"/>
        <v>0</v>
      </c>
      <c r="O115" s="29">
        <f t="shared" si="76"/>
        <v>0</v>
      </c>
      <c r="P115" s="29">
        <f t="shared" si="76"/>
        <v>0</v>
      </c>
      <c r="Q115" s="29">
        <f t="shared" si="76"/>
        <v>0</v>
      </c>
      <c r="R115" s="29">
        <f t="shared" si="76"/>
        <v>0</v>
      </c>
      <c r="S115" s="29">
        <f t="shared" si="76"/>
        <v>0</v>
      </c>
      <c r="T115" s="29">
        <f t="shared" si="76"/>
        <v>0</v>
      </c>
      <c r="U115" s="29">
        <f t="shared" si="76"/>
        <v>0</v>
      </c>
      <c r="V115" s="29">
        <f t="shared" si="76"/>
        <v>0</v>
      </c>
      <c r="W115" s="29">
        <f>W111*W113</f>
        <v>0</v>
      </c>
      <c r="X115" s="29">
        <f t="shared" si="76"/>
        <v>0</v>
      </c>
      <c r="Y115" s="29">
        <f t="shared" si="76"/>
        <v>0</v>
      </c>
      <c r="Z115" s="29">
        <f t="shared" si="76"/>
        <v>0</v>
      </c>
      <c r="AA115" s="29">
        <f t="shared" si="76"/>
        <v>0</v>
      </c>
      <c r="AB115" s="29">
        <f t="shared" si="76"/>
        <v>0</v>
      </c>
      <c r="AC115" s="29">
        <f t="shared" si="76"/>
        <v>0</v>
      </c>
      <c r="AD115" s="29">
        <f t="shared" si="76"/>
        <v>0</v>
      </c>
      <c r="AE115" s="29">
        <f t="shared" si="76"/>
        <v>0</v>
      </c>
      <c r="AF115" s="29">
        <f t="shared" ref="AF115:AI115" si="77">AF111*AF113</f>
        <v>0</v>
      </c>
      <c r="AG115" s="29">
        <f t="shared" si="77"/>
        <v>0</v>
      </c>
      <c r="AH115" s="29">
        <f t="shared" si="77"/>
        <v>0</v>
      </c>
      <c r="AI115" s="29">
        <f t="shared" si="77"/>
        <v>0</v>
      </c>
      <c r="AJ115" s="29">
        <f t="shared" si="76"/>
        <v>0</v>
      </c>
      <c r="AK115" s="29">
        <f t="shared" si="76"/>
        <v>0</v>
      </c>
      <c r="AL115" s="29">
        <f t="shared" si="76"/>
        <v>0</v>
      </c>
      <c r="AM115" s="29">
        <f t="shared" si="76"/>
        <v>0</v>
      </c>
      <c r="AN115" s="29">
        <f t="shared" si="76"/>
        <v>0</v>
      </c>
      <c r="AO115" s="29">
        <f t="shared" si="76"/>
        <v>0</v>
      </c>
      <c r="AP115" s="29"/>
      <c r="AQ115" s="29"/>
      <c r="AR115" s="29"/>
      <c r="AS115" s="29"/>
      <c r="AT115" s="29"/>
      <c r="AU115" s="29"/>
      <c r="AV115" s="29"/>
      <c r="AW115" s="29">
        <f t="shared" si="76"/>
        <v>5.4855999999999998</v>
      </c>
      <c r="AX115" s="29">
        <f t="shared" si="76"/>
        <v>0</v>
      </c>
      <c r="AY115" s="29">
        <f t="shared" si="76"/>
        <v>0</v>
      </c>
      <c r="AZ115" s="29">
        <f t="shared" si="76"/>
        <v>0</v>
      </c>
      <c r="BA115" s="29">
        <f t="shared" si="76"/>
        <v>0</v>
      </c>
      <c r="BB115" s="29">
        <f t="shared" si="76"/>
        <v>0</v>
      </c>
      <c r="BC115" s="29">
        <f t="shared" si="76"/>
        <v>0</v>
      </c>
      <c r="BD115" s="29">
        <f t="shared" si="76"/>
        <v>0</v>
      </c>
      <c r="BE115" s="29">
        <f t="shared" si="76"/>
        <v>0</v>
      </c>
      <c r="BF115" s="29">
        <f t="shared" si="76"/>
        <v>0</v>
      </c>
      <c r="BG115" s="29">
        <f t="shared" si="76"/>
        <v>0</v>
      </c>
      <c r="BH115" s="29">
        <f t="shared" si="76"/>
        <v>0</v>
      </c>
      <c r="BI115" s="29">
        <f t="shared" si="76"/>
        <v>0</v>
      </c>
      <c r="BJ115" s="29">
        <f t="shared" si="76"/>
        <v>0</v>
      </c>
      <c r="BK115" s="29">
        <f t="shared" si="76"/>
        <v>0</v>
      </c>
      <c r="BL115" s="29">
        <f t="shared" si="76"/>
        <v>0</v>
      </c>
      <c r="BM115" s="29">
        <f t="shared" si="76"/>
        <v>0</v>
      </c>
      <c r="BN115" s="29">
        <f t="shared" si="76"/>
        <v>0</v>
      </c>
      <c r="BO115" s="29">
        <f t="shared" si="76"/>
        <v>0</v>
      </c>
      <c r="BP115" s="29">
        <f t="shared" si="76"/>
        <v>0</v>
      </c>
      <c r="BQ115" s="29">
        <f t="shared" si="76"/>
        <v>4.5999999999999999E-2</v>
      </c>
      <c r="BR115" s="29">
        <f t="shared" si="76"/>
        <v>0</v>
      </c>
      <c r="BS115" s="30">
        <f>SUM(D115:BQ115)</f>
        <v>80.317960000000014</v>
      </c>
      <c r="BT115" s="31">
        <f>BS115/$C$9</f>
        <v>20.079490000000003</v>
      </c>
    </row>
    <row r="116" spans="1:72" ht="17.399999999999999" x14ac:dyDescent="0.35">
      <c r="A116" s="27"/>
      <c r="B116" s="28" t="s">
        <v>29</v>
      </c>
      <c r="C116" s="140"/>
      <c r="D116" s="29">
        <f t="shared" ref="D116:BR116" si="78">D111*D113</f>
        <v>6.8360000000000003</v>
      </c>
      <c r="E116" s="29">
        <f t="shared" si="78"/>
        <v>0</v>
      </c>
      <c r="F116" s="29">
        <f t="shared" si="78"/>
        <v>5.773200000000001</v>
      </c>
      <c r="G116" s="29">
        <f t="shared" si="78"/>
        <v>1.6991999999999998</v>
      </c>
      <c r="H116" s="29">
        <f t="shared" si="78"/>
        <v>0</v>
      </c>
      <c r="I116" s="29">
        <f t="shared" si="78"/>
        <v>0</v>
      </c>
      <c r="J116" s="29">
        <f t="shared" si="78"/>
        <v>0</v>
      </c>
      <c r="K116" s="29">
        <f t="shared" si="78"/>
        <v>14.07996</v>
      </c>
      <c r="L116" s="29">
        <f t="shared" si="78"/>
        <v>0</v>
      </c>
      <c r="M116" s="29">
        <f t="shared" si="78"/>
        <v>46.398000000000003</v>
      </c>
      <c r="N116" s="29">
        <f t="shared" si="78"/>
        <v>0</v>
      </c>
      <c r="O116" s="29">
        <f t="shared" si="78"/>
        <v>0</v>
      </c>
      <c r="P116" s="29">
        <f t="shared" si="78"/>
        <v>0</v>
      </c>
      <c r="Q116" s="29">
        <f t="shared" si="78"/>
        <v>0</v>
      </c>
      <c r="R116" s="29">
        <f t="shared" si="78"/>
        <v>0</v>
      </c>
      <c r="S116" s="29">
        <f t="shared" si="78"/>
        <v>0</v>
      </c>
      <c r="T116" s="29">
        <f t="shared" si="78"/>
        <v>0</v>
      </c>
      <c r="U116" s="29">
        <f t="shared" si="78"/>
        <v>0</v>
      </c>
      <c r="V116" s="29">
        <f t="shared" si="78"/>
        <v>0</v>
      </c>
      <c r="W116" s="29">
        <f>W111*W113</f>
        <v>0</v>
      </c>
      <c r="X116" s="29">
        <f t="shared" si="78"/>
        <v>0</v>
      </c>
      <c r="Y116" s="29">
        <f t="shared" si="78"/>
        <v>0</v>
      </c>
      <c r="Z116" s="29">
        <f t="shared" si="78"/>
        <v>0</v>
      </c>
      <c r="AA116" s="29">
        <f t="shared" si="78"/>
        <v>0</v>
      </c>
      <c r="AB116" s="29">
        <f t="shared" si="78"/>
        <v>0</v>
      </c>
      <c r="AC116" s="29">
        <f t="shared" si="78"/>
        <v>0</v>
      </c>
      <c r="AD116" s="29">
        <f t="shared" si="78"/>
        <v>0</v>
      </c>
      <c r="AE116" s="29">
        <f t="shared" si="78"/>
        <v>0</v>
      </c>
      <c r="AF116" s="29">
        <f t="shared" ref="AF116:AI116" si="79">AF111*AF113</f>
        <v>0</v>
      </c>
      <c r="AG116" s="29">
        <f t="shared" si="79"/>
        <v>0</v>
      </c>
      <c r="AH116" s="29">
        <f t="shared" si="79"/>
        <v>0</v>
      </c>
      <c r="AI116" s="29">
        <f t="shared" si="79"/>
        <v>0</v>
      </c>
      <c r="AJ116" s="29">
        <f t="shared" si="78"/>
        <v>0</v>
      </c>
      <c r="AK116" s="29">
        <f t="shared" si="78"/>
        <v>0</v>
      </c>
      <c r="AL116" s="29">
        <f t="shared" si="78"/>
        <v>0</v>
      </c>
      <c r="AM116" s="29">
        <f t="shared" si="78"/>
        <v>0</v>
      </c>
      <c r="AN116" s="29">
        <f t="shared" si="78"/>
        <v>0</v>
      </c>
      <c r="AO116" s="29">
        <f t="shared" si="78"/>
        <v>0</v>
      </c>
      <c r="AP116" s="29"/>
      <c r="AQ116" s="29"/>
      <c r="AR116" s="29"/>
      <c r="AS116" s="29"/>
      <c r="AT116" s="29"/>
      <c r="AU116" s="29"/>
      <c r="AV116" s="29"/>
      <c r="AW116" s="29">
        <f t="shared" si="78"/>
        <v>5.4855999999999998</v>
      </c>
      <c r="AX116" s="29">
        <f t="shared" si="78"/>
        <v>0</v>
      </c>
      <c r="AY116" s="29">
        <f t="shared" si="78"/>
        <v>0</v>
      </c>
      <c r="AZ116" s="29">
        <f t="shared" si="78"/>
        <v>0</v>
      </c>
      <c r="BA116" s="29">
        <f t="shared" si="78"/>
        <v>0</v>
      </c>
      <c r="BB116" s="29">
        <f t="shared" si="78"/>
        <v>0</v>
      </c>
      <c r="BC116" s="29">
        <f t="shared" si="78"/>
        <v>0</v>
      </c>
      <c r="BD116" s="29">
        <f t="shared" si="78"/>
        <v>0</v>
      </c>
      <c r="BE116" s="29">
        <f t="shared" si="78"/>
        <v>0</v>
      </c>
      <c r="BF116" s="29">
        <f t="shared" si="78"/>
        <v>0</v>
      </c>
      <c r="BG116" s="29">
        <f t="shared" si="78"/>
        <v>0</v>
      </c>
      <c r="BH116" s="29">
        <f t="shared" si="78"/>
        <v>0</v>
      </c>
      <c r="BI116" s="29">
        <f t="shared" si="78"/>
        <v>0</v>
      </c>
      <c r="BJ116" s="29">
        <f t="shared" si="78"/>
        <v>0</v>
      </c>
      <c r="BK116" s="29">
        <f t="shared" si="78"/>
        <v>0</v>
      </c>
      <c r="BL116" s="29">
        <f t="shared" si="78"/>
        <v>0</v>
      </c>
      <c r="BM116" s="29">
        <f t="shared" si="78"/>
        <v>0</v>
      </c>
      <c r="BN116" s="29">
        <f t="shared" si="78"/>
        <v>0</v>
      </c>
      <c r="BO116" s="29">
        <f t="shared" si="78"/>
        <v>0</v>
      </c>
      <c r="BP116" s="29">
        <f t="shared" si="78"/>
        <v>0</v>
      </c>
      <c r="BQ116" s="29">
        <f t="shared" si="78"/>
        <v>4.5999999999999999E-2</v>
      </c>
      <c r="BR116" s="29">
        <f t="shared" si="78"/>
        <v>0</v>
      </c>
      <c r="BS116" s="30">
        <f>SUM(D116:BQ116)</f>
        <v>80.317960000000014</v>
      </c>
      <c r="BT116" s="31">
        <f>BS116/$C$9</f>
        <v>20.079490000000003</v>
      </c>
    </row>
  </sheetData>
  <mergeCells count="270"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1:A25"/>
    <mergeCell ref="C21:C25"/>
    <mergeCell ref="A26:A30"/>
    <mergeCell ref="C26:C30"/>
    <mergeCell ref="C48:C49"/>
    <mergeCell ref="A54:A55"/>
    <mergeCell ref="C54:C55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K54:K55"/>
    <mergeCell ref="L54:L55"/>
    <mergeCell ref="M54:M55"/>
    <mergeCell ref="O54:O55"/>
    <mergeCell ref="P54:P55"/>
    <mergeCell ref="R54:R55"/>
    <mergeCell ref="D54:D55"/>
    <mergeCell ref="E54:E55"/>
    <mergeCell ref="F54:F55"/>
    <mergeCell ref="G54:G55"/>
    <mergeCell ref="H54:H55"/>
    <mergeCell ref="J54:J55"/>
    <mergeCell ref="AB54:AB55"/>
    <mergeCell ref="AC54:AC55"/>
    <mergeCell ref="AD54:AD55"/>
    <mergeCell ref="AE54:AE55"/>
    <mergeCell ref="AH54:AH55"/>
    <mergeCell ref="AJ54:AJ55"/>
    <mergeCell ref="V54:V55"/>
    <mergeCell ref="W54:W55"/>
    <mergeCell ref="X54:X55"/>
    <mergeCell ref="Y54:Y55"/>
    <mergeCell ref="Z54:Z55"/>
    <mergeCell ref="AA54:AA55"/>
    <mergeCell ref="AF54:AF55"/>
    <mergeCell ref="AX54:AX55"/>
    <mergeCell ref="AY54:AY55"/>
    <mergeCell ref="AZ54:AZ55"/>
    <mergeCell ref="BA54:BA55"/>
    <mergeCell ref="BB54:BB55"/>
    <mergeCell ref="BC54:BC55"/>
    <mergeCell ref="AK54:AK55"/>
    <mergeCell ref="AL54:AL55"/>
    <mergeCell ref="AM54:AM55"/>
    <mergeCell ref="AN54:AN55"/>
    <mergeCell ref="AO54:AO55"/>
    <mergeCell ref="AW54:AW55"/>
    <mergeCell ref="A70:A71"/>
    <mergeCell ref="C70:C71"/>
    <mergeCell ref="D70:D71"/>
    <mergeCell ref="E70:E71"/>
    <mergeCell ref="F70:F71"/>
    <mergeCell ref="G70:G71"/>
    <mergeCell ref="BR54:BR55"/>
    <mergeCell ref="BS54:BS55"/>
    <mergeCell ref="BT54:BT55"/>
    <mergeCell ref="A56:A60"/>
    <mergeCell ref="C56:C60"/>
    <mergeCell ref="C66:C67"/>
    <mergeCell ref="BJ54:BJ55"/>
    <mergeCell ref="BK54:BK55"/>
    <mergeCell ref="BL54:BL55"/>
    <mergeCell ref="BN54:BN55"/>
    <mergeCell ref="BP54:BP55"/>
    <mergeCell ref="BQ54:BQ55"/>
    <mergeCell ref="BD54:BD55"/>
    <mergeCell ref="BE54:BE55"/>
    <mergeCell ref="BF54:BF55"/>
    <mergeCell ref="BG54:BG55"/>
    <mergeCell ref="BH54:BH55"/>
    <mergeCell ref="BI54:BI55"/>
    <mergeCell ref="V70:V71"/>
    <mergeCell ref="X70:X71"/>
    <mergeCell ref="AK70:AK71"/>
    <mergeCell ref="AM70:AM71"/>
    <mergeCell ref="AY70:AY71"/>
    <mergeCell ref="H70:H71"/>
    <mergeCell ref="J70:J71"/>
    <mergeCell ref="K70:K71"/>
    <mergeCell ref="L70:L71"/>
    <mergeCell ref="O70:O71"/>
    <mergeCell ref="P70:P71"/>
    <mergeCell ref="AJ70:AJ71"/>
    <mergeCell ref="AO70:AO71"/>
    <mergeCell ref="AW70:AW71"/>
    <mergeCell ref="V87:V88"/>
    <mergeCell ref="BT70:BT71"/>
    <mergeCell ref="C83:C84"/>
    <mergeCell ref="A87:A88"/>
    <mergeCell ref="C87:C88"/>
    <mergeCell ref="D87:D88"/>
    <mergeCell ref="E87:E88"/>
    <mergeCell ref="F87:F88"/>
    <mergeCell ref="G87:G88"/>
    <mergeCell ref="H87:H88"/>
    <mergeCell ref="J87:J88"/>
    <mergeCell ref="BL70:BL71"/>
    <mergeCell ref="BN70:BN71"/>
    <mergeCell ref="BP70:BP71"/>
    <mergeCell ref="BQ70:BQ71"/>
    <mergeCell ref="BR70:BR71"/>
    <mergeCell ref="BS70:BS71"/>
    <mergeCell ref="BA70:BA71"/>
    <mergeCell ref="BC70:BC71"/>
    <mergeCell ref="BE70:BE71"/>
    <mergeCell ref="BF70:BF71"/>
    <mergeCell ref="BJ70:BJ71"/>
    <mergeCell ref="BK70:BK71"/>
    <mergeCell ref="R70:R71"/>
    <mergeCell ref="BP87:BP88"/>
    <mergeCell ref="BQ87:BQ88"/>
    <mergeCell ref="BR87:BR88"/>
    <mergeCell ref="BS87:BS88"/>
    <mergeCell ref="BT87:BT88"/>
    <mergeCell ref="A89:A93"/>
    <mergeCell ref="C89:C93"/>
    <mergeCell ref="BE87:BE88"/>
    <mergeCell ref="BF87:BF88"/>
    <mergeCell ref="BJ87:BJ88"/>
    <mergeCell ref="BK87:BK88"/>
    <mergeCell ref="BL87:BL88"/>
    <mergeCell ref="BN87:BN88"/>
    <mergeCell ref="X87:X88"/>
    <mergeCell ref="AK87:AK88"/>
    <mergeCell ref="AM87:AM88"/>
    <mergeCell ref="AY87:AY88"/>
    <mergeCell ref="BA87:BA88"/>
    <mergeCell ref="BC87:BC88"/>
    <mergeCell ref="K87:K88"/>
    <mergeCell ref="L87:L88"/>
    <mergeCell ref="O87:O88"/>
    <mergeCell ref="P87:P88"/>
    <mergeCell ref="R87:R88"/>
    <mergeCell ref="H103:H104"/>
    <mergeCell ref="J103:J104"/>
    <mergeCell ref="K103:K104"/>
    <mergeCell ref="L103:L104"/>
    <mergeCell ref="O103:O104"/>
    <mergeCell ref="C99:C100"/>
    <mergeCell ref="A103:A104"/>
    <mergeCell ref="C103:C104"/>
    <mergeCell ref="D103:D104"/>
    <mergeCell ref="E103:E104"/>
    <mergeCell ref="F103:F104"/>
    <mergeCell ref="BS103:BS104"/>
    <mergeCell ref="BT103:BT104"/>
    <mergeCell ref="A105:A109"/>
    <mergeCell ref="C105:C109"/>
    <mergeCell ref="C115:C116"/>
    <mergeCell ref="BK103:BK104"/>
    <mergeCell ref="BL103:BL104"/>
    <mergeCell ref="BN103:BN104"/>
    <mergeCell ref="BP103:BP104"/>
    <mergeCell ref="BQ103:BQ104"/>
    <mergeCell ref="BR103:BR104"/>
    <mergeCell ref="AY103:AY104"/>
    <mergeCell ref="BA103:BA104"/>
    <mergeCell ref="BC103:BC104"/>
    <mergeCell ref="BE103:BE104"/>
    <mergeCell ref="BF103:BF104"/>
    <mergeCell ref="BJ103:BJ104"/>
    <mergeCell ref="P103:P104"/>
    <mergeCell ref="R103:R104"/>
    <mergeCell ref="V103:V104"/>
    <mergeCell ref="X103:X104"/>
    <mergeCell ref="AK103:AK104"/>
    <mergeCell ref="AM103:AM104"/>
    <mergeCell ref="G103:G104"/>
    <mergeCell ref="AF7:AF8"/>
    <mergeCell ref="AG7:AG8"/>
    <mergeCell ref="AI7:AI8"/>
    <mergeCell ref="AG54:AG55"/>
    <mergeCell ref="AI54:AI55"/>
    <mergeCell ref="AE70:AE71"/>
    <mergeCell ref="AF70:AF71"/>
    <mergeCell ref="AG70:AG71"/>
    <mergeCell ref="AH70:AH71"/>
    <mergeCell ref="AI70:AI71"/>
    <mergeCell ref="AE87:AE88"/>
    <mergeCell ref="AF87:AF88"/>
    <mergeCell ref="AG87:AG88"/>
    <mergeCell ref="AH87:AH88"/>
    <mergeCell ref="AI87:AI88"/>
    <mergeCell ref="AJ87:AJ88"/>
    <mergeCell ref="AO87:AO88"/>
    <mergeCell ref="AW87:AW88"/>
    <mergeCell ref="AE103:AE104"/>
    <mergeCell ref="AF103:AF104"/>
    <mergeCell ref="AG103:AG104"/>
    <mergeCell ref="AH103:AH104"/>
    <mergeCell ref="AI103:AI104"/>
    <mergeCell ref="AJ103:AJ104"/>
    <mergeCell ref="AO103:AO104"/>
    <mergeCell ref="AP103:AP104"/>
    <mergeCell ref="AQ103:AQ104"/>
    <mergeCell ref="AR103:AR104"/>
    <mergeCell ref="AS103:AS104"/>
    <mergeCell ref="AT103:AT104"/>
    <mergeCell ref="AU103:AU104"/>
    <mergeCell ref="AV103:AV104"/>
    <mergeCell ref="AW103:AW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zoomScale="85" zoomScaleNormal="85" workbookViewId="0">
      <selection activeCell="AI1" sqref="AI1:AI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3.44140625" customWidth="1"/>
    <col min="8" max="8" width="10.109375" customWidth="1"/>
    <col min="9" max="9" width="10.109375" hidden="1" customWidth="1"/>
    <col min="10" max="10" width="10.44140625" customWidth="1"/>
    <col min="11" max="11" width="11" customWidth="1"/>
    <col min="12" max="13" width="10.6640625" customWidth="1"/>
    <col min="14" max="15" width="10.6640625" hidden="1" customWidth="1"/>
    <col min="16" max="16" width="11.6640625" hidden="1" customWidth="1"/>
    <col min="17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3" width="10.6640625" style="73" hidden="1" customWidth="1"/>
    <col min="34" max="34" width="10.6640625" customWidth="1"/>
    <col min="35" max="35" width="10.6640625" style="73" hidden="1" customWidth="1"/>
    <col min="36" max="36" width="10.6640625" hidden="1" customWidth="1"/>
    <col min="37" max="37" width="10.6640625" customWidth="1"/>
    <col min="38" max="40" width="10.6640625" hidden="1" customWidth="1"/>
    <col min="41" max="41" width="10.6640625" customWidth="1"/>
    <col min="42" max="48" width="10.6640625" hidden="1" customWidth="1"/>
    <col min="49" max="49" width="9.109375" customWidth="1"/>
    <col min="50" max="50" width="9.10937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5" width="10.6640625" customWidth="1"/>
    <col min="56" max="56" width="10.6640625" hidden="1" customWidth="1"/>
    <col min="57" max="58" width="10.6640625" customWidth="1"/>
    <col min="59" max="61" width="10.6640625" hidden="1" customWidth="1"/>
    <col min="65" max="67" width="0" hidden="1" customWidth="1"/>
    <col min="69" max="69" width="8.88671875" style="73"/>
    <col min="70" max="70" width="8.88671875" style="108" customWidth="1"/>
    <col min="71" max="71" width="13.109375" style="73" customWidth="1"/>
    <col min="72" max="72" width="9.88671875" customWidth="1"/>
  </cols>
  <sheetData>
    <row r="1" spans="1:72" s="73" customFormat="1" ht="14.4" customHeight="1" x14ac:dyDescent="0.3">
      <c r="A1" s="92" t="s">
        <v>136</v>
      </c>
      <c r="B1" s="92"/>
      <c r="C1" s="92"/>
      <c r="D1" s="92"/>
      <c r="E1" s="92"/>
      <c r="F1" s="92"/>
      <c r="BR1" s="108"/>
    </row>
    <row r="2" spans="1:72" s="73" customFormat="1" x14ac:dyDescent="0.3">
      <c r="A2" s="92" t="s">
        <v>137</v>
      </c>
      <c r="B2" s="92"/>
      <c r="C2" s="92"/>
      <c r="D2" s="92"/>
      <c r="E2" s="92"/>
      <c r="BR2" s="108"/>
    </row>
    <row r="3" spans="1:72" s="73" customFormat="1" ht="14.4" hidden="1" customHeight="1" x14ac:dyDescent="0.3">
      <c r="A3" s="92" t="s">
        <v>120</v>
      </c>
      <c r="B3" s="92"/>
      <c r="C3" s="92"/>
      <c r="D3" s="92"/>
      <c r="E3" s="92"/>
      <c r="K3" s="73" t="s">
        <v>0</v>
      </c>
      <c r="BR3" s="108"/>
    </row>
    <row r="4" spans="1:72" s="73" customFormat="1" x14ac:dyDescent="0.3">
      <c r="K4" s="73" t="s">
        <v>121</v>
      </c>
      <c r="BR4" s="108"/>
    </row>
    <row r="5" spans="1:72" s="73" customFormat="1" ht="14.4" customHeight="1" x14ac:dyDescent="0.3">
      <c r="BR5" s="108"/>
    </row>
    <row r="6" spans="1:72" x14ac:dyDescent="0.3">
      <c r="C6" t="s">
        <v>1</v>
      </c>
      <c r="E6" s="1">
        <v>44</v>
      </c>
      <c r="F6" t="s">
        <v>63</v>
      </c>
      <c r="K6" s="52">
        <v>45747</v>
      </c>
      <c r="BE6" s="41"/>
      <c r="BF6" s="41"/>
    </row>
    <row r="7" spans="1:72" s="41" customFormat="1" ht="15" customHeight="1" x14ac:dyDescent="0.3">
      <c r="A7" s="150"/>
      <c r="B7" s="42" t="s">
        <v>2</v>
      </c>
      <c r="C7" s="146" t="s">
        <v>3</v>
      </c>
      <c r="D7" s="146" t="str">
        <f>[2]Цены!A1</f>
        <v>Хлеб пшеничный</v>
      </c>
      <c r="E7" s="146" t="str">
        <f>[2]Цены!B1</f>
        <v>Хлеб ржано-пшеничный</v>
      </c>
      <c r="F7" s="146" t="str">
        <f>[2]Цены!C1</f>
        <v>Сахар</v>
      </c>
      <c r="G7" s="146" t="str">
        <f>[2]Цены!D1</f>
        <v>Чай</v>
      </c>
      <c r="H7" s="146" t="str">
        <f>[2]Цены!E1</f>
        <v>Какао</v>
      </c>
      <c r="I7" s="146" t="str">
        <f>[2]Цены!F1</f>
        <v>Кофейный напиток</v>
      </c>
      <c r="J7" s="146" t="str">
        <f>[2]Цены!G1</f>
        <v>Молоко 2,5%</v>
      </c>
      <c r="K7" s="146" t="str">
        <f>[2]Цены!H1</f>
        <v>Масло сливочное</v>
      </c>
      <c r="L7" s="146" t="str">
        <f>[2]Цены!I1</f>
        <v>Сметана 15%</v>
      </c>
      <c r="M7" s="146" t="str">
        <f>[2]Цены!J1</f>
        <v>Молоко сухое</v>
      </c>
      <c r="N7" s="146" t="str">
        <f>[2]Цены!K1</f>
        <v>Снежок 2,5 %</v>
      </c>
      <c r="O7" s="146" t="str">
        <f>[2]Цены!L1</f>
        <v>Творог 5%</v>
      </c>
      <c r="P7" s="146" t="str">
        <f>[2]Цены!M1</f>
        <v>Молоко сгущенное</v>
      </c>
      <c r="Q7" s="146" t="str">
        <f>[2]Цены!N1</f>
        <v xml:space="preserve">Джем Сава </v>
      </c>
      <c r="R7" s="146" t="str">
        <f>[2]Цены!O1</f>
        <v>Сыр</v>
      </c>
      <c r="S7" s="146" t="str">
        <f>[2]Цены!P1</f>
        <v>Зеленый горошек</v>
      </c>
      <c r="T7" s="146" t="str">
        <f>[2]Цены!Q1</f>
        <v>Кукуруза консервирован.</v>
      </c>
      <c r="U7" s="146" t="str">
        <f>[2]Цены!R1</f>
        <v>Консервы рыбные</v>
      </c>
      <c r="V7" s="146" t="str">
        <f>[2]Цены!S1</f>
        <v>Огурцы консервирован.</v>
      </c>
      <c r="W7" s="146" t="str">
        <f>[2]Цены!T1</f>
        <v>Огурцы свежие</v>
      </c>
      <c r="X7" s="146" t="str">
        <f>[2]Цены!U1</f>
        <v>Яйцо</v>
      </c>
      <c r="Y7" s="146" t="str">
        <f>[2]Цены!V1</f>
        <v>Икра кабачковая</v>
      </c>
      <c r="Z7" s="146" t="str">
        <f>[2]Цены!W1</f>
        <v>Изюм</v>
      </c>
      <c r="AA7" s="146" t="str">
        <f>[2]Цены!X1</f>
        <v>Курага</v>
      </c>
      <c r="AB7" s="146" t="str">
        <f>[2]Цены!Y1</f>
        <v>Чернослив</v>
      </c>
      <c r="AC7" s="146" t="str">
        <f>[2]Цены!Z1</f>
        <v>Шиповник</v>
      </c>
      <c r="AD7" s="146" t="str">
        <f>[2]Цены!AA1</f>
        <v>Сухофрукты</v>
      </c>
      <c r="AE7" s="146" t="str">
        <f>[2]Цены!AB1</f>
        <v>Ягода свежемороженная</v>
      </c>
      <c r="AF7" s="146" t="s">
        <v>126</v>
      </c>
      <c r="AG7" s="146" t="s">
        <v>127</v>
      </c>
      <c r="AH7" s="146" t="str">
        <f>[2]Цены!AC1</f>
        <v>Лимон</v>
      </c>
      <c r="AI7" s="146" t="s">
        <v>128</v>
      </c>
      <c r="AJ7" s="146" t="str">
        <f>[2]Цены!AD1</f>
        <v>Кисель</v>
      </c>
      <c r="AK7" s="146" t="str">
        <f>[2]Цены!AE1</f>
        <v xml:space="preserve">Сок </v>
      </c>
      <c r="AL7" s="146" t="str">
        <f>[2]Цены!AF1</f>
        <v>Макаронные изделия</v>
      </c>
      <c r="AM7" s="146" t="str">
        <f>[2]Цены!AG1</f>
        <v>Мука</v>
      </c>
      <c r="AN7" s="146" t="str">
        <f>[2]Цены!AH1</f>
        <v>Дрожжи</v>
      </c>
      <c r="AO7" s="146" t="str">
        <f>[2]Цены!AI1</f>
        <v>Печенье</v>
      </c>
      <c r="AP7" s="146" t="str">
        <f>[2]Цены!AJ1</f>
        <v>Пряники</v>
      </c>
      <c r="AQ7" s="146" t="str">
        <f>[2]Цены!AK1</f>
        <v>Вафли</v>
      </c>
      <c r="AR7" s="146" t="str">
        <f>[2]Цены!AL1</f>
        <v>Конфеты</v>
      </c>
      <c r="AS7" s="146" t="str">
        <f>[2]Цены!AM1</f>
        <v>Повидло Сава</v>
      </c>
      <c r="AT7" s="146" t="str">
        <f>[2]Цены!AN1</f>
        <v>Крупа геркулес</v>
      </c>
      <c r="AU7" s="146" t="str">
        <f>[2]Цены!AO1</f>
        <v>Крупа горох</v>
      </c>
      <c r="AV7" s="146" t="str">
        <f>[2]Цены!AP1</f>
        <v>Крупа гречневая</v>
      </c>
      <c r="AW7" s="146" t="str">
        <f>[2]Цены!AQ1</f>
        <v>Крупа кукурузная</v>
      </c>
      <c r="AX7" s="146" t="str">
        <f>[2]Цены!AR1</f>
        <v>Крупа манная</v>
      </c>
      <c r="AY7" s="146" t="str">
        <f>[2]Цены!AS1</f>
        <v>Крупа перловая</v>
      </c>
      <c r="AZ7" s="146" t="str">
        <f>[2]Цены!AT1</f>
        <v>Крупа пшеничная</v>
      </c>
      <c r="BA7" s="146" t="str">
        <f>[2]Цены!AU1</f>
        <v>Крупа пшено</v>
      </c>
      <c r="BB7" s="146" t="str">
        <f>[2]Цены!AV1</f>
        <v>Крупа ячневая</v>
      </c>
      <c r="BC7" s="146" t="str">
        <f>[2]Цены!AW1</f>
        <v>Рис</v>
      </c>
      <c r="BD7" s="146" t="str">
        <f>[2]Цены!AX1</f>
        <v>Цыпленок бройлер</v>
      </c>
      <c r="BE7" s="146" t="str">
        <f>[2]Цены!AY1</f>
        <v>Филе куриное</v>
      </c>
      <c r="BF7" s="146" t="str">
        <f>[2]Цены!AZ1</f>
        <v>Фарш говяжий</v>
      </c>
      <c r="BG7" s="146" t="str">
        <f>[2]Цены!BA1</f>
        <v>Печень куриная</v>
      </c>
      <c r="BH7" s="146" t="str">
        <f>[2]Цены!BB1</f>
        <v>Филе минтая</v>
      </c>
      <c r="BI7" s="146" t="str">
        <f>[2]Цены!BC1</f>
        <v>Филе сельди слабосол.</v>
      </c>
      <c r="BJ7" s="146" t="str">
        <f>[2]Цены!BD1</f>
        <v>Картофель</v>
      </c>
      <c r="BK7" s="146" t="str">
        <f>[2]Цены!BE1</f>
        <v>Морковь</v>
      </c>
      <c r="BL7" s="146" t="str">
        <f>[2]Цены!BF1</f>
        <v>Лук</v>
      </c>
      <c r="BM7" s="146" t="str">
        <f>[2]Цены!BG1</f>
        <v>Капуста</v>
      </c>
      <c r="BN7" s="146" t="str">
        <f>[2]Цены!BH1</f>
        <v>Свекла</v>
      </c>
      <c r="BO7" s="146" t="str">
        <f>[2]Цены!BI1</f>
        <v>Томатная паста</v>
      </c>
      <c r="BP7" s="146" t="str">
        <f>[2]Цены!BJ1</f>
        <v>Масло растительное</v>
      </c>
      <c r="BQ7" s="146" t="str">
        <f>[2]Цены!BK1</f>
        <v>Соль</v>
      </c>
      <c r="BR7" s="128" t="s">
        <v>134</v>
      </c>
      <c r="BS7" s="148" t="s">
        <v>4</v>
      </c>
      <c r="BT7" s="148" t="s">
        <v>5</v>
      </c>
    </row>
    <row r="8" spans="1:72" s="41" customFormat="1" ht="30" customHeight="1" x14ac:dyDescent="0.3">
      <c r="A8" s="151"/>
      <c r="B8" s="3" t="s">
        <v>6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28"/>
      <c r="BS8" s="149"/>
      <c r="BT8" s="149"/>
    </row>
    <row r="9" spans="1:72" ht="15" customHeight="1" x14ac:dyDescent="0.3">
      <c r="A9" s="143" t="s">
        <v>7</v>
      </c>
      <c r="B9" s="4" t="s">
        <v>8</v>
      </c>
      <c r="C9" s="134">
        <f>$E$6</f>
        <v>44</v>
      </c>
      <c r="D9" s="4"/>
      <c r="E9" s="4"/>
      <c r="F9" s="4">
        <v>5.0000000000000001E-3</v>
      </c>
      <c r="G9" s="4"/>
      <c r="H9" s="4"/>
      <c r="I9" s="4"/>
      <c r="J9" s="4">
        <v>0.15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1.9E-2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112"/>
    </row>
    <row r="10" spans="1:72" ht="15" customHeight="1" x14ac:dyDescent="0.3">
      <c r="A10" s="144"/>
      <c r="B10" s="7" t="s">
        <v>87</v>
      </c>
      <c r="C10" s="135"/>
      <c r="D10" s="4">
        <v>2.2499999999999999E-2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112"/>
    </row>
    <row r="11" spans="1:72" ht="15" customHeight="1" x14ac:dyDescent="0.3">
      <c r="A11" s="144"/>
      <c r="B11" s="4" t="s">
        <v>10</v>
      </c>
      <c r="C11" s="135"/>
      <c r="D11" s="4"/>
      <c r="E11" s="4"/>
      <c r="F11" s="4">
        <v>8.2500000000000004E-3</v>
      </c>
      <c r="G11" s="4"/>
      <c r="H11" s="4">
        <v>8.9999999999999998E-4</v>
      </c>
      <c r="I11" s="4"/>
      <c r="J11" s="4">
        <v>7.1999999999999995E-2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112"/>
    </row>
    <row r="12" spans="1:72" ht="15" customHeight="1" x14ac:dyDescent="0.3">
      <c r="A12" s="144"/>
      <c r="B12" s="4"/>
      <c r="C12" s="13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112"/>
    </row>
    <row r="13" spans="1:72" ht="15.75" customHeight="1" x14ac:dyDescent="0.3">
      <c r="A13" s="145"/>
      <c r="B13" s="4"/>
      <c r="C13" s="13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112"/>
    </row>
    <row r="14" spans="1:72" ht="15" customHeight="1" x14ac:dyDescent="0.3">
      <c r="A14" s="144" t="s">
        <v>11</v>
      </c>
      <c r="B14" s="8" t="s">
        <v>12</v>
      </c>
      <c r="C14" s="135">
        <f>E6</f>
        <v>44</v>
      </c>
      <c r="D14" s="4"/>
      <c r="E14" s="4"/>
      <c r="F14" s="4"/>
      <c r="G14" s="4"/>
      <c r="H14" s="4"/>
      <c r="I14" s="4"/>
      <c r="J14" s="4"/>
      <c r="K14" s="125">
        <v>2.2499999999999998E-3</v>
      </c>
      <c r="L14" s="4">
        <v>6.0000000000000001E-3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1.35E-2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125">
        <v>3.7499999999999999E-3</v>
      </c>
      <c r="AZ14" s="6"/>
      <c r="BA14" s="6"/>
      <c r="BB14" s="6"/>
      <c r="BC14" s="6"/>
      <c r="BD14" s="6"/>
      <c r="BE14" s="4"/>
      <c r="BF14" s="4">
        <v>1.2E-2</v>
      </c>
      <c r="BG14" s="4"/>
      <c r="BH14" s="4"/>
      <c r="BI14" s="4"/>
      <c r="BJ14" s="4">
        <v>9.4E-2</v>
      </c>
      <c r="BK14" s="4">
        <v>1.2E-2</v>
      </c>
      <c r="BL14" s="4">
        <v>6.3E-3</v>
      </c>
      <c r="BM14" s="4"/>
      <c r="BN14" s="4"/>
      <c r="BO14" s="4"/>
      <c r="BP14" s="4"/>
      <c r="BQ14" s="4">
        <v>2E-3</v>
      </c>
      <c r="BR14" s="112"/>
    </row>
    <row r="15" spans="1:72" ht="15" customHeight="1" x14ac:dyDescent="0.3">
      <c r="A15" s="144"/>
      <c r="B15" s="4" t="s">
        <v>13</v>
      </c>
      <c r="C15" s="135"/>
      <c r="D15" s="4">
        <v>0.01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/>
      <c r="AZ15" s="6"/>
      <c r="BA15" s="6"/>
      <c r="BB15" s="6"/>
      <c r="BC15" s="6">
        <v>5.0000000000000001E-3</v>
      </c>
      <c r="BD15" s="6"/>
      <c r="BE15" s="4">
        <v>2.5000000000000001E-2</v>
      </c>
      <c r="BF15" s="4">
        <v>2.5000000000000001E-2</v>
      </c>
      <c r="BG15" s="4"/>
      <c r="BH15" s="4"/>
      <c r="BI15" s="4"/>
      <c r="BJ15" s="4"/>
      <c r="BK15" s="4"/>
      <c r="BL15" s="4">
        <v>8.0000000000000002E-3</v>
      </c>
      <c r="BM15" s="4"/>
      <c r="BN15" s="4"/>
      <c r="BO15" s="4"/>
      <c r="BP15" s="4">
        <v>3.0000000000000001E-3</v>
      </c>
      <c r="BQ15" s="4">
        <v>1E-3</v>
      </c>
      <c r="BR15" s="112"/>
    </row>
    <row r="16" spans="1:72" ht="15.75" customHeight="1" x14ac:dyDescent="0.3">
      <c r="A16" s="144"/>
      <c r="B16" s="4" t="s">
        <v>14</v>
      </c>
      <c r="C16" s="135"/>
      <c r="D16" s="4"/>
      <c r="E16" s="4"/>
      <c r="F16" s="4"/>
      <c r="G16" s="4"/>
      <c r="H16" s="4"/>
      <c r="I16" s="4"/>
      <c r="J16" s="4">
        <v>1.7999999999999999E-2</v>
      </c>
      <c r="K16" s="4">
        <v>3.0000000000000001E-3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/>
      <c r="BD16" s="6"/>
      <c r="BE16" s="4"/>
      <c r="BF16" s="4"/>
      <c r="BG16" s="4"/>
      <c r="BH16" s="4"/>
      <c r="BI16" s="4"/>
      <c r="BJ16" s="4">
        <v>0.16</v>
      </c>
      <c r="BK16" s="4"/>
      <c r="BL16" s="4"/>
      <c r="BM16" s="4"/>
      <c r="BN16" s="4"/>
      <c r="BO16" s="4"/>
      <c r="BP16" s="4"/>
      <c r="BQ16" s="4">
        <v>2E-3</v>
      </c>
      <c r="BR16" s="112"/>
    </row>
    <row r="17" spans="1:70" ht="15" customHeight="1" x14ac:dyDescent="0.3">
      <c r="A17" s="144"/>
      <c r="B17" s="9" t="s">
        <v>15</v>
      </c>
      <c r="C17" s="135"/>
      <c r="D17" s="4">
        <v>0.03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112"/>
    </row>
    <row r="18" spans="1:70" x14ac:dyDescent="0.3">
      <c r="A18" s="144"/>
      <c r="B18" s="10" t="s">
        <v>61</v>
      </c>
      <c r="C18" s="135"/>
      <c r="D18" s="4"/>
      <c r="E18" s="124">
        <v>4.7E-2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112"/>
    </row>
    <row r="19" spans="1:70" ht="14.4" customHeight="1" x14ac:dyDescent="0.3">
      <c r="A19" s="144"/>
      <c r="B19" s="10" t="s">
        <v>17</v>
      </c>
      <c r="C19" s="13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6"/>
      <c r="AC19" s="5"/>
      <c r="AD19" s="5"/>
      <c r="AE19" s="5"/>
      <c r="AF19" s="5"/>
      <c r="AG19" s="5"/>
      <c r="AH19" s="5"/>
      <c r="AI19" s="5"/>
      <c r="AJ19" s="5"/>
      <c r="AK19" s="124">
        <v>0.1888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112"/>
    </row>
    <row r="20" spans="1:70" x14ac:dyDescent="0.3">
      <c r="A20" s="145"/>
      <c r="B20" s="10"/>
      <c r="C20" s="13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112"/>
    </row>
    <row r="21" spans="1:70" ht="14.4" customHeight="1" x14ac:dyDescent="0.3">
      <c r="A21" s="143" t="s">
        <v>18</v>
      </c>
      <c r="B21" s="10" t="s">
        <v>86</v>
      </c>
      <c r="C21" s="134">
        <f>$E$6</f>
        <v>44</v>
      </c>
      <c r="D21" s="10"/>
      <c r="E21" s="10"/>
      <c r="F21" s="4">
        <v>1.2E-2</v>
      </c>
      <c r="G21" s="4">
        <v>4.0000000000000002E-4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4"/>
      <c r="AC21" s="4"/>
      <c r="AD21" s="10"/>
      <c r="AE21" s="10"/>
      <c r="AF21" s="10"/>
      <c r="AG21" s="10"/>
      <c r="AH21" s="10">
        <v>5.0000000000000001E-3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2"/>
      <c r="BD21" s="10"/>
      <c r="BE21" s="10"/>
      <c r="BF21" s="10"/>
      <c r="BG21" s="10"/>
      <c r="BH21" s="10"/>
      <c r="BI21" s="10"/>
      <c r="BJ21" s="15"/>
      <c r="BK21" s="15"/>
      <c r="BL21" s="15"/>
      <c r="BM21" s="15"/>
      <c r="BN21" s="15"/>
      <c r="BO21" s="15"/>
      <c r="BP21" s="10"/>
      <c r="BQ21" s="10"/>
      <c r="BR21" s="112"/>
    </row>
    <row r="22" spans="1:70" x14ac:dyDescent="0.3">
      <c r="A22" s="144"/>
      <c r="B22" s="13" t="s">
        <v>20</v>
      </c>
      <c r="C22" s="13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>
        <v>0.03</v>
      </c>
      <c r="AP22" s="10"/>
      <c r="AQ22" s="10"/>
      <c r="AR22" s="10"/>
      <c r="AS22" s="10"/>
      <c r="AT22" s="10"/>
      <c r="AU22" s="10"/>
      <c r="AV22" s="10"/>
      <c r="AW22" s="15"/>
      <c r="AX22" s="15"/>
      <c r="AY22" s="15"/>
      <c r="AZ22" s="15"/>
      <c r="BA22" s="15"/>
      <c r="BB22" s="15"/>
      <c r="BC22" s="15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12"/>
    </row>
    <row r="23" spans="1:70" ht="15" hidden="1" customHeight="1" x14ac:dyDescent="0.3">
      <c r="A23" s="144"/>
      <c r="B23" s="4" t="s">
        <v>128</v>
      </c>
      <c r="C23" s="13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124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112"/>
    </row>
    <row r="24" spans="1:70" x14ac:dyDescent="0.3">
      <c r="A24" s="144"/>
      <c r="B24" s="4"/>
      <c r="C24" s="13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112"/>
    </row>
    <row r="25" spans="1:70" ht="14.4" customHeight="1" x14ac:dyDescent="0.3">
      <c r="A25" s="145"/>
      <c r="B25" s="4"/>
      <c r="C25" s="13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112"/>
    </row>
    <row r="26" spans="1:70" s="16" customFormat="1" x14ac:dyDescent="0.3">
      <c r="A26" s="143" t="s">
        <v>21</v>
      </c>
      <c r="B26" s="13" t="s">
        <v>89</v>
      </c>
      <c r="C26" s="134">
        <f>$E$6</f>
        <v>44</v>
      </c>
      <c r="D26" s="10"/>
      <c r="E26" s="10"/>
      <c r="F26" s="10">
        <v>5.0000000000000001E-3</v>
      </c>
      <c r="G26" s="10"/>
      <c r="H26" s="10"/>
      <c r="I26" s="10"/>
      <c r="J26" s="10"/>
      <c r="K26" s="10">
        <v>2E-3</v>
      </c>
      <c r="L26" s="10"/>
      <c r="M26" s="10">
        <v>1.6500000000000001E-2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>
        <v>0.02</v>
      </c>
      <c r="AX26" s="10"/>
      <c r="AY26" s="15"/>
      <c r="AZ26" s="15"/>
      <c r="BA26" s="15"/>
      <c r="BB26" s="15"/>
      <c r="BC26" s="15"/>
      <c r="BD26" s="15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>
        <v>5.0000000000000001E-4</v>
      </c>
      <c r="BR26" s="112"/>
    </row>
    <row r="27" spans="1:70" ht="14.4" customHeight="1" x14ac:dyDescent="0.3">
      <c r="A27" s="144"/>
      <c r="B27" t="s">
        <v>15</v>
      </c>
      <c r="C27" s="135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6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112"/>
    </row>
    <row r="28" spans="1:70" x14ac:dyDescent="0.3">
      <c r="A28" s="144"/>
      <c r="B28" s="10" t="s">
        <v>22</v>
      </c>
      <c r="C28" s="135"/>
      <c r="D28" s="4"/>
      <c r="E28" s="4"/>
      <c r="F28" s="4">
        <v>1.2E-2</v>
      </c>
      <c r="G28" s="4">
        <v>5.9999999999999995E-4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112"/>
    </row>
    <row r="29" spans="1:70" ht="14.4" customHeight="1" x14ac:dyDescent="0.3">
      <c r="A29" s="144"/>
      <c r="B29" s="9"/>
      <c r="C29" s="13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112"/>
    </row>
    <row r="30" spans="1:70" x14ac:dyDescent="0.3">
      <c r="A30" s="145"/>
      <c r="B30" s="4"/>
      <c r="C30" s="13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112"/>
    </row>
    <row r="31" spans="1:70" ht="17.399999999999999" customHeight="1" x14ac:dyDescent="0.35">
      <c r="A31" s="14"/>
      <c r="B31" s="43" t="s">
        <v>23</v>
      </c>
      <c r="C31" s="44"/>
      <c r="D31" s="45">
        <f t="shared" ref="D31:V31" si="0">SUM(D9:D30)</f>
        <v>8.2500000000000004E-2</v>
      </c>
      <c r="E31" s="45">
        <f t="shared" si="0"/>
        <v>4.7E-2</v>
      </c>
      <c r="F31" s="45">
        <f t="shared" si="0"/>
        <v>4.2250000000000003E-2</v>
      </c>
      <c r="G31" s="45">
        <f t="shared" si="0"/>
        <v>1E-3</v>
      </c>
      <c r="H31" s="45">
        <f t="shared" si="0"/>
        <v>8.9999999999999998E-4</v>
      </c>
      <c r="I31" s="45">
        <f t="shared" si="0"/>
        <v>0</v>
      </c>
      <c r="J31" s="45">
        <f t="shared" si="0"/>
        <v>0.23999999999999996</v>
      </c>
      <c r="K31" s="45">
        <f t="shared" si="0"/>
        <v>1.4250000000000001E-2</v>
      </c>
      <c r="L31" s="45">
        <f t="shared" si="0"/>
        <v>6.0000000000000001E-3</v>
      </c>
      <c r="M31" s="45">
        <f t="shared" si="0"/>
        <v>1.6500000000000001E-2</v>
      </c>
      <c r="N31" s="45">
        <f t="shared" si="0"/>
        <v>0</v>
      </c>
      <c r="O31" s="45">
        <f t="shared" si="0"/>
        <v>0</v>
      </c>
      <c r="P31" s="45">
        <f t="shared" si="0"/>
        <v>0</v>
      </c>
      <c r="Q31" s="45">
        <f t="shared" si="0"/>
        <v>0</v>
      </c>
      <c r="R31" s="45">
        <f t="shared" si="0"/>
        <v>0</v>
      </c>
      <c r="S31" s="45">
        <f t="shared" si="0"/>
        <v>0</v>
      </c>
      <c r="T31" s="45">
        <f t="shared" si="0"/>
        <v>0</v>
      </c>
      <c r="U31" s="45">
        <f t="shared" si="0"/>
        <v>0</v>
      </c>
      <c r="V31" s="45">
        <f t="shared" si="0"/>
        <v>1.35E-2</v>
      </c>
      <c r="W31" s="45">
        <f t="shared" ref="W31:X31" si="1">SUM(W9:W30)</f>
        <v>0</v>
      </c>
      <c r="X31" s="45">
        <f t="shared" si="1"/>
        <v>0.25</v>
      </c>
      <c r="Y31" s="45">
        <f t="shared" ref="Y31:BQ31" si="2">SUM(Y9:Y30)</f>
        <v>0</v>
      </c>
      <c r="Z31" s="45">
        <f t="shared" si="2"/>
        <v>0</v>
      </c>
      <c r="AA31" s="45">
        <f t="shared" si="2"/>
        <v>0</v>
      </c>
      <c r="AB31" s="45">
        <f t="shared" si="2"/>
        <v>0</v>
      </c>
      <c r="AC31" s="45">
        <f t="shared" si="2"/>
        <v>0</v>
      </c>
      <c r="AD31" s="45">
        <f t="shared" si="2"/>
        <v>0</v>
      </c>
      <c r="AE31" s="45">
        <f t="shared" si="2"/>
        <v>0</v>
      </c>
      <c r="AF31" s="45">
        <f t="shared" ref="AF31:AI31" si="3">SUM(AF9:AF30)</f>
        <v>0</v>
      </c>
      <c r="AG31" s="45">
        <f t="shared" si="3"/>
        <v>0</v>
      </c>
      <c r="AH31" s="45">
        <f t="shared" si="3"/>
        <v>5.0000000000000001E-3</v>
      </c>
      <c r="AI31" s="45">
        <f t="shared" si="3"/>
        <v>0</v>
      </c>
      <c r="AJ31" s="45">
        <f t="shared" si="2"/>
        <v>0</v>
      </c>
      <c r="AK31" s="45">
        <f t="shared" si="2"/>
        <v>0.1888</v>
      </c>
      <c r="AL31" s="45">
        <f t="shared" si="2"/>
        <v>0</v>
      </c>
      <c r="AM31" s="45">
        <f t="shared" si="2"/>
        <v>0</v>
      </c>
      <c r="AN31" s="45">
        <f t="shared" si="2"/>
        <v>0</v>
      </c>
      <c r="AO31" s="45">
        <f t="shared" si="2"/>
        <v>0.03</v>
      </c>
      <c r="AP31" s="45">
        <f t="shared" si="2"/>
        <v>0</v>
      </c>
      <c r="AQ31" s="45">
        <f t="shared" si="2"/>
        <v>0</v>
      </c>
      <c r="AR31" s="45">
        <f t="shared" si="2"/>
        <v>0</v>
      </c>
      <c r="AS31" s="45">
        <f t="shared" si="2"/>
        <v>0</v>
      </c>
      <c r="AT31" s="45">
        <f t="shared" si="2"/>
        <v>0</v>
      </c>
      <c r="AU31" s="45">
        <f t="shared" si="2"/>
        <v>0</v>
      </c>
      <c r="AV31" s="45">
        <f t="shared" si="2"/>
        <v>0</v>
      </c>
      <c r="AW31" s="45">
        <f t="shared" si="2"/>
        <v>0.02</v>
      </c>
      <c r="AX31" s="45">
        <f t="shared" si="2"/>
        <v>0</v>
      </c>
      <c r="AY31" s="45">
        <f t="shared" si="2"/>
        <v>3.7499999999999999E-3</v>
      </c>
      <c r="AZ31" s="45">
        <f t="shared" si="2"/>
        <v>0</v>
      </c>
      <c r="BA31" s="45">
        <f t="shared" si="2"/>
        <v>1.9E-2</v>
      </c>
      <c r="BB31" s="45">
        <f t="shared" si="2"/>
        <v>0</v>
      </c>
      <c r="BC31" s="45">
        <f t="shared" si="2"/>
        <v>5.0000000000000001E-3</v>
      </c>
      <c r="BD31" s="45">
        <f t="shared" si="2"/>
        <v>0</v>
      </c>
      <c r="BE31" s="45">
        <f t="shared" si="2"/>
        <v>2.5000000000000001E-2</v>
      </c>
      <c r="BF31" s="45">
        <f t="shared" si="2"/>
        <v>3.7000000000000005E-2</v>
      </c>
      <c r="BG31" s="45">
        <f t="shared" si="2"/>
        <v>0</v>
      </c>
      <c r="BH31" s="45">
        <f t="shared" si="2"/>
        <v>0</v>
      </c>
      <c r="BI31" s="45">
        <f t="shared" si="2"/>
        <v>0</v>
      </c>
      <c r="BJ31" s="45">
        <f t="shared" si="2"/>
        <v>0.254</v>
      </c>
      <c r="BK31" s="45">
        <f t="shared" si="2"/>
        <v>1.2E-2</v>
      </c>
      <c r="BL31" s="45">
        <f t="shared" si="2"/>
        <v>1.43E-2</v>
      </c>
      <c r="BM31" s="45">
        <f t="shared" si="2"/>
        <v>0</v>
      </c>
      <c r="BN31" s="45">
        <f t="shared" si="2"/>
        <v>0</v>
      </c>
      <c r="BO31" s="45">
        <f t="shared" si="2"/>
        <v>0</v>
      </c>
      <c r="BP31" s="45">
        <f t="shared" si="2"/>
        <v>3.0000000000000001E-3</v>
      </c>
      <c r="BQ31" s="45">
        <f t="shared" si="2"/>
        <v>6.0000000000000001E-3</v>
      </c>
      <c r="BR31" s="113">
        <f t="shared" ref="BR31" si="4">SUM(BR9:BR30)</f>
        <v>0</v>
      </c>
    </row>
    <row r="32" spans="1:70" ht="17.399999999999999" x14ac:dyDescent="0.35">
      <c r="A32" s="14"/>
      <c r="B32" s="43" t="s">
        <v>62</v>
      </c>
      <c r="C32" s="44"/>
      <c r="D32" s="46">
        <f>ROUND(PRODUCT(D31,$E$6),3)</f>
        <v>3.63</v>
      </c>
      <c r="E32" s="46">
        <f t="shared" ref="E32:BR32" si="5">ROUND(PRODUCT(E31,$E$6),3)</f>
        <v>2.0680000000000001</v>
      </c>
      <c r="F32" s="46">
        <f t="shared" si="5"/>
        <v>1.859</v>
      </c>
      <c r="G32" s="46">
        <f t="shared" si="5"/>
        <v>4.3999999999999997E-2</v>
      </c>
      <c r="H32" s="46">
        <f t="shared" si="5"/>
        <v>0.04</v>
      </c>
      <c r="I32" s="46">
        <f t="shared" si="5"/>
        <v>0</v>
      </c>
      <c r="J32" s="46">
        <f t="shared" si="5"/>
        <v>10.56</v>
      </c>
      <c r="K32" s="46">
        <f t="shared" si="5"/>
        <v>0.627</v>
      </c>
      <c r="L32" s="46">
        <f t="shared" si="5"/>
        <v>0.26400000000000001</v>
      </c>
      <c r="M32" s="46">
        <f t="shared" si="5"/>
        <v>0.72599999999999998</v>
      </c>
      <c r="N32" s="46">
        <f t="shared" si="5"/>
        <v>0</v>
      </c>
      <c r="O32" s="46">
        <f t="shared" si="5"/>
        <v>0</v>
      </c>
      <c r="P32" s="46">
        <f t="shared" si="5"/>
        <v>0</v>
      </c>
      <c r="Q32" s="46">
        <f t="shared" si="5"/>
        <v>0</v>
      </c>
      <c r="R32" s="46">
        <f t="shared" si="5"/>
        <v>0</v>
      </c>
      <c r="S32" s="46">
        <f t="shared" si="5"/>
        <v>0</v>
      </c>
      <c r="T32" s="46">
        <f t="shared" si="5"/>
        <v>0</v>
      </c>
      <c r="U32" s="46">
        <f t="shared" si="5"/>
        <v>0</v>
      </c>
      <c r="V32" s="46">
        <f t="shared" si="5"/>
        <v>0.59399999999999997</v>
      </c>
      <c r="W32" s="46">
        <f t="shared" si="5"/>
        <v>0</v>
      </c>
      <c r="X32" s="46">
        <v>9</v>
      </c>
      <c r="Y32" s="46">
        <f t="shared" si="5"/>
        <v>0</v>
      </c>
      <c r="Z32" s="46">
        <f t="shared" si="5"/>
        <v>0</v>
      </c>
      <c r="AA32" s="46">
        <f t="shared" si="5"/>
        <v>0</v>
      </c>
      <c r="AB32" s="46">
        <f t="shared" si="5"/>
        <v>0</v>
      </c>
      <c r="AC32" s="46">
        <f t="shared" si="5"/>
        <v>0</v>
      </c>
      <c r="AD32" s="46">
        <f t="shared" si="5"/>
        <v>0</v>
      </c>
      <c r="AE32" s="46">
        <f t="shared" si="5"/>
        <v>0</v>
      </c>
      <c r="AF32" s="46">
        <f t="shared" ref="AF32:AI32" si="6">ROUND(PRODUCT(AF31,$E$6),3)</f>
        <v>0</v>
      </c>
      <c r="AG32" s="46">
        <f t="shared" si="6"/>
        <v>0</v>
      </c>
      <c r="AH32" s="46">
        <f t="shared" si="6"/>
        <v>0.22</v>
      </c>
      <c r="AI32" s="46">
        <f t="shared" si="6"/>
        <v>0</v>
      </c>
      <c r="AJ32" s="46">
        <f t="shared" si="5"/>
        <v>0</v>
      </c>
      <c r="AK32" s="46">
        <f t="shared" si="5"/>
        <v>8.3070000000000004</v>
      </c>
      <c r="AL32" s="46">
        <f t="shared" si="5"/>
        <v>0</v>
      </c>
      <c r="AM32" s="46">
        <f t="shared" si="5"/>
        <v>0</v>
      </c>
      <c r="AN32" s="46">
        <f t="shared" si="5"/>
        <v>0</v>
      </c>
      <c r="AO32" s="46">
        <f t="shared" si="5"/>
        <v>1.32</v>
      </c>
      <c r="AP32" s="46">
        <f t="shared" si="5"/>
        <v>0</v>
      </c>
      <c r="AQ32" s="46">
        <f t="shared" si="5"/>
        <v>0</v>
      </c>
      <c r="AR32" s="46">
        <f t="shared" si="5"/>
        <v>0</v>
      </c>
      <c r="AS32" s="46">
        <f t="shared" si="5"/>
        <v>0</v>
      </c>
      <c r="AT32" s="46">
        <f t="shared" si="5"/>
        <v>0</v>
      </c>
      <c r="AU32" s="46">
        <f t="shared" si="5"/>
        <v>0</v>
      </c>
      <c r="AV32" s="46">
        <f t="shared" si="5"/>
        <v>0</v>
      </c>
      <c r="AW32" s="46">
        <f t="shared" si="5"/>
        <v>0.88</v>
      </c>
      <c r="AX32" s="46">
        <f t="shared" si="5"/>
        <v>0</v>
      </c>
      <c r="AY32" s="46">
        <f t="shared" si="5"/>
        <v>0.16500000000000001</v>
      </c>
      <c r="AZ32" s="46">
        <f t="shared" si="5"/>
        <v>0</v>
      </c>
      <c r="BA32" s="46">
        <f t="shared" si="5"/>
        <v>0.83599999999999997</v>
      </c>
      <c r="BB32" s="46">
        <f t="shared" si="5"/>
        <v>0</v>
      </c>
      <c r="BC32" s="46">
        <f t="shared" si="5"/>
        <v>0.22</v>
      </c>
      <c r="BD32" s="46">
        <f t="shared" si="5"/>
        <v>0</v>
      </c>
      <c r="BE32" s="46">
        <f t="shared" si="5"/>
        <v>1.1000000000000001</v>
      </c>
      <c r="BF32" s="46">
        <f t="shared" si="5"/>
        <v>1.6279999999999999</v>
      </c>
      <c r="BG32" s="46">
        <f t="shared" si="5"/>
        <v>0</v>
      </c>
      <c r="BH32" s="46">
        <f t="shared" si="5"/>
        <v>0</v>
      </c>
      <c r="BI32" s="46">
        <f t="shared" si="5"/>
        <v>0</v>
      </c>
      <c r="BJ32" s="46">
        <f t="shared" si="5"/>
        <v>11.176</v>
      </c>
      <c r="BK32" s="46">
        <f t="shared" si="5"/>
        <v>0.52800000000000002</v>
      </c>
      <c r="BL32" s="46">
        <f t="shared" si="5"/>
        <v>0.629</v>
      </c>
      <c r="BM32" s="46">
        <f t="shared" si="5"/>
        <v>0</v>
      </c>
      <c r="BN32" s="46">
        <f t="shared" si="5"/>
        <v>0</v>
      </c>
      <c r="BO32" s="46">
        <f t="shared" si="5"/>
        <v>0</v>
      </c>
      <c r="BP32" s="46">
        <f t="shared" si="5"/>
        <v>0.13200000000000001</v>
      </c>
      <c r="BQ32" s="46">
        <f t="shared" si="5"/>
        <v>0.26400000000000001</v>
      </c>
      <c r="BR32" s="114">
        <f t="shared" si="5"/>
        <v>0</v>
      </c>
    </row>
    <row r="33" spans="1:72" s="47" customFormat="1" ht="18" customHeight="1" x14ac:dyDescent="0.35">
      <c r="D33" s="48">
        <f>D32+'1,5-2 года (день 3)'!D32+'СВО 3-7лет '!D32+'ОВЗ 3-7лет  '!D32</f>
        <v>4.3999999999999995</v>
      </c>
      <c r="E33" s="48">
        <f>E32+'1,5-2 года (день 3)'!E32+'СВО 3-7лет '!E32+'ОВЗ 3-7лет  '!E32</f>
        <v>2.5000000000000004</v>
      </c>
      <c r="F33" s="48">
        <f>F32+'1,5-2 года (день 3)'!F32+'СВО 3-7лет '!F32+'ОВЗ 3-7лет  '!F32</f>
        <v>2.1969999999999996</v>
      </c>
      <c r="G33" s="48">
        <f>G32+'1,5-2 года (день 3)'!G32+'СВО 3-7лет '!G32+'ОВЗ 3-7лет  '!G32</f>
        <v>5.2000000000000005E-2</v>
      </c>
      <c r="H33" s="48">
        <f>H32+'1,5-2 года (день 3)'!H32+'СВО 3-7лет '!H32+'ОВЗ 3-7лет  '!H32</f>
        <v>4.8000000000000001E-2</v>
      </c>
      <c r="I33" s="48">
        <f>I32+'1,5-2 года (день 3)'!I32+'СВО 3-7лет '!I32+'ОВЗ 3-7лет  '!I32</f>
        <v>0</v>
      </c>
      <c r="J33" s="48">
        <f>J32+'1,5-2 года (день 3)'!J32+'СВО 3-7лет '!J32+'ОВЗ 3-7лет  '!J32</f>
        <v>12.6</v>
      </c>
      <c r="K33" s="48">
        <f>K32+'1,5-2 года (день 3)'!K32+'СВО 3-7лет '!K32+'ОВЗ 3-7лет  '!K32</f>
        <v>0.76600000000000001</v>
      </c>
      <c r="L33" s="48">
        <f>L32+'1,5-2 года (день 3)'!L32+'СВО 3-7лет '!L32+'ОВЗ 3-7лет  '!L32</f>
        <v>0.32200000000000006</v>
      </c>
      <c r="M33" s="48">
        <f>M32+'1,5-2 года (день 3)'!M32+'СВО 3-7лет '!M32+'ОВЗ 3-7лет  '!M32</f>
        <v>0.8590000000000001</v>
      </c>
      <c r="N33" s="48">
        <f>N32+'1,5-2 года (день 3)'!N32+'СВО 3-7лет '!N32+'ОВЗ 3-7лет  '!N32</f>
        <v>0</v>
      </c>
      <c r="O33" s="48">
        <f>O32+'1,5-2 года (день 3)'!O32+'СВО 3-7лет '!O32+'ОВЗ 3-7лет  '!O32</f>
        <v>0</v>
      </c>
      <c r="P33" s="48">
        <f>P32+'1,5-2 года (день 3)'!P32+'СВО 3-7лет '!P32+'ОВЗ 3-7лет  '!P32</f>
        <v>0</v>
      </c>
      <c r="Q33" s="48">
        <f>Q32+'1,5-2 года (день 3)'!Q32+'СВО 3-7лет '!Q32+'ОВЗ 3-7лет  '!Q32</f>
        <v>0</v>
      </c>
      <c r="R33" s="48">
        <f>R32+'1,5-2 года (день 3)'!R32+'СВО 3-7лет '!R32+'ОВЗ 3-7лет  '!R32</f>
        <v>0</v>
      </c>
      <c r="S33" s="48">
        <f>S32+'1,5-2 года (день 3)'!S32+'СВО 3-7лет '!S32+'ОВЗ 3-7лет  '!S32</f>
        <v>0</v>
      </c>
      <c r="T33" s="48">
        <f>T32+'1,5-2 года (день 3)'!T32+'СВО 3-7лет '!T32+'ОВЗ 3-7лет  '!T32</f>
        <v>0</v>
      </c>
      <c r="U33" s="48">
        <f>U32+'1,5-2 года (день 3)'!U32+'СВО 3-7лет '!U32+'ОВЗ 3-7лет  '!U32</f>
        <v>0</v>
      </c>
      <c r="V33" s="48">
        <f>V32+'1,5-2 года (день 3)'!V32+'СВО 3-7лет '!V32+'ОВЗ 3-7лет  '!V32</f>
        <v>0.73</v>
      </c>
      <c r="W33" s="48">
        <f>W32+'1,5-2 года (день 3)'!W32+'СВО 3-7лет '!W32+'ОВЗ 3-7лет  '!W32</f>
        <v>0</v>
      </c>
      <c r="X33" s="48">
        <f>X32+'1,5-2 года (день 3)'!X32+'СВО 3-7лет '!X32+'ОВЗ 3-7лет  '!X32</f>
        <v>13</v>
      </c>
      <c r="Y33" s="48">
        <f>Y32+'1,5-2 года (день 3)'!Y32+'СВО 3-7лет '!Y32+'ОВЗ 3-7лет  '!Y32</f>
        <v>0</v>
      </c>
      <c r="Z33" s="48">
        <f>Z32+'1,5-2 года (день 3)'!Z32+'СВО 3-7лет '!Z32+'ОВЗ 3-7лет  '!Z32</f>
        <v>0</v>
      </c>
      <c r="AA33" s="48">
        <f>AA32+'1,5-2 года (день 3)'!AA32+'СВО 3-7лет '!AA32+'ОВЗ 3-7лет  '!AA32</f>
        <v>0</v>
      </c>
      <c r="AB33" s="48">
        <f>AB32+'1,5-2 года (день 3)'!AB32+'СВО 3-7лет '!AB32+'ОВЗ 3-7лет  '!AB32</f>
        <v>0</v>
      </c>
      <c r="AC33" s="48">
        <f>AC32+'1,5-2 года (день 3)'!AC32+'СВО 3-7лет '!AC32+'ОВЗ 3-7лет  '!AC32</f>
        <v>0</v>
      </c>
      <c r="AD33" s="48">
        <f>AD32+'1,5-2 года (день 3)'!AD32+'СВО 3-7лет '!AD32+'ОВЗ 3-7лет  '!AD32</f>
        <v>0</v>
      </c>
      <c r="AE33" s="48">
        <f>AE32+'1,5-2 года (день 3)'!AE32+'СВО 3-7лет '!AE32+'ОВЗ 3-7лет  '!AE32</f>
        <v>0</v>
      </c>
      <c r="AF33" s="48">
        <f>AF32+'1,5-2 года (день 3)'!AF32+'СВО 3-7лет '!AF32+'ОВЗ 3-7лет  '!AF32</f>
        <v>0</v>
      </c>
      <c r="AG33" s="48">
        <f>AG32+'1,5-2 года (день 3)'!AG32+'СВО 3-7лет '!AG32+'ОВЗ 3-7лет  '!AG32</f>
        <v>0</v>
      </c>
      <c r="AH33" s="48">
        <f>AH32+'1,5-2 года (день 3)'!AH32+'СВО 3-7лет '!AH32+'ОВЗ 3-7лет  '!AH32</f>
        <v>0.26400000000000001</v>
      </c>
      <c r="AI33" s="48">
        <f>AI32+'1,5-2 года (день 3)'!AI32+'СВО 3-7лет '!AI32+'ОВЗ 3-7лет  '!AI32</f>
        <v>0</v>
      </c>
      <c r="AJ33" s="48">
        <f>AJ32+'1,5-2 года (день 3)'!AJ32+'СВО 3-7лет '!AJ32+'ОВЗ 3-7лет  '!AJ32</f>
        <v>0</v>
      </c>
      <c r="AK33" s="48">
        <f>AK32+'1,5-2 года (день 3)'!AK32+'СВО 3-7лет '!AK32+'ОВЗ 3-7лет  '!AK32</f>
        <v>10.000000000000002</v>
      </c>
      <c r="AL33" s="48">
        <f>AL32+'1,5-2 года (день 3)'!AL32+'СВО 3-7лет '!AL32+'ОВЗ 3-7лет  '!AL32</f>
        <v>0</v>
      </c>
      <c r="AM33" s="48">
        <f>AM32+'1,5-2 года (день 3)'!AM32+'СВО 3-7лет '!AM32+'ОВЗ 3-7лет  '!AM32</f>
        <v>0</v>
      </c>
      <c r="AN33" s="48">
        <f>AN32+'1,5-2 года (день 3)'!AN32+'СВО 3-7лет '!AN32+'ОВЗ 3-7лет  '!AN32</f>
        <v>0</v>
      </c>
      <c r="AO33" s="48">
        <f>AO32+'1,5-2 года (день 3)'!AO32+'СВО 3-7лет '!AO32+'ОВЗ 3-7лет  '!AO32</f>
        <v>1.58</v>
      </c>
      <c r="AP33" s="48">
        <f>AP32+'1,5-2 года (день 3)'!AP32+'СВО 3-7лет '!AP32+'ОВЗ 3-7лет  '!AP32</f>
        <v>0</v>
      </c>
      <c r="AQ33" s="48">
        <f>AQ32+'1,5-2 года (день 3)'!AQ32+'СВО 3-7лет '!AQ32+'ОВЗ 3-7лет  '!AQ32</f>
        <v>0</v>
      </c>
      <c r="AR33" s="48">
        <f>AR32+'1,5-2 года (день 3)'!AR32+'СВО 3-7лет '!AR32+'ОВЗ 3-7лет  '!AR32</f>
        <v>0</v>
      </c>
      <c r="AS33" s="48">
        <f>AS32+'1,5-2 года (день 3)'!AS32+'СВО 3-7лет '!AS32+'ОВЗ 3-7лет  '!AS32</f>
        <v>0</v>
      </c>
      <c r="AT33" s="48">
        <f>AT32+'1,5-2 года (день 3)'!AT32+'СВО 3-7лет '!AT32+'ОВЗ 3-7лет  '!AT32</f>
        <v>0</v>
      </c>
      <c r="AU33" s="48">
        <f>AU32+'1,5-2 года (день 3)'!AU32+'СВО 3-7лет '!AU32+'ОВЗ 3-7лет  '!AU32</f>
        <v>0</v>
      </c>
      <c r="AV33" s="48">
        <f>AV32+'1,5-2 года (день 3)'!AV32+'СВО 3-7лет '!AV32+'ОВЗ 3-7лет  '!AV32</f>
        <v>0</v>
      </c>
      <c r="AW33" s="48">
        <f>AW32+'1,5-2 года (день 3)'!AW32+'СВО 3-7лет '!AW32+'ОВЗ 3-7лет  '!AW32</f>
        <v>1.0549999999999999</v>
      </c>
      <c r="AX33" s="48">
        <f>AX32+'1,5-2 года (день 3)'!AX32+'СВО 3-7лет '!AX32+'ОВЗ 3-7лет  '!AX32</f>
        <v>0</v>
      </c>
      <c r="AY33" s="48">
        <f>AY32+'1,5-2 года (день 3)'!AY32+'СВО 3-7лет '!AY32+'ОВЗ 3-7лет  '!AY32</f>
        <v>0.19600000000000001</v>
      </c>
      <c r="AZ33" s="48">
        <f>AZ32+'1,5-2 года (день 3)'!AZ32+'СВО 3-7лет '!AZ32+'ОВЗ 3-7лет  '!AZ32</f>
        <v>0</v>
      </c>
      <c r="BA33" s="48">
        <f>BA32+'1,5-2 года (день 3)'!BA32+'СВО 3-7лет '!BA32+'ОВЗ 3-7лет  '!BA32</f>
        <v>0.98699999999999999</v>
      </c>
      <c r="BB33" s="48">
        <f>BB32+'1,5-2 года (день 3)'!BB32+'СВО 3-7лет '!BB32+'ОВЗ 3-7лет  '!BB32</f>
        <v>0</v>
      </c>
      <c r="BC33" s="48">
        <f>BC32+'1,5-2 года (день 3)'!BC32+'СВО 3-7лет '!BC32+'ОВЗ 3-7лет  '!BC32</f>
        <v>0.26400000000000001</v>
      </c>
      <c r="BD33" s="48">
        <f>BD32+'1,5-2 года (день 3)'!BD32+'СВО 3-7лет '!BD32+'ОВЗ 3-7лет  '!BD32</f>
        <v>0</v>
      </c>
      <c r="BE33" s="48">
        <f>BE32+'1,5-2 года (день 3)'!BE32+'СВО 3-7лет '!BE32+'ОВЗ 3-7лет  '!BE32</f>
        <v>1.3450000000000002</v>
      </c>
      <c r="BF33" s="48">
        <f>BF32+'1,5-2 года (день 3)'!BF32+'СВО 3-7лет '!BF32+'ОВЗ 3-7лет  '!BF32</f>
        <v>1.9819999999999998</v>
      </c>
      <c r="BG33" s="48">
        <f>BG32+'1,5-2 года (день 3)'!BG32+'СВО 3-7лет '!BG32+'ОВЗ 3-7лет  '!BG32</f>
        <v>0</v>
      </c>
      <c r="BH33" s="48">
        <f>BH32+'1,5-2 года (день 3)'!BH32+'СВО 3-7лет '!BH32+'ОВЗ 3-7лет  '!BH32</f>
        <v>0</v>
      </c>
      <c r="BI33" s="48">
        <f>BI32+'1,5-2 года (день 3)'!BI32+'СВО 3-7лет '!BI32+'ОВЗ 3-7лет  '!BI32</f>
        <v>0</v>
      </c>
      <c r="BJ33" s="48">
        <f>BJ32+'1,5-2 года (день 3)'!BJ32+'СВО 3-7лет '!BJ32+'ОВЗ 3-7лет  '!BJ32</f>
        <v>13.312999999999999</v>
      </c>
      <c r="BK33" s="48">
        <f>BK32+'1,5-2 года (день 3)'!BK32+'СВО 3-7лет '!BK32+'ОВЗ 3-7лет  '!BK32</f>
        <v>0.62600000000000011</v>
      </c>
      <c r="BL33" s="48">
        <f>BL32+'1,5-2 года (день 3)'!BL32+'СВО 3-7лет '!BL32+'ОВЗ 3-7лет  '!BL32</f>
        <v>0.7380000000000001</v>
      </c>
      <c r="BM33" s="48">
        <f>BM32+'1,5-2 года (день 3)'!BM32+'СВО 3-7лет '!BM32+'ОВЗ 3-7лет  '!BM32</f>
        <v>0</v>
      </c>
      <c r="BN33" s="48">
        <f>BN32+'1,5-2 года (день 3)'!BN32+'СВО 3-7лет '!BN32+'ОВЗ 3-7лет  '!BN32</f>
        <v>0</v>
      </c>
      <c r="BO33" s="48">
        <f>BO32+'1,5-2 года (день 3)'!BO32+'СВО 3-7лет '!BO32+'ОВЗ 3-7лет  '!BO32</f>
        <v>0</v>
      </c>
      <c r="BP33" s="48">
        <f>BP32+'1,5-2 года (день 3)'!BP32+'СВО 3-7лет '!BP32+'ОВЗ 3-7лет  '!BP32</f>
        <v>0.15500000000000003</v>
      </c>
      <c r="BQ33" s="48">
        <f>BQ32+'1,5-2 года (день 3)'!BQ32+'СВО 3-7лет '!BQ32+'ОВЗ 3-7лет  '!BQ32</f>
        <v>0.31000000000000005</v>
      </c>
      <c r="BR33" s="48">
        <f>BR32+'1,5-2 года (день 3)'!BR32+'СВО 3-7лет '!BR32+'ОВЗ 3-7лет  '!BR32</f>
        <v>0</v>
      </c>
      <c r="BS33" s="49">
        <f>SUM(D33:BQ33)</f>
        <v>70.289000000000001</v>
      </c>
    </row>
    <row r="34" spans="1:72" s="47" customFormat="1" ht="18" x14ac:dyDescent="0.35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115"/>
      <c r="BS34" s="49"/>
    </row>
    <row r="35" spans="1:72" s="73" customFormat="1" ht="14.4" customHeight="1" x14ac:dyDescent="0.3">
      <c r="G35" s="73" t="s">
        <v>131</v>
      </c>
      <c r="BR35" s="108"/>
    </row>
    <row r="36" spans="1:72" s="73" customFormat="1" x14ac:dyDescent="0.3">
      <c r="BR36" s="108"/>
    </row>
    <row r="37" spans="1:72" s="73" customFormat="1" ht="14.4" customHeight="1" x14ac:dyDescent="0.3">
      <c r="G37" s="73" t="s">
        <v>132</v>
      </c>
      <c r="BR37" s="108"/>
    </row>
    <row r="38" spans="1:72" s="73" customFormat="1" x14ac:dyDescent="0.3">
      <c r="BR38" s="108"/>
      <c r="BS38" s="21"/>
      <c r="BT38" s="22"/>
    </row>
    <row r="39" spans="1:72" s="73" customFormat="1" ht="14.4" customHeight="1" x14ac:dyDescent="0.3">
      <c r="G39" s="73" t="s">
        <v>135</v>
      </c>
      <c r="BR39" s="108"/>
    </row>
    <row r="40" spans="1:72" x14ac:dyDescent="0.3">
      <c r="F40" s="73"/>
      <c r="G40" s="73"/>
      <c r="H40" s="73"/>
      <c r="I40" s="73"/>
      <c r="J40" s="73"/>
      <c r="K40" s="73"/>
      <c r="L40" s="73"/>
    </row>
    <row r="46" spans="1:72" ht="17.399999999999999" x14ac:dyDescent="0.35">
      <c r="A46" s="23"/>
      <c r="B46" s="24" t="s">
        <v>25</v>
      </c>
      <c r="C46" s="25" t="s">
        <v>26</v>
      </c>
      <c r="D46" s="26">
        <v>85.45</v>
      </c>
      <c r="E46" s="26">
        <v>90</v>
      </c>
      <c r="F46" s="26">
        <v>84.9</v>
      </c>
      <c r="G46" s="26">
        <v>708</v>
      </c>
      <c r="H46" s="26">
        <v>1460</v>
      </c>
      <c r="I46" s="26">
        <v>690</v>
      </c>
      <c r="J46" s="26">
        <v>90.57</v>
      </c>
      <c r="K46" s="26">
        <v>1173.33</v>
      </c>
      <c r="L46" s="26">
        <v>255.2</v>
      </c>
      <c r="M46" s="26">
        <v>703</v>
      </c>
      <c r="N46" s="26">
        <v>126.38</v>
      </c>
      <c r="O46" s="26">
        <v>416.09</v>
      </c>
      <c r="P46" s="26">
        <v>434.21</v>
      </c>
      <c r="Q46" s="26">
        <v>380</v>
      </c>
      <c r="R46" s="26">
        <v>1215</v>
      </c>
      <c r="S46" s="26">
        <v>197.5</v>
      </c>
      <c r="T46" s="26">
        <v>258.82</v>
      </c>
      <c r="U46" s="26">
        <v>828</v>
      </c>
      <c r="V46" s="91">
        <v>394.52</v>
      </c>
      <c r="W46" s="26">
        <v>329</v>
      </c>
      <c r="X46" s="26">
        <v>9.9</v>
      </c>
      <c r="Y46" s="26"/>
      <c r="Z46" s="26">
        <v>469</v>
      </c>
      <c r="AA46" s="26">
        <v>378</v>
      </c>
      <c r="AB46" s="26">
        <v>325</v>
      </c>
      <c r="AC46" s="26">
        <v>257</v>
      </c>
      <c r="AD46" s="26">
        <v>119</v>
      </c>
      <c r="AE46" s="26">
        <v>757</v>
      </c>
      <c r="AF46" s="26"/>
      <c r="AG46" s="26">
        <v>239</v>
      </c>
      <c r="AH46" s="107">
        <v>229</v>
      </c>
      <c r="AI46" s="91">
        <v>179</v>
      </c>
      <c r="AJ46" s="26">
        <v>222.73</v>
      </c>
      <c r="AK46" s="26">
        <v>89</v>
      </c>
      <c r="AL46" s="26">
        <v>59</v>
      </c>
      <c r="AM46" s="26">
        <v>43.8</v>
      </c>
      <c r="AN46" s="26">
        <v>240</v>
      </c>
      <c r="AO46" s="26">
        <v>234</v>
      </c>
      <c r="AP46" s="26"/>
      <c r="AQ46" s="26">
        <v>314</v>
      </c>
      <c r="AR46" s="26"/>
      <c r="AS46" s="26">
        <v>251.72</v>
      </c>
      <c r="AT46" s="26">
        <v>81.25</v>
      </c>
      <c r="AU46" s="26">
        <v>68.67</v>
      </c>
      <c r="AV46" s="26">
        <v>59.33</v>
      </c>
      <c r="AW46" s="26">
        <v>68.569999999999993</v>
      </c>
      <c r="AX46" s="26">
        <v>75.709999999999994</v>
      </c>
      <c r="AY46" s="26">
        <v>53.75</v>
      </c>
      <c r="AZ46" s="26">
        <v>81.430000000000007</v>
      </c>
      <c r="BA46" s="26">
        <v>68.67</v>
      </c>
      <c r="BB46" s="26">
        <v>56.67</v>
      </c>
      <c r="BC46" s="26">
        <v>130.66999999999999</v>
      </c>
      <c r="BD46" s="26">
        <v>304</v>
      </c>
      <c r="BE46" s="26">
        <v>499</v>
      </c>
      <c r="BF46" s="26">
        <v>606</v>
      </c>
      <c r="BG46" s="26">
        <v>263</v>
      </c>
      <c r="BH46" s="26">
        <v>499</v>
      </c>
      <c r="BI46" s="26"/>
      <c r="BJ46" s="26">
        <v>55</v>
      </c>
      <c r="BK46" s="26">
        <v>35</v>
      </c>
      <c r="BL46" s="26">
        <v>39</v>
      </c>
      <c r="BM46" s="26">
        <v>68</v>
      </c>
      <c r="BN46" s="26">
        <v>49</v>
      </c>
      <c r="BO46" s="26">
        <v>299</v>
      </c>
      <c r="BP46" s="26">
        <v>149</v>
      </c>
      <c r="BQ46" s="26">
        <v>23</v>
      </c>
      <c r="BR46" s="113"/>
    </row>
    <row r="47" spans="1:72" ht="17.399999999999999" customHeight="1" x14ac:dyDescent="0.35">
      <c r="B47" s="17" t="s">
        <v>27</v>
      </c>
      <c r="C47" s="18" t="s">
        <v>26</v>
      </c>
      <c r="D47" s="19">
        <f t="shared" ref="D47:BQ47" si="7">D46/1000</f>
        <v>8.5449999999999998E-2</v>
      </c>
      <c r="E47" s="19">
        <f t="shared" si="7"/>
        <v>0.09</v>
      </c>
      <c r="F47" s="19">
        <f t="shared" si="7"/>
        <v>8.4900000000000003E-2</v>
      </c>
      <c r="G47" s="19">
        <f t="shared" si="7"/>
        <v>0.70799999999999996</v>
      </c>
      <c r="H47" s="19">
        <f t="shared" si="7"/>
        <v>1.46</v>
      </c>
      <c r="I47" s="19">
        <f t="shared" si="7"/>
        <v>0.69</v>
      </c>
      <c r="J47" s="19">
        <f t="shared" si="7"/>
        <v>9.0569999999999998E-2</v>
      </c>
      <c r="K47" s="19">
        <f t="shared" si="7"/>
        <v>1.17333</v>
      </c>
      <c r="L47" s="19">
        <f t="shared" si="7"/>
        <v>0.25519999999999998</v>
      </c>
      <c r="M47" s="19">
        <f t="shared" si="7"/>
        <v>0.70299999999999996</v>
      </c>
      <c r="N47" s="19">
        <f t="shared" si="7"/>
        <v>0.12637999999999999</v>
      </c>
      <c r="O47" s="19">
        <f t="shared" si="7"/>
        <v>0.41608999999999996</v>
      </c>
      <c r="P47" s="19">
        <f t="shared" si="7"/>
        <v>0.43420999999999998</v>
      </c>
      <c r="Q47" s="19">
        <f t="shared" si="7"/>
        <v>0.38</v>
      </c>
      <c r="R47" s="19">
        <f t="shared" si="7"/>
        <v>1.2150000000000001</v>
      </c>
      <c r="S47" s="19">
        <f t="shared" si="7"/>
        <v>0.19750000000000001</v>
      </c>
      <c r="T47" s="19">
        <f t="shared" si="7"/>
        <v>0.25881999999999999</v>
      </c>
      <c r="U47" s="19">
        <f t="shared" si="7"/>
        <v>0.82799999999999996</v>
      </c>
      <c r="V47" s="19">
        <f t="shared" si="7"/>
        <v>0.39451999999999998</v>
      </c>
      <c r="W47" s="19">
        <f>W46/1000</f>
        <v>0.32900000000000001</v>
      </c>
      <c r="X47" s="19">
        <f t="shared" si="7"/>
        <v>9.9000000000000008E-3</v>
      </c>
      <c r="Y47" s="19">
        <f t="shared" si="7"/>
        <v>0</v>
      </c>
      <c r="Z47" s="19">
        <f t="shared" si="7"/>
        <v>0.46899999999999997</v>
      </c>
      <c r="AA47" s="19">
        <f t="shared" si="7"/>
        <v>0.378</v>
      </c>
      <c r="AB47" s="19">
        <f t="shared" si="7"/>
        <v>0.32500000000000001</v>
      </c>
      <c r="AC47" s="19">
        <f t="shared" si="7"/>
        <v>0.25700000000000001</v>
      </c>
      <c r="AD47" s="19">
        <f t="shared" si="7"/>
        <v>0.11899999999999999</v>
      </c>
      <c r="AE47" s="19">
        <f t="shared" si="7"/>
        <v>0.75700000000000001</v>
      </c>
      <c r="AF47" s="19">
        <f t="shared" ref="AF47:AI47" si="8">AF46/1000</f>
        <v>0</v>
      </c>
      <c r="AG47" s="19">
        <f t="shared" si="8"/>
        <v>0.23899999999999999</v>
      </c>
      <c r="AH47" s="19">
        <f t="shared" si="8"/>
        <v>0.22900000000000001</v>
      </c>
      <c r="AI47" s="19">
        <f t="shared" si="8"/>
        <v>0.17899999999999999</v>
      </c>
      <c r="AJ47" s="19">
        <f t="shared" si="7"/>
        <v>0.22272999999999998</v>
      </c>
      <c r="AK47" s="19">
        <f t="shared" si="7"/>
        <v>8.8999999999999996E-2</v>
      </c>
      <c r="AL47" s="19">
        <f t="shared" si="7"/>
        <v>5.8999999999999997E-2</v>
      </c>
      <c r="AM47" s="19">
        <f t="shared" si="7"/>
        <v>4.3799999999999999E-2</v>
      </c>
      <c r="AN47" s="19">
        <f t="shared" si="7"/>
        <v>0.24</v>
      </c>
      <c r="AO47" s="19">
        <f t="shared" si="7"/>
        <v>0.23400000000000001</v>
      </c>
      <c r="AP47" s="19"/>
      <c r="AQ47" s="19"/>
      <c r="AR47" s="19"/>
      <c r="AS47" s="19"/>
      <c r="AT47" s="19"/>
      <c r="AU47" s="19"/>
      <c r="AV47" s="19"/>
      <c r="AW47" s="19">
        <f t="shared" si="7"/>
        <v>6.8569999999999992E-2</v>
      </c>
      <c r="AX47" s="19">
        <f t="shared" si="7"/>
        <v>7.571E-2</v>
      </c>
      <c r="AY47" s="19">
        <f t="shared" si="7"/>
        <v>5.3749999999999999E-2</v>
      </c>
      <c r="AZ47" s="19">
        <f t="shared" si="7"/>
        <v>8.1430000000000002E-2</v>
      </c>
      <c r="BA47" s="19">
        <f t="shared" si="7"/>
        <v>6.8669999999999995E-2</v>
      </c>
      <c r="BB47" s="19">
        <f t="shared" si="7"/>
        <v>5.6670000000000005E-2</v>
      </c>
      <c r="BC47" s="19">
        <f t="shared" si="7"/>
        <v>0.13066999999999998</v>
      </c>
      <c r="BD47" s="19">
        <f t="shared" si="7"/>
        <v>0.30399999999999999</v>
      </c>
      <c r="BE47" s="19">
        <f t="shared" si="7"/>
        <v>0.499</v>
      </c>
      <c r="BF47" s="19">
        <f t="shared" si="7"/>
        <v>0.60599999999999998</v>
      </c>
      <c r="BG47" s="19">
        <f t="shared" si="7"/>
        <v>0.26300000000000001</v>
      </c>
      <c r="BH47" s="19">
        <f t="shared" si="7"/>
        <v>0.499</v>
      </c>
      <c r="BI47" s="19">
        <f t="shared" si="7"/>
        <v>0</v>
      </c>
      <c r="BJ47" s="19">
        <f t="shared" si="7"/>
        <v>5.5E-2</v>
      </c>
      <c r="BK47" s="19">
        <f t="shared" si="7"/>
        <v>3.5000000000000003E-2</v>
      </c>
      <c r="BL47" s="19">
        <f t="shared" si="7"/>
        <v>3.9E-2</v>
      </c>
      <c r="BM47" s="19">
        <f t="shared" si="7"/>
        <v>6.8000000000000005E-2</v>
      </c>
      <c r="BN47" s="19">
        <f t="shared" si="7"/>
        <v>4.9000000000000002E-2</v>
      </c>
      <c r="BO47" s="19">
        <f t="shared" si="7"/>
        <v>0.29899999999999999</v>
      </c>
      <c r="BP47" s="19">
        <f t="shared" si="7"/>
        <v>0.14899999999999999</v>
      </c>
      <c r="BQ47" s="19">
        <f t="shared" si="7"/>
        <v>2.3E-2</v>
      </c>
      <c r="BR47" s="113">
        <f t="shared" ref="BR47" si="9">BR46/1000</f>
        <v>0</v>
      </c>
    </row>
    <row r="48" spans="1:72" ht="17.399999999999999" x14ac:dyDescent="0.35">
      <c r="A48" s="27"/>
      <c r="B48" s="28" t="s">
        <v>28</v>
      </c>
      <c r="C48" s="140"/>
      <c r="D48" s="29">
        <f t="shared" ref="D48:AO48" si="10">D32*D46</f>
        <v>310.18349999999998</v>
      </c>
      <c r="E48" s="29">
        <f t="shared" si="10"/>
        <v>186.12</v>
      </c>
      <c r="F48" s="29">
        <f t="shared" si="10"/>
        <v>157.82910000000001</v>
      </c>
      <c r="G48" s="29">
        <f t="shared" si="10"/>
        <v>31.151999999999997</v>
      </c>
      <c r="H48" s="29">
        <f t="shared" si="10"/>
        <v>58.4</v>
      </c>
      <c r="I48" s="29">
        <f t="shared" si="10"/>
        <v>0</v>
      </c>
      <c r="J48" s="29">
        <f t="shared" si="10"/>
        <v>956.41919999999993</v>
      </c>
      <c r="K48" s="29">
        <f t="shared" si="10"/>
        <v>735.67791</v>
      </c>
      <c r="L48" s="29">
        <f t="shared" si="10"/>
        <v>67.372799999999998</v>
      </c>
      <c r="M48" s="29">
        <f t="shared" si="10"/>
        <v>510.37799999999999</v>
      </c>
      <c r="N48" s="29">
        <f t="shared" si="10"/>
        <v>0</v>
      </c>
      <c r="O48" s="29">
        <f t="shared" si="10"/>
        <v>0</v>
      </c>
      <c r="P48" s="29">
        <f t="shared" si="10"/>
        <v>0</v>
      </c>
      <c r="Q48" s="29">
        <f t="shared" si="10"/>
        <v>0</v>
      </c>
      <c r="R48" s="29">
        <f t="shared" si="10"/>
        <v>0</v>
      </c>
      <c r="S48" s="29">
        <f t="shared" si="10"/>
        <v>0</v>
      </c>
      <c r="T48" s="29">
        <f t="shared" si="10"/>
        <v>0</v>
      </c>
      <c r="U48" s="29">
        <f t="shared" si="10"/>
        <v>0</v>
      </c>
      <c r="V48" s="29">
        <f t="shared" si="10"/>
        <v>234.34487999999999</v>
      </c>
      <c r="W48" s="29">
        <f t="shared" si="10"/>
        <v>0</v>
      </c>
      <c r="X48" s="29">
        <f t="shared" si="10"/>
        <v>89.100000000000009</v>
      </c>
      <c r="Y48" s="29">
        <f t="shared" si="10"/>
        <v>0</v>
      </c>
      <c r="Z48" s="29">
        <f t="shared" si="10"/>
        <v>0</v>
      </c>
      <c r="AA48" s="29">
        <f t="shared" si="10"/>
        <v>0</v>
      </c>
      <c r="AB48" s="29">
        <f t="shared" si="10"/>
        <v>0</v>
      </c>
      <c r="AC48" s="29">
        <f t="shared" si="10"/>
        <v>0</v>
      </c>
      <c r="AD48" s="29">
        <f t="shared" si="10"/>
        <v>0</v>
      </c>
      <c r="AE48" s="29">
        <f t="shared" si="10"/>
        <v>0</v>
      </c>
      <c r="AF48" s="29">
        <f t="shared" ref="AF48:AI48" si="11">AF32*AF46</f>
        <v>0</v>
      </c>
      <c r="AG48" s="29">
        <f t="shared" si="11"/>
        <v>0</v>
      </c>
      <c r="AH48" s="29">
        <f t="shared" si="11"/>
        <v>50.38</v>
      </c>
      <c r="AI48" s="29">
        <f t="shared" si="11"/>
        <v>0</v>
      </c>
      <c r="AJ48" s="29">
        <f t="shared" si="10"/>
        <v>0</v>
      </c>
      <c r="AK48" s="29">
        <f t="shared" si="10"/>
        <v>739.32299999999998</v>
      </c>
      <c r="AL48" s="29">
        <f t="shared" si="10"/>
        <v>0</v>
      </c>
      <c r="AM48" s="29">
        <f t="shared" si="10"/>
        <v>0</v>
      </c>
      <c r="AN48" s="29">
        <f t="shared" si="10"/>
        <v>0</v>
      </c>
      <c r="AO48" s="29">
        <f t="shared" si="10"/>
        <v>308.88</v>
      </c>
      <c r="AP48" s="29"/>
      <c r="AQ48" s="29"/>
      <c r="AR48" s="29"/>
      <c r="AS48" s="29"/>
      <c r="AT48" s="29"/>
      <c r="AU48" s="29"/>
      <c r="AV48" s="29"/>
      <c r="AW48" s="29">
        <f t="shared" ref="AW48:BR48" si="12">AW32*AW46</f>
        <v>60.341599999999993</v>
      </c>
      <c r="AX48" s="29">
        <f t="shared" si="12"/>
        <v>0</v>
      </c>
      <c r="AY48" s="29">
        <f t="shared" si="12"/>
        <v>8.8687500000000004</v>
      </c>
      <c r="AZ48" s="29">
        <f t="shared" si="12"/>
        <v>0</v>
      </c>
      <c r="BA48" s="29">
        <f t="shared" si="12"/>
        <v>57.408119999999997</v>
      </c>
      <c r="BB48" s="29">
        <f t="shared" si="12"/>
        <v>0</v>
      </c>
      <c r="BC48" s="29">
        <f t="shared" si="12"/>
        <v>28.747399999999999</v>
      </c>
      <c r="BD48" s="29">
        <f t="shared" si="12"/>
        <v>0</v>
      </c>
      <c r="BE48" s="29">
        <f t="shared" si="12"/>
        <v>548.90000000000009</v>
      </c>
      <c r="BF48" s="29">
        <f t="shared" si="12"/>
        <v>986.56799999999998</v>
      </c>
      <c r="BG48" s="29">
        <f t="shared" si="12"/>
        <v>0</v>
      </c>
      <c r="BH48" s="29">
        <f t="shared" si="12"/>
        <v>0</v>
      </c>
      <c r="BI48" s="29">
        <f t="shared" si="12"/>
        <v>0</v>
      </c>
      <c r="BJ48" s="29">
        <f t="shared" si="12"/>
        <v>614.68000000000006</v>
      </c>
      <c r="BK48" s="29">
        <f t="shared" si="12"/>
        <v>18.48</v>
      </c>
      <c r="BL48" s="29">
        <f t="shared" si="12"/>
        <v>24.530999999999999</v>
      </c>
      <c r="BM48" s="29">
        <f t="shared" si="12"/>
        <v>0</v>
      </c>
      <c r="BN48" s="29">
        <f t="shared" si="12"/>
        <v>0</v>
      </c>
      <c r="BO48" s="29">
        <f t="shared" si="12"/>
        <v>0</v>
      </c>
      <c r="BP48" s="29">
        <f t="shared" si="12"/>
        <v>19.667999999999999</v>
      </c>
      <c r="BQ48" s="29">
        <f t="shared" si="12"/>
        <v>6.0720000000000001</v>
      </c>
      <c r="BR48" s="116">
        <f t="shared" si="12"/>
        <v>0</v>
      </c>
      <c r="BS48" s="30">
        <f>SUM(D48:BQ48)</f>
        <v>6809.8252599999996</v>
      </c>
      <c r="BT48" s="31">
        <f>BS48/$C$9</f>
        <v>154.76875590909091</v>
      </c>
    </row>
    <row r="49" spans="1:72" ht="17.399999999999999" customHeight="1" x14ac:dyDescent="0.35">
      <c r="A49" s="27"/>
      <c r="B49" s="28" t="s">
        <v>29</v>
      </c>
      <c r="C49" s="140"/>
      <c r="D49" s="29">
        <f t="shared" ref="D49:AO49" si="13">D32*D46</f>
        <v>310.18349999999998</v>
      </c>
      <c r="E49" s="29">
        <f t="shared" si="13"/>
        <v>186.12</v>
      </c>
      <c r="F49" s="29">
        <f t="shared" si="13"/>
        <v>157.82910000000001</v>
      </c>
      <c r="G49" s="29">
        <f t="shared" si="13"/>
        <v>31.151999999999997</v>
      </c>
      <c r="H49" s="29">
        <f t="shared" si="13"/>
        <v>58.4</v>
      </c>
      <c r="I49" s="29">
        <f t="shared" si="13"/>
        <v>0</v>
      </c>
      <c r="J49" s="29">
        <f t="shared" si="13"/>
        <v>956.41919999999993</v>
      </c>
      <c r="K49" s="29">
        <f t="shared" si="13"/>
        <v>735.67791</v>
      </c>
      <c r="L49" s="29">
        <f t="shared" si="13"/>
        <v>67.372799999999998</v>
      </c>
      <c r="M49" s="29">
        <f t="shared" si="13"/>
        <v>510.37799999999999</v>
      </c>
      <c r="N49" s="29">
        <f t="shared" si="13"/>
        <v>0</v>
      </c>
      <c r="O49" s="29">
        <f t="shared" si="13"/>
        <v>0</v>
      </c>
      <c r="P49" s="29">
        <f t="shared" si="13"/>
        <v>0</v>
      </c>
      <c r="Q49" s="29">
        <f t="shared" si="13"/>
        <v>0</v>
      </c>
      <c r="R49" s="29">
        <f t="shared" si="13"/>
        <v>0</v>
      </c>
      <c r="S49" s="29">
        <f t="shared" si="13"/>
        <v>0</v>
      </c>
      <c r="T49" s="29">
        <f t="shared" si="13"/>
        <v>0</v>
      </c>
      <c r="U49" s="29">
        <f t="shared" si="13"/>
        <v>0</v>
      </c>
      <c r="V49" s="29">
        <f t="shared" si="13"/>
        <v>234.34487999999999</v>
      </c>
      <c r="W49" s="29">
        <f t="shared" si="13"/>
        <v>0</v>
      </c>
      <c r="X49" s="29">
        <f t="shared" si="13"/>
        <v>89.100000000000009</v>
      </c>
      <c r="Y49" s="29">
        <f t="shared" si="13"/>
        <v>0</v>
      </c>
      <c r="Z49" s="29">
        <f t="shared" si="13"/>
        <v>0</v>
      </c>
      <c r="AA49" s="29">
        <f t="shared" si="13"/>
        <v>0</v>
      </c>
      <c r="AB49" s="29">
        <f t="shared" si="13"/>
        <v>0</v>
      </c>
      <c r="AC49" s="29">
        <f t="shared" si="13"/>
        <v>0</v>
      </c>
      <c r="AD49" s="29">
        <f t="shared" si="13"/>
        <v>0</v>
      </c>
      <c r="AE49" s="29">
        <f t="shared" si="13"/>
        <v>0</v>
      </c>
      <c r="AF49" s="29">
        <f t="shared" ref="AF49:AI49" si="14">AF32*AF46</f>
        <v>0</v>
      </c>
      <c r="AG49" s="29">
        <f t="shared" si="14"/>
        <v>0</v>
      </c>
      <c r="AH49" s="29">
        <f t="shared" si="14"/>
        <v>50.38</v>
      </c>
      <c r="AI49" s="29">
        <f t="shared" si="14"/>
        <v>0</v>
      </c>
      <c r="AJ49" s="29">
        <f t="shared" si="13"/>
        <v>0</v>
      </c>
      <c r="AK49" s="29">
        <f t="shared" si="13"/>
        <v>739.32299999999998</v>
      </c>
      <c r="AL49" s="29">
        <f t="shared" si="13"/>
        <v>0</v>
      </c>
      <c r="AM49" s="29">
        <f t="shared" si="13"/>
        <v>0</v>
      </c>
      <c r="AN49" s="29">
        <f t="shared" si="13"/>
        <v>0</v>
      </c>
      <c r="AO49" s="29">
        <f t="shared" si="13"/>
        <v>308.88</v>
      </c>
      <c r="AP49" s="29"/>
      <c r="AQ49" s="29"/>
      <c r="AR49" s="29"/>
      <c r="AS49" s="29"/>
      <c r="AT49" s="29"/>
      <c r="AU49" s="29"/>
      <c r="AV49" s="29"/>
      <c r="AW49" s="29">
        <f t="shared" ref="AW49:BR49" si="15">AW32*AW46</f>
        <v>60.341599999999993</v>
      </c>
      <c r="AX49" s="29">
        <f t="shared" si="15"/>
        <v>0</v>
      </c>
      <c r="AY49" s="29">
        <f t="shared" si="15"/>
        <v>8.8687500000000004</v>
      </c>
      <c r="AZ49" s="29">
        <f t="shared" si="15"/>
        <v>0</v>
      </c>
      <c r="BA49" s="29">
        <f t="shared" si="15"/>
        <v>57.408119999999997</v>
      </c>
      <c r="BB49" s="29">
        <f t="shared" si="15"/>
        <v>0</v>
      </c>
      <c r="BC49" s="29">
        <f t="shared" si="15"/>
        <v>28.747399999999999</v>
      </c>
      <c r="BD49" s="29">
        <f t="shared" si="15"/>
        <v>0</v>
      </c>
      <c r="BE49" s="29">
        <f t="shared" si="15"/>
        <v>548.90000000000009</v>
      </c>
      <c r="BF49" s="29">
        <f t="shared" si="15"/>
        <v>986.56799999999998</v>
      </c>
      <c r="BG49" s="29">
        <f t="shared" si="15"/>
        <v>0</v>
      </c>
      <c r="BH49" s="29">
        <f t="shared" si="15"/>
        <v>0</v>
      </c>
      <c r="BI49" s="29">
        <f t="shared" si="15"/>
        <v>0</v>
      </c>
      <c r="BJ49" s="29">
        <f t="shared" si="15"/>
        <v>614.68000000000006</v>
      </c>
      <c r="BK49" s="29">
        <f t="shared" si="15"/>
        <v>18.48</v>
      </c>
      <c r="BL49" s="29">
        <f t="shared" si="15"/>
        <v>24.530999999999999</v>
      </c>
      <c r="BM49" s="29">
        <f t="shared" si="15"/>
        <v>0</v>
      </c>
      <c r="BN49" s="29">
        <f t="shared" si="15"/>
        <v>0</v>
      </c>
      <c r="BO49" s="29">
        <f t="shared" si="15"/>
        <v>0</v>
      </c>
      <c r="BP49" s="29">
        <f t="shared" si="15"/>
        <v>19.667999999999999</v>
      </c>
      <c r="BQ49" s="29">
        <f t="shared" si="15"/>
        <v>6.0720000000000001</v>
      </c>
      <c r="BR49" s="116">
        <f t="shared" si="15"/>
        <v>0</v>
      </c>
      <c r="BS49" s="30">
        <f>SUM(D49:BQ49)</f>
        <v>6809.8252599999996</v>
      </c>
      <c r="BT49" s="31">
        <f>BS49/$C$9</f>
        <v>154.76875590909091</v>
      </c>
    </row>
    <row r="50" spans="1:72" x14ac:dyDescent="0.3">
      <c r="A50" s="32"/>
      <c r="B50" s="32" t="s">
        <v>30</v>
      </c>
    </row>
    <row r="51" spans="1:72" ht="14.4" customHeight="1" x14ac:dyDescent="0.3">
      <c r="A51" s="32"/>
      <c r="B51" s="32" t="s">
        <v>31</v>
      </c>
      <c r="BT51" s="34">
        <f>BT66+BT83+BT99+BT115</f>
        <v>154.53106500000001</v>
      </c>
    </row>
    <row r="53" spans="1:72" ht="14.4" customHeight="1" x14ac:dyDescent="0.3">
      <c r="J53" s="1"/>
    </row>
    <row r="54" spans="1:72" ht="15" customHeight="1" x14ac:dyDescent="0.3">
      <c r="A54" s="131"/>
      <c r="B54" s="2" t="s">
        <v>2</v>
      </c>
      <c r="C54" s="126" t="s">
        <v>3</v>
      </c>
      <c r="D54" s="126" t="str">
        <f>[1]Цены!A1</f>
        <v>Хлеб пшеничный</v>
      </c>
      <c r="E54" s="126" t="str">
        <f>[1]Цены!B1</f>
        <v>Хлеб ржано-пшеничный</v>
      </c>
      <c r="F54" s="126" t="str">
        <f>[1]Цены!C1</f>
        <v>Сахар</v>
      </c>
      <c r="G54" s="126" t="str">
        <f>[1]Цены!D1</f>
        <v>Чай</v>
      </c>
      <c r="H54" s="126" t="str">
        <f>[1]Цены!E1</f>
        <v>Какао</v>
      </c>
      <c r="I54" s="35"/>
      <c r="J54" s="126" t="str">
        <f>[1]Цены!G1</f>
        <v>Молоко 2,5%</v>
      </c>
      <c r="K54" s="126" t="str">
        <f>[1]Цены!H1</f>
        <v>Масло сливочное</v>
      </c>
      <c r="L54" s="126" t="str">
        <f>[1]Цены!I1</f>
        <v>Сметана 15%</v>
      </c>
      <c r="M54" s="126" t="str">
        <f>[1]Цены!J1</f>
        <v>Молоко сухое</v>
      </c>
      <c r="N54" s="35"/>
      <c r="O54" s="126" t="s">
        <v>42</v>
      </c>
      <c r="P54" s="126" t="s">
        <v>43</v>
      </c>
      <c r="Q54" s="35"/>
      <c r="R54" s="126" t="str">
        <f>[1]Цены!O1</f>
        <v>Сыр</v>
      </c>
      <c r="S54" s="35"/>
      <c r="T54" s="35"/>
      <c r="U54" s="35"/>
      <c r="V54" s="126" t="str">
        <f>V7</f>
        <v>Огурцы консервирован.</v>
      </c>
      <c r="W54" s="126" t="str">
        <f>W7</f>
        <v>Огурцы свежие</v>
      </c>
      <c r="X54" s="126" t="str">
        <f>X7</f>
        <v>Яйцо</v>
      </c>
      <c r="Y54" s="126" t="str">
        <f t="shared" ref="Y54:AE54" si="16">Y7</f>
        <v>Икра кабачковая</v>
      </c>
      <c r="Z54" s="126" t="str">
        <f t="shared" si="16"/>
        <v>Изюм</v>
      </c>
      <c r="AA54" s="126" t="str">
        <f t="shared" si="16"/>
        <v>Курага</v>
      </c>
      <c r="AB54" s="126" t="str">
        <f t="shared" si="16"/>
        <v>Чернослив</v>
      </c>
      <c r="AC54" s="126" t="str">
        <f t="shared" si="16"/>
        <v>Шиповник</v>
      </c>
      <c r="AD54" s="126" t="str">
        <f t="shared" si="16"/>
        <v>Сухофрукты</v>
      </c>
      <c r="AE54" s="126" t="str">
        <f t="shared" si="16"/>
        <v>Ягода свежемороженная</v>
      </c>
      <c r="AF54" s="126" t="str">
        <f t="shared" ref="AF54:AI54" si="17">AF7</f>
        <v>Апельсин</v>
      </c>
      <c r="AG54" s="126" t="str">
        <f t="shared" si="17"/>
        <v>Банан</v>
      </c>
      <c r="AH54" s="126" t="str">
        <f t="shared" si="17"/>
        <v>Лимон</v>
      </c>
      <c r="AI54" s="126" t="str">
        <f t="shared" si="17"/>
        <v>Яблоко</v>
      </c>
      <c r="AJ54" s="126" t="str">
        <f t="shared" ref="AJ54:AO54" si="18">AJ7</f>
        <v>Кисель</v>
      </c>
      <c r="AK54" s="126" t="str">
        <f t="shared" si="18"/>
        <v xml:space="preserve">Сок </v>
      </c>
      <c r="AL54" s="126" t="str">
        <f t="shared" si="18"/>
        <v>Макаронные изделия</v>
      </c>
      <c r="AM54" s="126" t="str">
        <f t="shared" si="18"/>
        <v>Мука</v>
      </c>
      <c r="AN54" s="126" t="str">
        <f t="shared" si="18"/>
        <v>Дрожжи</v>
      </c>
      <c r="AO54" s="126" t="str">
        <f t="shared" si="18"/>
        <v>Печенье</v>
      </c>
      <c r="AP54" s="35"/>
      <c r="AQ54" s="35"/>
      <c r="AR54" s="35"/>
      <c r="AS54" s="35"/>
      <c r="AT54" s="35"/>
      <c r="AU54" s="35"/>
      <c r="AV54" s="35"/>
      <c r="AW54" s="126" t="str">
        <f t="shared" ref="AW54" si="19">AW7</f>
        <v>Крупа кукурузная</v>
      </c>
      <c r="AX54" s="126" t="str">
        <f>AX7</f>
        <v>Крупа манная</v>
      </c>
      <c r="AY54" s="126" t="s">
        <v>49</v>
      </c>
      <c r="AZ54" s="126" t="s">
        <v>49</v>
      </c>
      <c r="BA54" s="126" t="s">
        <v>50</v>
      </c>
      <c r="BB54" s="126" t="s">
        <v>50</v>
      </c>
      <c r="BC54" s="126" t="s">
        <v>51</v>
      </c>
      <c r="BD54" s="126" t="s">
        <v>51</v>
      </c>
      <c r="BE54" s="126" t="s">
        <v>52</v>
      </c>
      <c r="BF54" s="126" t="s">
        <v>53</v>
      </c>
      <c r="BG54" s="126" t="s">
        <v>53</v>
      </c>
      <c r="BH54" s="126" t="s">
        <v>53</v>
      </c>
      <c r="BI54" s="126" t="s">
        <v>53</v>
      </c>
      <c r="BJ54" s="126" t="s">
        <v>54</v>
      </c>
      <c r="BK54" s="126" t="s">
        <v>55</v>
      </c>
      <c r="BL54" s="126" t="s">
        <v>56</v>
      </c>
      <c r="BM54" s="35"/>
      <c r="BN54" s="126" t="s">
        <v>57</v>
      </c>
      <c r="BO54" s="35"/>
      <c r="BP54" s="126" t="s">
        <v>58</v>
      </c>
      <c r="BQ54" s="126" t="s">
        <v>59</v>
      </c>
      <c r="BR54" s="129" t="s">
        <v>92</v>
      </c>
      <c r="BS54" s="141" t="s">
        <v>4</v>
      </c>
      <c r="BT54" s="141" t="s">
        <v>5</v>
      </c>
    </row>
    <row r="55" spans="1:72" ht="30" customHeight="1" x14ac:dyDescent="0.3">
      <c r="A55" s="132"/>
      <c r="B55" s="3" t="s">
        <v>6</v>
      </c>
      <c r="C55" s="127"/>
      <c r="D55" s="127"/>
      <c r="E55" s="127"/>
      <c r="F55" s="127"/>
      <c r="G55" s="127"/>
      <c r="H55" s="127"/>
      <c r="I55" s="36"/>
      <c r="J55" s="127"/>
      <c r="K55" s="127"/>
      <c r="L55" s="127"/>
      <c r="M55" s="127"/>
      <c r="N55" s="36"/>
      <c r="O55" s="127"/>
      <c r="P55" s="127"/>
      <c r="Q55" s="36"/>
      <c r="R55" s="127"/>
      <c r="S55" s="36"/>
      <c r="T55" s="36"/>
      <c r="U55" s="36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36"/>
      <c r="AQ55" s="36"/>
      <c r="AR55" s="36"/>
      <c r="AS55" s="36"/>
      <c r="AT55" s="36"/>
      <c r="AU55" s="36"/>
      <c r="AV55" s="36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36"/>
      <c r="BN55" s="127"/>
      <c r="BO55" s="36"/>
      <c r="BP55" s="127"/>
      <c r="BQ55" s="127"/>
      <c r="BR55" s="130"/>
      <c r="BS55" s="142"/>
      <c r="BT55" s="142"/>
    </row>
    <row r="56" spans="1:72" ht="15" customHeight="1" x14ac:dyDescent="0.3">
      <c r="A56" s="143" t="s">
        <v>7</v>
      </c>
      <c r="B56" s="4" t="s">
        <v>8</v>
      </c>
      <c r="C56" s="134">
        <f>$E$6</f>
        <v>44</v>
      </c>
      <c r="D56" s="4">
        <f t="shared" ref="D56:AO56" si="20">D9</f>
        <v>0</v>
      </c>
      <c r="E56" s="4">
        <f t="shared" si="20"/>
        <v>0</v>
      </c>
      <c r="F56" s="4">
        <f t="shared" si="20"/>
        <v>5.0000000000000001E-3</v>
      </c>
      <c r="G56" s="4">
        <f t="shared" si="20"/>
        <v>0</v>
      </c>
      <c r="H56" s="4">
        <f t="shared" si="20"/>
        <v>0</v>
      </c>
      <c r="I56" s="4">
        <f t="shared" si="20"/>
        <v>0</v>
      </c>
      <c r="J56" s="4">
        <f t="shared" si="20"/>
        <v>0.15</v>
      </c>
      <c r="K56" s="4">
        <f t="shared" si="20"/>
        <v>2E-3</v>
      </c>
      <c r="L56" s="4">
        <f t="shared" si="20"/>
        <v>0</v>
      </c>
      <c r="M56" s="4">
        <f t="shared" si="20"/>
        <v>0</v>
      </c>
      <c r="N56" s="4">
        <f t="shared" si="20"/>
        <v>0</v>
      </c>
      <c r="O56" s="4">
        <f t="shared" si="20"/>
        <v>0</v>
      </c>
      <c r="P56" s="4">
        <f t="shared" si="20"/>
        <v>0</v>
      </c>
      <c r="Q56" s="4">
        <f t="shared" si="20"/>
        <v>0</v>
      </c>
      <c r="R56" s="4">
        <f t="shared" si="20"/>
        <v>0</v>
      </c>
      <c r="S56" s="4">
        <f t="shared" si="20"/>
        <v>0</v>
      </c>
      <c r="T56" s="4">
        <f t="shared" si="20"/>
        <v>0</v>
      </c>
      <c r="U56" s="4">
        <f t="shared" si="20"/>
        <v>0</v>
      </c>
      <c r="V56" s="4">
        <f t="shared" si="20"/>
        <v>0</v>
      </c>
      <c r="W56" s="4">
        <f t="shared" si="20"/>
        <v>0</v>
      </c>
      <c r="X56" s="4">
        <f t="shared" si="20"/>
        <v>0</v>
      </c>
      <c r="Y56" s="4">
        <f t="shared" si="20"/>
        <v>0</v>
      </c>
      <c r="Z56" s="4">
        <f t="shared" si="20"/>
        <v>0</v>
      </c>
      <c r="AA56" s="4">
        <f t="shared" si="20"/>
        <v>0</v>
      </c>
      <c r="AB56" s="4">
        <f t="shared" si="20"/>
        <v>0</v>
      </c>
      <c r="AC56" s="4">
        <f t="shared" si="20"/>
        <v>0</v>
      </c>
      <c r="AD56" s="4">
        <f t="shared" si="20"/>
        <v>0</v>
      </c>
      <c r="AE56" s="4">
        <f t="shared" si="20"/>
        <v>0</v>
      </c>
      <c r="AF56" s="4">
        <f t="shared" si="20"/>
        <v>0</v>
      </c>
      <c r="AG56" s="4">
        <f t="shared" si="20"/>
        <v>0</v>
      </c>
      <c r="AH56" s="4">
        <f t="shared" si="20"/>
        <v>0</v>
      </c>
      <c r="AI56" s="4">
        <f t="shared" si="20"/>
        <v>0</v>
      </c>
      <c r="AJ56" s="4">
        <f t="shared" si="20"/>
        <v>0</v>
      </c>
      <c r="AK56" s="4">
        <f t="shared" si="20"/>
        <v>0</v>
      </c>
      <c r="AL56" s="4">
        <f t="shared" si="20"/>
        <v>0</v>
      </c>
      <c r="AM56" s="4">
        <f t="shared" si="20"/>
        <v>0</v>
      </c>
      <c r="AN56" s="4">
        <f t="shared" si="20"/>
        <v>0</v>
      </c>
      <c r="AO56" s="4">
        <f t="shared" si="20"/>
        <v>0</v>
      </c>
      <c r="AP56" s="4"/>
      <c r="AQ56" s="4"/>
      <c r="AR56" s="4"/>
      <c r="AS56" s="4"/>
      <c r="AT56" s="4"/>
      <c r="AU56" s="4"/>
      <c r="AV56" s="4"/>
      <c r="AW56" s="4">
        <f t="shared" ref="AW56:BR56" si="21">AW9</f>
        <v>0</v>
      </c>
      <c r="AX56" s="4">
        <f t="shared" si="21"/>
        <v>0</v>
      </c>
      <c r="AY56" s="4">
        <f t="shared" si="21"/>
        <v>0</v>
      </c>
      <c r="AZ56" s="4">
        <f t="shared" si="21"/>
        <v>0</v>
      </c>
      <c r="BA56" s="4">
        <f t="shared" si="21"/>
        <v>1.9E-2</v>
      </c>
      <c r="BB56" s="4">
        <f t="shared" si="21"/>
        <v>0</v>
      </c>
      <c r="BC56" s="4">
        <f t="shared" si="21"/>
        <v>0</v>
      </c>
      <c r="BD56" s="4">
        <f t="shared" si="21"/>
        <v>0</v>
      </c>
      <c r="BE56" s="4">
        <f t="shared" si="21"/>
        <v>0</v>
      </c>
      <c r="BF56" s="4">
        <f t="shared" si="21"/>
        <v>0</v>
      </c>
      <c r="BG56" s="4">
        <f t="shared" si="21"/>
        <v>0</v>
      </c>
      <c r="BH56" s="4">
        <f t="shared" si="21"/>
        <v>0</v>
      </c>
      <c r="BI56" s="4">
        <f t="shared" si="21"/>
        <v>0</v>
      </c>
      <c r="BJ56" s="4">
        <f t="shared" si="21"/>
        <v>0</v>
      </c>
      <c r="BK56" s="4">
        <f t="shared" si="21"/>
        <v>0</v>
      </c>
      <c r="BL56" s="4">
        <f t="shared" si="21"/>
        <v>0</v>
      </c>
      <c r="BM56" s="4">
        <f t="shared" si="21"/>
        <v>0</v>
      </c>
      <c r="BN56" s="4">
        <f t="shared" si="21"/>
        <v>0</v>
      </c>
      <c r="BO56" s="4">
        <f t="shared" si="21"/>
        <v>0</v>
      </c>
      <c r="BP56" s="4">
        <f t="shared" si="21"/>
        <v>0</v>
      </c>
      <c r="BQ56" s="4">
        <f t="shared" si="21"/>
        <v>5.0000000000000001E-4</v>
      </c>
      <c r="BR56" s="112">
        <f t="shared" si="21"/>
        <v>0</v>
      </c>
    </row>
    <row r="57" spans="1:72" ht="15" customHeight="1" x14ac:dyDescent="0.3">
      <c r="A57" s="144"/>
      <c r="B57" s="7" t="s">
        <v>9</v>
      </c>
      <c r="C57" s="135"/>
      <c r="D57" s="4">
        <f t="shared" ref="D57:AO57" si="22">D10</f>
        <v>2.2499999999999999E-2</v>
      </c>
      <c r="E57" s="4">
        <f t="shared" si="22"/>
        <v>0</v>
      </c>
      <c r="F57" s="4">
        <f t="shared" si="22"/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5.0000000000000001E-3</v>
      </c>
      <c r="L57" s="4">
        <f t="shared" si="22"/>
        <v>0</v>
      </c>
      <c r="M57" s="4">
        <f t="shared" si="22"/>
        <v>0</v>
      </c>
      <c r="N57" s="4">
        <f t="shared" si="22"/>
        <v>0</v>
      </c>
      <c r="O57" s="4">
        <f t="shared" si="22"/>
        <v>0</v>
      </c>
      <c r="P57" s="4">
        <f t="shared" si="22"/>
        <v>0</v>
      </c>
      <c r="Q57" s="4">
        <f t="shared" si="22"/>
        <v>0</v>
      </c>
      <c r="R57" s="4">
        <f t="shared" si="22"/>
        <v>0</v>
      </c>
      <c r="S57" s="4">
        <f t="shared" si="22"/>
        <v>0</v>
      </c>
      <c r="T57" s="4">
        <f t="shared" si="22"/>
        <v>0</v>
      </c>
      <c r="U57" s="4">
        <f t="shared" si="22"/>
        <v>0</v>
      </c>
      <c r="V57" s="4">
        <f t="shared" si="22"/>
        <v>0</v>
      </c>
      <c r="W57" s="4">
        <f t="shared" si="22"/>
        <v>0</v>
      </c>
      <c r="X57" s="4">
        <f t="shared" si="22"/>
        <v>0</v>
      </c>
      <c r="Y57" s="4">
        <f t="shared" si="22"/>
        <v>0</v>
      </c>
      <c r="Z57" s="4">
        <f t="shared" si="22"/>
        <v>0</v>
      </c>
      <c r="AA57" s="4">
        <f t="shared" si="22"/>
        <v>0</v>
      </c>
      <c r="AB57" s="4">
        <f t="shared" si="22"/>
        <v>0</v>
      </c>
      <c r="AC57" s="4">
        <f t="shared" si="22"/>
        <v>0</v>
      </c>
      <c r="AD57" s="4">
        <f t="shared" si="22"/>
        <v>0</v>
      </c>
      <c r="AE57" s="4">
        <f t="shared" si="22"/>
        <v>0</v>
      </c>
      <c r="AF57" s="4">
        <f t="shared" si="22"/>
        <v>0</v>
      </c>
      <c r="AG57" s="4">
        <f t="shared" si="22"/>
        <v>0</v>
      </c>
      <c r="AH57" s="4">
        <f t="shared" si="22"/>
        <v>0</v>
      </c>
      <c r="AI57" s="4">
        <f t="shared" si="22"/>
        <v>0</v>
      </c>
      <c r="AJ57" s="4">
        <f t="shared" si="22"/>
        <v>0</v>
      </c>
      <c r="AK57" s="4">
        <f t="shared" si="22"/>
        <v>0</v>
      </c>
      <c r="AL57" s="4">
        <f t="shared" si="22"/>
        <v>0</v>
      </c>
      <c r="AM57" s="4">
        <f t="shared" si="22"/>
        <v>0</v>
      </c>
      <c r="AN57" s="4">
        <f t="shared" si="22"/>
        <v>0</v>
      </c>
      <c r="AO57" s="4">
        <f t="shared" si="22"/>
        <v>0</v>
      </c>
      <c r="AP57" s="4"/>
      <c r="AQ57" s="4"/>
      <c r="AR57" s="4"/>
      <c r="AS57" s="4"/>
      <c r="AT57" s="4"/>
      <c r="AU57" s="4"/>
      <c r="AV57" s="4"/>
      <c r="AW57" s="4">
        <f t="shared" ref="AW57:BR57" si="23">AW10</f>
        <v>0</v>
      </c>
      <c r="AX57" s="4">
        <f t="shared" si="23"/>
        <v>0</v>
      </c>
      <c r="AY57" s="4">
        <f t="shared" si="23"/>
        <v>0</v>
      </c>
      <c r="AZ57" s="4">
        <f t="shared" si="23"/>
        <v>0</v>
      </c>
      <c r="BA57" s="4">
        <f t="shared" si="23"/>
        <v>0</v>
      </c>
      <c r="BB57" s="4">
        <f t="shared" si="23"/>
        <v>0</v>
      </c>
      <c r="BC57" s="4">
        <f t="shared" si="23"/>
        <v>0</v>
      </c>
      <c r="BD57" s="4">
        <f t="shared" si="23"/>
        <v>0</v>
      </c>
      <c r="BE57" s="4">
        <f t="shared" si="23"/>
        <v>0</v>
      </c>
      <c r="BF57" s="4">
        <f t="shared" si="23"/>
        <v>0</v>
      </c>
      <c r="BG57" s="4">
        <f t="shared" si="23"/>
        <v>0</v>
      </c>
      <c r="BH57" s="4">
        <f t="shared" si="23"/>
        <v>0</v>
      </c>
      <c r="BI57" s="4">
        <f t="shared" si="23"/>
        <v>0</v>
      </c>
      <c r="BJ57" s="4">
        <f t="shared" si="23"/>
        <v>0</v>
      </c>
      <c r="BK57" s="4">
        <f t="shared" si="23"/>
        <v>0</v>
      </c>
      <c r="BL57" s="4">
        <f t="shared" si="23"/>
        <v>0</v>
      </c>
      <c r="BM57" s="4">
        <f t="shared" si="23"/>
        <v>0</v>
      </c>
      <c r="BN57" s="4">
        <f t="shared" si="23"/>
        <v>0</v>
      </c>
      <c r="BO57" s="4">
        <f t="shared" si="23"/>
        <v>0</v>
      </c>
      <c r="BP57" s="4">
        <f t="shared" si="23"/>
        <v>0</v>
      </c>
      <c r="BQ57" s="4">
        <f t="shared" si="23"/>
        <v>0</v>
      </c>
      <c r="BR57" s="112">
        <f t="shared" si="23"/>
        <v>0</v>
      </c>
    </row>
    <row r="58" spans="1:72" ht="15" customHeight="1" x14ac:dyDescent="0.3">
      <c r="A58" s="144"/>
      <c r="B58" s="4" t="s">
        <v>10</v>
      </c>
      <c r="C58" s="135"/>
      <c r="D58" s="4">
        <f t="shared" ref="D58:BQ60" si="24">D11</f>
        <v>0</v>
      </c>
      <c r="E58" s="4">
        <f t="shared" si="24"/>
        <v>0</v>
      </c>
      <c r="F58" s="4">
        <f t="shared" si="24"/>
        <v>8.2500000000000004E-3</v>
      </c>
      <c r="G58" s="4">
        <f t="shared" si="24"/>
        <v>0</v>
      </c>
      <c r="H58" s="4">
        <f t="shared" si="24"/>
        <v>8.9999999999999998E-4</v>
      </c>
      <c r="I58" s="4">
        <f t="shared" si="24"/>
        <v>0</v>
      </c>
      <c r="J58" s="4">
        <f t="shared" si="24"/>
        <v>7.1999999999999995E-2</v>
      </c>
      <c r="K58" s="4">
        <f t="shared" si="24"/>
        <v>0</v>
      </c>
      <c r="L58" s="4">
        <f t="shared" si="24"/>
        <v>0</v>
      </c>
      <c r="M58" s="4">
        <f t="shared" si="24"/>
        <v>0</v>
      </c>
      <c r="N58" s="4">
        <f t="shared" si="24"/>
        <v>0</v>
      </c>
      <c r="O58" s="4">
        <f t="shared" si="24"/>
        <v>0</v>
      </c>
      <c r="P58" s="4">
        <f t="shared" si="24"/>
        <v>0</v>
      </c>
      <c r="Q58" s="4">
        <f t="shared" si="24"/>
        <v>0</v>
      </c>
      <c r="R58" s="4">
        <f t="shared" si="24"/>
        <v>0</v>
      </c>
      <c r="S58" s="4">
        <f t="shared" si="24"/>
        <v>0</v>
      </c>
      <c r="T58" s="4">
        <f t="shared" si="24"/>
        <v>0</v>
      </c>
      <c r="U58" s="4">
        <f t="shared" si="24"/>
        <v>0</v>
      </c>
      <c r="V58" s="4">
        <f t="shared" si="24"/>
        <v>0</v>
      </c>
      <c r="W58" s="4">
        <f>W11</f>
        <v>0</v>
      </c>
      <c r="X58" s="4">
        <f t="shared" si="24"/>
        <v>0</v>
      </c>
      <c r="Y58" s="4">
        <f t="shared" si="24"/>
        <v>0</v>
      </c>
      <c r="Z58" s="4">
        <f t="shared" si="24"/>
        <v>0</v>
      </c>
      <c r="AA58" s="4">
        <f t="shared" si="24"/>
        <v>0</v>
      </c>
      <c r="AB58" s="4">
        <f t="shared" si="24"/>
        <v>0</v>
      </c>
      <c r="AC58" s="4">
        <f t="shared" si="24"/>
        <v>0</v>
      </c>
      <c r="AD58" s="4">
        <f t="shared" si="24"/>
        <v>0</v>
      </c>
      <c r="AE58" s="4">
        <f t="shared" si="24"/>
        <v>0</v>
      </c>
      <c r="AF58" s="4">
        <f t="shared" ref="AF58:AI60" si="25">AF11</f>
        <v>0</v>
      </c>
      <c r="AG58" s="4">
        <f t="shared" si="25"/>
        <v>0</v>
      </c>
      <c r="AH58" s="4">
        <f t="shared" si="25"/>
        <v>0</v>
      </c>
      <c r="AI58" s="4">
        <f t="shared" si="25"/>
        <v>0</v>
      </c>
      <c r="AJ58" s="4">
        <f t="shared" si="24"/>
        <v>0</v>
      </c>
      <c r="AK58" s="4">
        <f t="shared" si="24"/>
        <v>0</v>
      </c>
      <c r="AL58" s="4">
        <f t="shared" si="24"/>
        <v>0</v>
      </c>
      <c r="AM58" s="4">
        <f t="shared" si="24"/>
        <v>0</v>
      </c>
      <c r="AN58" s="4">
        <f t="shared" si="24"/>
        <v>0</v>
      </c>
      <c r="AO58" s="4">
        <f t="shared" si="24"/>
        <v>0</v>
      </c>
      <c r="AP58" s="4"/>
      <c r="AQ58" s="4"/>
      <c r="AR58" s="4"/>
      <c r="AS58" s="4"/>
      <c r="AT58" s="4"/>
      <c r="AU58" s="4"/>
      <c r="AV58" s="4"/>
      <c r="AW58" s="4">
        <f t="shared" si="24"/>
        <v>0</v>
      </c>
      <c r="AX58" s="4">
        <f t="shared" si="24"/>
        <v>0</v>
      </c>
      <c r="AY58" s="4">
        <f t="shared" si="24"/>
        <v>0</v>
      </c>
      <c r="AZ58" s="4">
        <f t="shared" si="24"/>
        <v>0</v>
      </c>
      <c r="BA58" s="4">
        <f t="shared" si="24"/>
        <v>0</v>
      </c>
      <c r="BB58" s="4">
        <f t="shared" si="24"/>
        <v>0</v>
      </c>
      <c r="BC58" s="4">
        <f t="shared" si="24"/>
        <v>0</v>
      </c>
      <c r="BD58" s="4">
        <f t="shared" si="24"/>
        <v>0</v>
      </c>
      <c r="BE58" s="4">
        <f t="shared" si="24"/>
        <v>0</v>
      </c>
      <c r="BF58" s="4">
        <f t="shared" si="24"/>
        <v>0</v>
      </c>
      <c r="BG58" s="4">
        <f t="shared" si="24"/>
        <v>0</v>
      </c>
      <c r="BH58" s="4">
        <f t="shared" si="24"/>
        <v>0</v>
      </c>
      <c r="BI58" s="4">
        <f t="shared" si="24"/>
        <v>0</v>
      </c>
      <c r="BJ58" s="4">
        <f t="shared" si="24"/>
        <v>0</v>
      </c>
      <c r="BK58" s="4">
        <f t="shared" si="24"/>
        <v>0</v>
      </c>
      <c r="BL58" s="4">
        <f t="shared" si="24"/>
        <v>0</v>
      </c>
      <c r="BM58" s="4">
        <f t="shared" si="24"/>
        <v>0</v>
      </c>
      <c r="BN58" s="4">
        <f t="shared" si="24"/>
        <v>0</v>
      </c>
      <c r="BO58" s="4">
        <f t="shared" si="24"/>
        <v>0</v>
      </c>
      <c r="BP58" s="4">
        <f t="shared" si="24"/>
        <v>0</v>
      </c>
      <c r="BQ58" s="4">
        <f t="shared" si="24"/>
        <v>0</v>
      </c>
      <c r="BR58" s="112">
        <f t="shared" ref="BR58:BR59" si="26">BR11</f>
        <v>0</v>
      </c>
    </row>
    <row r="59" spans="1:72" ht="15" customHeight="1" x14ac:dyDescent="0.3">
      <c r="A59" s="144"/>
      <c r="B59" s="4"/>
      <c r="C59" s="135"/>
      <c r="D59" s="4">
        <f t="shared" si="24"/>
        <v>0</v>
      </c>
      <c r="E59" s="4">
        <f t="shared" si="24"/>
        <v>0</v>
      </c>
      <c r="F59" s="4">
        <f t="shared" si="24"/>
        <v>0</v>
      </c>
      <c r="G59" s="4">
        <f t="shared" si="24"/>
        <v>0</v>
      </c>
      <c r="H59" s="4">
        <f t="shared" si="24"/>
        <v>0</v>
      </c>
      <c r="I59" s="4">
        <f t="shared" si="24"/>
        <v>0</v>
      </c>
      <c r="J59" s="4">
        <f t="shared" si="24"/>
        <v>0</v>
      </c>
      <c r="K59" s="4">
        <f t="shared" si="24"/>
        <v>0</v>
      </c>
      <c r="L59" s="4">
        <f t="shared" si="24"/>
        <v>0</v>
      </c>
      <c r="M59" s="4">
        <f t="shared" si="24"/>
        <v>0</v>
      </c>
      <c r="N59" s="4">
        <f t="shared" si="24"/>
        <v>0</v>
      </c>
      <c r="O59" s="4">
        <f t="shared" si="24"/>
        <v>0</v>
      </c>
      <c r="P59" s="4">
        <f t="shared" si="24"/>
        <v>0</v>
      </c>
      <c r="Q59" s="4">
        <f t="shared" si="24"/>
        <v>0</v>
      </c>
      <c r="R59" s="4">
        <f t="shared" si="24"/>
        <v>0</v>
      </c>
      <c r="S59" s="4">
        <f t="shared" si="24"/>
        <v>0</v>
      </c>
      <c r="T59" s="4">
        <f t="shared" si="24"/>
        <v>0</v>
      </c>
      <c r="U59" s="4">
        <f t="shared" si="24"/>
        <v>0</v>
      </c>
      <c r="V59" s="4">
        <f t="shared" si="24"/>
        <v>0</v>
      </c>
      <c r="W59" s="4">
        <f>W12</f>
        <v>0</v>
      </c>
      <c r="X59" s="4">
        <f t="shared" si="24"/>
        <v>0</v>
      </c>
      <c r="Y59" s="4">
        <f t="shared" si="24"/>
        <v>0</v>
      </c>
      <c r="Z59" s="4">
        <f t="shared" si="24"/>
        <v>0</v>
      </c>
      <c r="AA59" s="4">
        <f t="shared" si="24"/>
        <v>0</v>
      </c>
      <c r="AB59" s="4">
        <f t="shared" si="24"/>
        <v>0</v>
      </c>
      <c r="AC59" s="4">
        <f t="shared" si="24"/>
        <v>0</v>
      </c>
      <c r="AD59" s="4">
        <f t="shared" si="24"/>
        <v>0</v>
      </c>
      <c r="AE59" s="4">
        <f t="shared" si="24"/>
        <v>0</v>
      </c>
      <c r="AF59" s="4">
        <f t="shared" si="25"/>
        <v>0</v>
      </c>
      <c r="AG59" s="4">
        <f t="shared" si="25"/>
        <v>0</v>
      </c>
      <c r="AH59" s="4">
        <f t="shared" si="25"/>
        <v>0</v>
      </c>
      <c r="AI59" s="4">
        <f t="shared" si="25"/>
        <v>0</v>
      </c>
      <c r="AJ59" s="4">
        <f t="shared" si="24"/>
        <v>0</v>
      </c>
      <c r="AK59" s="4">
        <f t="shared" si="24"/>
        <v>0</v>
      </c>
      <c r="AL59" s="4">
        <f t="shared" si="24"/>
        <v>0</v>
      </c>
      <c r="AM59" s="4">
        <f t="shared" si="24"/>
        <v>0</v>
      </c>
      <c r="AN59" s="4">
        <f t="shared" si="24"/>
        <v>0</v>
      </c>
      <c r="AO59" s="4">
        <f t="shared" si="24"/>
        <v>0</v>
      </c>
      <c r="AP59" s="4"/>
      <c r="AQ59" s="4"/>
      <c r="AR59" s="4"/>
      <c r="AS59" s="4"/>
      <c r="AT59" s="4"/>
      <c r="AU59" s="4"/>
      <c r="AV59" s="4"/>
      <c r="AW59" s="4">
        <f t="shared" si="24"/>
        <v>0</v>
      </c>
      <c r="AX59" s="4">
        <f t="shared" si="24"/>
        <v>0</v>
      </c>
      <c r="AY59" s="4">
        <f t="shared" si="24"/>
        <v>0</v>
      </c>
      <c r="AZ59" s="4">
        <f t="shared" si="24"/>
        <v>0</v>
      </c>
      <c r="BA59" s="4">
        <f t="shared" si="24"/>
        <v>0</v>
      </c>
      <c r="BB59" s="4">
        <f t="shared" si="24"/>
        <v>0</v>
      </c>
      <c r="BC59" s="4">
        <f t="shared" si="24"/>
        <v>0</v>
      </c>
      <c r="BD59" s="4">
        <f t="shared" si="24"/>
        <v>0</v>
      </c>
      <c r="BE59" s="4">
        <f t="shared" si="24"/>
        <v>0</v>
      </c>
      <c r="BF59" s="4">
        <f t="shared" si="24"/>
        <v>0</v>
      </c>
      <c r="BG59" s="4">
        <f t="shared" si="24"/>
        <v>0</v>
      </c>
      <c r="BH59" s="4">
        <f t="shared" si="24"/>
        <v>0</v>
      </c>
      <c r="BI59" s="4">
        <f t="shared" si="24"/>
        <v>0</v>
      </c>
      <c r="BJ59" s="4">
        <f t="shared" si="24"/>
        <v>0</v>
      </c>
      <c r="BK59" s="4">
        <f t="shared" si="24"/>
        <v>0</v>
      </c>
      <c r="BL59" s="4">
        <f t="shared" si="24"/>
        <v>0</v>
      </c>
      <c r="BM59" s="4">
        <f t="shared" si="24"/>
        <v>0</v>
      </c>
      <c r="BN59" s="4">
        <f t="shared" si="24"/>
        <v>0</v>
      </c>
      <c r="BO59" s="4">
        <f t="shared" si="24"/>
        <v>0</v>
      </c>
      <c r="BP59" s="4">
        <f t="shared" si="24"/>
        <v>0</v>
      </c>
      <c r="BQ59" s="4">
        <f t="shared" si="24"/>
        <v>0</v>
      </c>
      <c r="BR59" s="112">
        <f t="shared" si="26"/>
        <v>0</v>
      </c>
    </row>
    <row r="60" spans="1:72" ht="15" customHeight="1" x14ac:dyDescent="0.3">
      <c r="A60" s="145"/>
      <c r="B60" s="4"/>
      <c r="C60" s="136"/>
      <c r="D60" s="4">
        <f t="shared" si="24"/>
        <v>0</v>
      </c>
      <c r="E60" s="4">
        <f t="shared" si="24"/>
        <v>0</v>
      </c>
      <c r="F60" s="4">
        <f t="shared" si="24"/>
        <v>0</v>
      </c>
      <c r="G60" s="4">
        <f t="shared" si="24"/>
        <v>0</v>
      </c>
      <c r="H60" s="4">
        <f t="shared" si="24"/>
        <v>0</v>
      </c>
      <c r="I60" s="4">
        <f t="shared" si="24"/>
        <v>0</v>
      </c>
      <c r="J60" s="4">
        <f t="shared" si="24"/>
        <v>0</v>
      </c>
      <c r="K60" s="4">
        <f t="shared" si="24"/>
        <v>0</v>
      </c>
      <c r="L60" s="4">
        <f t="shared" si="24"/>
        <v>0</v>
      </c>
      <c r="M60" s="4">
        <f t="shared" si="24"/>
        <v>0</v>
      </c>
      <c r="N60" s="4">
        <f t="shared" si="24"/>
        <v>0</v>
      </c>
      <c r="O60" s="4">
        <f t="shared" si="24"/>
        <v>0</v>
      </c>
      <c r="P60" s="4">
        <f t="shared" si="24"/>
        <v>0</v>
      </c>
      <c r="Q60" s="4">
        <f t="shared" si="24"/>
        <v>0</v>
      </c>
      <c r="R60" s="4">
        <f t="shared" si="24"/>
        <v>0</v>
      </c>
      <c r="S60" s="4">
        <f t="shared" si="24"/>
        <v>0</v>
      </c>
      <c r="T60" s="4">
        <f t="shared" si="24"/>
        <v>0</v>
      </c>
      <c r="U60" s="4">
        <f t="shared" si="24"/>
        <v>0</v>
      </c>
      <c r="V60" s="4">
        <f t="shared" si="24"/>
        <v>0</v>
      </c>
      <c r="W60" s="4">
        <f>W13</f>
        <v>0</v>
      </c>
      <c r="X60" s="4">
        <f t="shared" si="24"/>
        <v>0</v>
      </c>
      <c r="Y60" s="4">
        <f t="shared" si="24"/>
        <v>0</v>
      </c>
      <c r="Z60" s="4">
        <f t="shared" si="24"/>
        <v>0</v>
      </c>
      <c r="AA60" s="4">
        <f t="shared" si="24"/>
        <v>0</v>
      </c>
      <c r="AB60" s="4">
        <f t="shared" si="24"/>
        <v>0</v>
      </c>
      <c r="AC60" s="4">
        <f t="shared" si="24"/>
        <v>0</v>
      </c>
      <c r="AD60" s="4">
        <f t="shared" si="24"/>
        <v>0</v>
      </c>
      <c r="AE60" s="4">
        <f t="shared" si="24"/>
        <v>0</v>
      </c>
      <c r="AF60" s="4">
        <f t="shared" si="25"/>
        <v>0</v>
      </c>
      <c r="AG60" s="4">
        <f t="shared" si="25"/>
        <v>0</v>
      </c>
      <c r="AH60" s="4">
        <f t="shared" si="25"/>
        <v>0</v>
      </c>
      <c r="AI60" s="4">
        <f t="shared" si="25"/>
        <v>0</v>
      </c>
      <c r="AJ60" s="4">
        <f t="shared" si="24"/>
        <v>0</v>
      </c>
      <c r="AK60" s="4">
        <f t="shared" si="24"/>
        <v>0</v>
      </c>
      <c r="AL60" s="4">
        <f t="shared" si="24"/>
        <v>0</v>
      </c>
      <c r="AM60" s="4">
        <f t="shared" si="24"/>
        <v>0</v>
      </c>
      <c r="AN60" s="4">
        <f t="shared" si="24"/>
        <v>0</v>
      </c>
      <c r="AO60" s="4">
        <f t="shared" si="24"/>
        <v>0</v>
      </c>
      <c r="AP60" s="4"/>
      <c r="AQ60" s="4"/>
      <c r="AR60" s="4"/>
      <c r="AS60" s="4"/>
      <c r="AT60" s="4"/>
      <c r="AU60" s="4"/>
      <c r="AV60" s="4"/>
      <c r="AW60" s="4">
        <f t="shared" si="24"/>
        <v>0</v>
      </c>
      <c r="AX60" s="4">
        <f t="shared" ref="AX60:BQ60" si="27">AX13</f>
        <v>0</v>
      </c>
      <c r="AY60" s="4">
        <f t="shared" si="27"/>
        <v>0</v>
      </c>
      <c r="AZ60" s="4">
        <f t="shared" si="27"/>
        <v>0</v>
      </c>
      <c r="BA60" s="4">
        <f t="shared" si="27"/>
        <v>0</v>
      </c>
      <c r="BB60" s="4">
        <f t="shared" si="27"/>
        <v>0</v>
      </c>
      <c r="BC60" s="4">
        <f t="shared" si="27"/>
        <v>0</v>
      </c>
      <c r="BD60" s="4">
        <f t="shared" si="27"/>
        <v>0</v>
      </c>
      <c r="BE60" s="4">
        <f t="shared" si="27"/>
        <v>0</v>
      </c>
      <c r="BF60" s="4">
        <f t="shared" si="27"/>
        <v>0</v>
      </c>
      <c r="BG60" s="4">
        <f t="shared" si="27"/>
        <v>0</v>
      </c>
      <c r="BH60" s="4">
        <f t="shared" si="27"/>
        <v>0</v>
      </c>
      <c r="BI60" s="4">
        <f t="shared" si="27"/>
        <v>0</v>
      </c>
      <c r="BJ60" s="4">
        <f t="shared" si="27"/>
        <v>0</v>
      </c>
      <c r="BK60" s="4">
        <f t="shared" si="27"/>
        <v>0</v>
      </c>
      <c r="BL60" s="4">
        <f t="shared" si="27"/>
        <v>0</v>
      </c>
      <c r="BM60" s="4">
        <f t="shared" si="27"/>
        <v>0</v>
      </c>
      <c r="BN60" s="4">
        <f t="shared" si="27"/>
        <v>0</v>
      </c>
      <c r="BO60" s="4">
        <f t="shared" si="27"/>
        <v>0</v>
      </c>
      <c r="BP60" s="4">
        <f t="shared" si="27"/>
        <v>0</v>
      </c>
      <c r="BQ60" s="4">
        <f t="shared" si="27"/>
        <v>0</v>
      </c>
      <c r="BR60" s="112">
        <f t="shared" ref="BR60" si="28">BR13</f>
        <v>0</v>
      </c>
    </row>
    <row r="61" spans="1:72" ht="17.399999999999999" customHeight="1" x14ac:dyDescent="0.35">
      <c r="B61" s="17" t="s">
        <v>23</v>
      </c>
      <c r="C61" s="18"/>
      <c r="D61" s="19">
        <f t="shared" ref="D61:AM61" si="29">SUM(D56:D60)</f>
        <v>2.2499999999999999E-2</v>
      </c>
      <c r="E61" s="19">
        <f t="shared" si="29"/>
        <v>0</v>
      </c>
      <c r="F61" s="19">
        <f t="shared" si="29"/>
        <v>1.3250000000000001E-2</v>
      </c>
      <c r="G61" s="19">
        <f t="shared" si="29"/>
        <v>0</v>
      </c>
      <c r="H61" s="19">
        <f t="shared" si="29"/>
        <v>8.9999999999999998E-4</v>
      </c>
      <c r="I61" s="19">
        <f t="shared" si="29"/>
        <v>0</v>
      </c>
      <c r="J61" s="19">
        <f t="shared" si="29"/>
        <v>0.22199999999999998</v>
      </c>
      <c r="K61" s="19">
        <f t="shared" si="29"/>
        <v>7.0000000000000001E-3</v>
      </c>
      <c r="L61" s="19">
        <f t="shared" si="29"/>
        <v>0</v>
      </c>
      <c r="M61" s="19">
        <f t="shared" si="29"/>
        <v>0</v>
      </c>
      <c r="N61" s="19">
        <f t="shared" si="29"/>
        <v>0</v>
      </c>
      <c r="O61" s="19">
        <f t="shared" si="29"/>
        <v>0</v>
      </c>
      <c r="P61" s="19">
        <f t="shared" si="29"/>
        <v>0</v>
      </c>
      <c r="Q61" s="19">
        <f t="shared" si="29"/>
        <v>0</v>
      </c>
      <c r="R61" s="19">
        <f t="shared" si="29"/>
        <v>0</v>
      </c>
      <c r="S61" s="19">
        <f t="shared" si="29"/>
        <v>0</v>
      </c>
      <c r="T61" s="19">
        <f t="shared" si="29"/>
        <v>0</v>
      </c>
      <c r="U61" s="19">
        <f t="shared" si="29"/>
        <v>0</v>
      </c>
      <c r="V61" s="19">
        <f t="shared" si="29"/>
        <v>0</v>
      </c>
      <c r="W61" s="19">
        <f>SUM(W56:W60)</f>
        <v>0</v>
      </c>
      <c r="X61" s="19">
        <f t="shared" si="29"/>
        <v>0</v>
      </c>
      <c r="Y61" s="19">
        <f t="shared" si="29"/>
        <v>0</v>
      </c>
      <c r="Z61" s="19">
        <f t="shared" si="29"/>
        <v>0</v>
      </c>
      <c r="AA61" s="19">
        <f t="shared" si="29"/>
        <v>0</v>
      </c>
      <c r="AB61" s="19">
        <f t="shared" si="29"/>
        <v>0</v>
      </c>
      <c r="AC61" s="19">
        <f t="shared" si="29"/>
        <v>0</v>
      </c>
      <c r="AD61" s="19">
        <f t="shared" si="29"/>
        <v>0</v>
      </c>
      <c r="AE61" s="19">
        <f t="shared" si="29"/>
        <v>0</v>
      </c>
      <c r="AF61" s="19">
        <f t="shared" ref="AF61:AI61" si="30">SUM(AF56:AF60)</f>
        <v>0</v>
      </c>
      <c r="AG61" s="19">
        <f t="shared" si="30"/>
        <v>0</v>
      </c>
      <c r="AH61" s="19">
        <f t="shared" si="30"/>
        <v>0</v>
      </c>
      <c r="AI61" s="19">
        <f t="shared" si="30"/>
        <v>0</v>
      </c>
      <c r="AJ61" s="19">
        <f t="shared" si="29"/>
        <v>0</v>
      </c>
      <c r="AK61" s="19">
        <f t="shared" si="29"/>
        <v>0</v>
      </c>
      <c r="AL61" s="19">
        <f t="shared" si="29"/>
        <v>0</v>
      </c>
      <c r="AM61" s="19">
        <f t="shared" si="29"/>
        <v>0</v>
      </c>
      <c r="AN61" s="19">
        <f t="shared" ref="AN61:BQ61" si="31">SUM(AN56:AN60)</f>
        <v>0</v>
      </c>
      <c r="AO61" s="19">
        <f t="shared" si="31"/>
        <v>0</v>
      </c>
      <c r="AP61" s="19"/>
      <c r="AQ61" s="19"/>
      <c r="AR61" s="19"/>
      <c r="AS61" s="19"/>
      <c r="AT61" s="19"/>
      <c r="AU61" s="19"/>
      <c r="AV61" s="19"/>
      <c r="AW61" s="19">
        <f t="shared" si="31"/>
        <v>0</v>
      </c>
      <c r="AX61" s="19">
        <f t="shared" si="31"/>
        <v>0</v>
      </c>
      <c r="AY61" s="19">
        <f t="shared" si="31"/>
        <v>0</v>
      </c>
      <c r="AZ61" s="19">
        <f t="shared" si="31"/>
        <v>0</v>
      </c>
      <c r="BA61" s="19">
        <f t="shared" si="31"/>
        <v>1.9E-2</v>
      </c>
      <c r="BB61" s="19">
        <f t="shared" si="31"/>
        <v>0</v>
      </c>
      <c r="BC61" s="19">
        <f t="shared" si="31"/>
        <v>0</v>
      </c>
      <c r="BD61" s="19">
        <f t="shared" si="31"/>
        <v>0</v>
      </c>
      <c r="BE61" s="19">
        <f t="shared" si="31"/>
        <v>0</v>
      </c>
      <c r="BF61" s="19">
        <f t="shared" si="31"/>
        <v>0</v>
      </c>
      <c r="BG61" s="19">
        <f t="shared" si="31"/>
        <v>0</v>
      </c>
      <c r="BH61" s="19">
        <f t="shared" si="31"/>
        <v>0</v>
      </c>
      <c r="BI61" s="19">
        <f t="shared" si="31"/>
        <v>0</v>
      </c>
      <c r="BJ61" s="19">
        <f t="shared" si="31"/>
        <v>0</v>
      </c>
      <c r="BK61" s="19">
        <f t="shared" si="31"/>
        <v>0</v>
      </c>
      <c r="BL61" s="19">
        <f t="shared" si="31"/>
        <v>0</v>
      </c>
      <c r="BM61" s="19">
        <f t="shared" si="31"/>
        <v>0</v>
      </c>
      <c r="BN61" s="19">
        <f t="shared" si="31"/>
        <v>0</v>
      </c>
      <c r="BO61" s="19">
        <f t="shared" si="31"/>
        <v>0</v>
      </c>
      <c r="BP61" s="19">
        <f t="shared" si="31"/>
        <v>0</v>
      </c>
      <c r="BQ61" s="19">
        <f t="shared" si="31"/>
        <v>5.0000000000000001E-4</v>
      </c>
      <c r="BR61" s="113">
        <f t="shared" ref="BR61" si="32">SUM(BR56:BR60)</f>
        <v>0</v>
      </c>
    </row>
    <row r="62" spans="1:72" ht="17.399999999999999" x14ac:dyDescent="0.35">
      <c r="B62" s="17" t="s">
        <v>24</v>
      </c>
      <c r="C62" s="18"/>
      <c r="D62" s="20">
        <f t="shared" ref="D62:BQ62" si="33">PRODUCT(D61,$E$6)</f>
        <v>0.99</v>
      </c>
      <c r="E62" s="20">
        <f t="shared" si="33"/>
        <v>0</v>
      </c>
      <c r="F62" s="20">
        <f t="shared" si="33"/>
        <v>0.58300000000000007</v>
      </c>
      <c r="G62" s="20">
        <f t="shared" si="33"/>
        <v>0</v>
      </c>
      <c r="H62" s="20">
        <f t="shared" si="33"/>
        <v>3.9599999999999996E-2</v>
      </c>
      <c r="I62" s="20">
        <f t="shared" si="33"/>
        <v>0</v>
      </c>
      <c r="J62" s="20">
        <f t="shared" si="33"/>
        <v>9.7679999999999989</v>
      </c>
      <c r="K62" s="20">
        <f t="shared" si="33"/>
        <v>0.308</v>
      </c>
      <c r="L62" s="20">
        <f t="shared" si="33"/>
        <v>0</v>
      </c>
      <c r="M62" s="20">
        <f t="shared" si="33"/>
        <v>0</v>
      </c>
      <c r="N62" s="20">
        <f t="shared" si="33"/>
        <v>0</v>
      </c>
      <c r="O62" s="20">
        <f t="shared" si="33"/>
        <v>0</v>
      </c>
      <c r="P62" s="20">
        <f t="shared" si="33"/>
        <v>0</v>
      </c>
      <c r="Q62" s="20">
        <f t="shared" si="33"/>
        <v>0</v>
      </c>
      <c r="R62" s="20">
        <f t="shared" si="33"/>
        <v>0</v>
      </c>
      <c r="S62" s="20">
        <f t="shared" si="33"/>
        <v>0</v>
      </c>
      <c r="T62" s="20">
        <f t="shared" si="33"/>
        <v>0</v>
      </c>
      <c r="U62" s="20">
        <f t="shared" si="33"/>
        <v>0</v>
      </c>
      <c r="V62" s="20">
        <f t="shared" si="33"/>
        <v>0</v>
      </c>
      <c r="W62" s="20">
        <f>PRODUCT(W61,$E$6)</f>
        <v>0</v>
      </c>
      <c r="X62" s="20">
        <f t="shared" si="33"/>
        <v>0</v>
      </c>
      <c r="Y62" s="20">
        <f t="shared" si="33"/>
        <v>0</v>
      </c>
      <c r="Z62" s="20">
        <f t="shared" si="33"/>
        <v>0</v>
      </c>
      <c r="AA62" s="20">
        <f t="shared" si="33"/>
        <v>0</v>
      </c>
      <c r="AB62" s="20">
        <f t="shared" si="33"/>
        <v>0</v>
      </c>
      <c r="AC62" s="20">
        <f t="shared" si="33"/>
        <v>0</v>
      </c>
      <c r="AD62" s="20">
        <f t="shared" si="33"/>
        <v>0</v>
      </c>
      <c r="AE62" s="20">
        <f t="shared" si="33"/>
        <v>0</v>
      </c>
      <c r="AF62" s="20">
        <f t="shared" ref="AF62:AI62" si="34">PRODUCT(AF61,$E$6)</f>
        <v>0</v>
      </c>
      <c r="AG62" s="20">
        <f t="shared" si="34"/>
        <v>0</v>
      </c>
      <c r="AH62" s="20">
        <f t="shared" si="34"/>
        <v>0</v>
      </c>
      <c r="AI62" s="20">
        <f t="shared" si="34"/>
        <v>0</v>
      </c>
      <c r="AJ62" s="20">
        <f t="shared" si="33"/>
        <v>0</v>
      </c>
      <c r="AK62" s="20">
        <f t="shared" si="33"/>
        <v>0</v>
      </c>
      <c r="AL62" s="20">
        <f t="shared" si="33"/>
        <v>0</v>
      </c>
      <c r="AM62" s="20">
        <f t="shared" si="33"/>
        <v>0</v>
      </c>
      <c r="AN62" s="20">
        <f t="shared" si="33"/>
        <v>0</v>
      </c>
      <c r="AO62" s="20">
        <f t="shared" si="33"/>
        <v>0</v>
      </c>
      <c r="AP62" s="20"/>
      <c r="AQ62" s="20"/>
      <c r="AR62" s="20"/>
      <c r="AS62" s="20"/>
      <c r="AT62" s="20"/>
      <c r="AU62" s="20"/>
      <c r="AV62" s="20"/>
      <c r="AW62" s="20">
        <f t="shared" si="33"/>
        <v>0</v>
      </c>
      <c r="AX62" s="20">
        <f t="shared" si="33"/>
        <v>0</v>
      </c>
      <c r="AY62" s="20">
        <f t="shared" si="33"/>
        <v>0</v>
      </c>
      <c r="AZ62" s="20">
        <f t="shared" si="33"/>
        <v>0</v>
      </c>
      <c r="BA62" s="20">
        <f t="shared" si="33"/>
        <v>0.83599999999999997</v>
      </c>
      <c r="BB62" s="20">
        <f t="shared" si="33"/>
        <v>0</v>
      </c>
      <c r="BC62" s="20">
        <f t="shared" si="33"/>
        <v>0</v>
      </c>
      <c r="BD62" s="20">
        <f t="shared" si="33"/>
        <v>0</v>
      </c>
      <c r="BE62" s="20">
        <f t="shared" si="33"/>
        <v>0</v>
      </c>
      <c r="BF62" s="20">
        <f t="shared" si="33"/>
        <v>0</v>
      </c>
      <c r="BG62" s="20">
        <f t="shared" si="33"/>
        <v>0</v>
      </c>
      <c r="BH62" s="20">
        <f t="shared" si="33"/>
        <v>0</v>
      </c>
      <c r="BI62" s="20">
        <f t="shared" si="33"/>
        <v>0</v>
      </c>
      <c r="BJ62" s="20">
        <f t="shared" si="33"/>
        <v>0</v>
      </c>
      <c r="BK62" s="20">
        <f t="shared" si="33"/>
        <v>0</v>
      </c>
      <c r="BL62" s="20">
        <f t="shared" si="33"/>
        <v>0</v>
      </c>
      <c r="BM62" s="20">
        <f t="shared" si="33"/>
        <v>0</v>
      </c>
      <c r="BN62" s="20">
        <f t="shared" si="33"/>
        <v>0</v>
      </c>
      <c r="BO62" s="20">
        <f t="shared" si="33"/>
        <v>0</v>
      </c>
      <c r="BP62" s="20">
        <f t="shared" si="33"/>
        <v>0</v>
      </c>
      <c r="BQ62" s="20">
        <f t="shared" si="33"/>
        <v>2.1999999999999999E-2</v>
      </c>
      <c r="BR62" s="114">
        <f t="shared" ref="BR62" si="35">PRODUCT(BR61,$E$6)</f>
        <v>0</v>
      </c>
    </row>
    <row r="64" spans="1:72" ht="17.399999999999999" x14ac:dyDescent="0.35">
      <c r="A64" s="23"/>
      <c r="B64" s="24" t="s">
        <v>25</v>
      </c>
      <c r="C64" s="25" t="s">
        <v>26</v>
      </c>
      <c r="D64" s="26">
        <f t="shared" ref="D64:BQ64" si="36">D46</f>
        <v>85.45</v>
      </c>
      <c r="E64" s="26">
        <f t="shared" si="36"/>
        <v>90</v>
      </c>
      <c r="F64" s="26">
        <f t="shared" si="36"/>
        <v>84.9</v>
      </c>
      <c r="G64" s="26">
        <f t="shared" si="36"/>
        <v>708</v>
      </c>
      <c r="H64" s="26">
        <f t="shared" si="36"/>
        <v>1460</v>
      </c>
      <c r="I64" s="26">
        <f t="shared" si="36"/>
        <v>690</v>
      </c>
      <c r="J64" s="26">
        <f t="shared" si="36"/>
        <v>90.57</v>
      </c>
      <c r="K64" s="26">
        <f t="shared" si="36"/>
        <v>1173.33</v>
      </c>
      <c r="L64" s="26">
        <f t="shared" si="36"/>
        <v>255.2</v>
      </c>
      <c r="M64" s="26">
        <f t="shared" si="36"/>
        <v>703</v>
      </c>
      <c r="N64" s="26">
        <f t="shared" si="36"/>
        <v>126.38</v>
      </c>
      <c r="O64" s="26">
        <f t="shared" si="36"/>
        <v>416.09</v>
      </c>
      <c r="P64" s="26">
        <f t="shared" si="36"/>
        <v>434.21</v>
      </c>
      <c r="Q64" s="26">
        <f t="shared" si="36"/>
        <v>380</v>
      </c>
      <c r="R64" s="26">
        <f t="shared" si="36"/>
        <v>1215</v>
      </c>
      <c r="S64" s="26">
        <f t="shared" si="36"/>
        <v>197.5</v>
      </c>
      <c r="T64" s="26">
        <f t="shared" si="36"/>
        <v>258.82</v>
      </c>
      <c r="U64" s="26">
        <f t="shared" si="36"/>
        <v>828</v>
      </c>
      <c r="V64" s="26">
        <f t="shared" si="36"/>
        <v>394.52</v>
      </c>
      <c r="W64" s="26">
        <f>W46</f>
        <v>329</v>
      </c>
      <c r="X64" s="26">
        <f t="shared" si="36"/>
        <v>9.9</v>
      </c>
      <c r="Y64" s="26">
        <f t="shared" si="36"/>
        <v>0</v>
      </c>
      <c r="Z64" s="26">
        <f t="shared" si="36"/>
        <v>469</v>
      </c>
      <c r="AA64" s="26">
        <f t="shared" si="36"/>
        <v>378</v>
      </c>
      <c r="AB64" s="26">
        <f t="shared" si="36"/>
        <v>325</v>
      </c>
      <c r="AC64" s="26">
        <f t="shared" si="36"/>
        <v>257</v>
      </c>
      <c r="AD64" s="26">
        <f t="shared" si="36"/>
        <v>119</v>
      </c>
      <c r="AE64" s="26">
        <f t="shared" si="36"/>
        <v>757</v>
      </c>
      <c r="AF64" s="26"/>
      <c r="AG64" s="26"/>
      <c r="AH64" s="26">
        <f t="shared" si="36"/>
        <v>229</v>
      </c>
      <c r="AI64" s="26"/>
      <c r="AJ64" s="26">
        <f t="shared" si="36"/>
        <v>222.73</v>
      </c>
      <c r="AK64" s="26">
        <f t="shared" si="36"/>
        <v>89</v>
      </c>
      <c r="AL64" s="26">
        <f t="shared" si="36"/>
        <v>59</v>
      </c>
      <c r="AM64" s="26">
        <f t="shared" si="36"/>
        <v>43.8</v>
      </c>
      <c r="AN64" s="26">
        <f t="shared" si="36"/>
        <v>240</v>
      </c>
      <c r="AO64" s="26">
        <f t="shared" si="36"/>
        <v>234</v>
      </c>
      <c r="AP64" s="26"/>
      <c r="AQ64" s="26"/>
      <c r="AR64" s="26"/>
      <c r="AS64" s="26"/>
      <c r="AT64" s="26"/>
      <c r="AU64" s="26"/>
      <c r="AV64" s="26"/>
      <c r="AW64" s="26">
        <f t="shared" si="36"/>
        <v>68.569999999999993</v>
      </c>
      <c r="AX64" s="26">
        <f t="shared" si="36"/>
        <v>75.709999999999994</v>
      </c>
      <c r="AY64" s="26">
        <f t="shared" si="36"/>
        <v>53.75</v>
      </c>
      <c r="AZ64" s="26">
        <f t="shared" si="36"/>
        <v>81.430000000000007</v>
      </c>
      <c r="BA64" s="26">
        <f t="shared" si="36"/>
        <v>68.67</v>
      </c>
      <c r="BB64" s="26">
        <f t="shared" si="36"/>
        <v>56.67</v>
      </c>
      <c r="BC64" s="26">
        <f t="shared" si="36"/>
        <v>130.66999999999999</v>
      </c>
      <c r="BD64" s="26">
        <f t="shared" si="36"/>
        <v>304</v>
      </c>
      <c r="BE64" s="26">
        <f t="shared" si="36"/>
        <v>499</v>
      </c>
      <c r="BF64" s="26">
        <f t="shared" si="36"/>
        <v>606</v>
      </c>
      <c r="BG64" s="26">
        <f t="shared" si="36"/>
        <v>263</v>
      </c>
      <c r="BH64" s="26">
        <f t="shared" si="36"/>
        <v>499</v>
      </c>
      <c r="BI64" s="26">
        <f t="shared" si="36"/>
        <v>0</v>
      </c>
      <c r="BJ64" s="26">
        <f t="shared" si="36"/>
        <v>55</v>
      </c>
      <c r="BK64" s="26">
        <f t="shared" si="36"/>
        <v>35</v>
      </c>
      <c r="BL64" s="26">
        <f t="shared" si="36"/>
        <v>39</v>
      </c>
      <c r="BM64" s="26">
        <f t="shared" si="36"/>
        <v>68</v>
      </c>
      <c r="BN64" s="26">
        <f t="shared" si="36"/>
        <v>49</v>
      </c>
      <c r="BO64" s="26">
        <f t="shared" si="36"/>
        <v>299</v>
      </c>
      <c r="BP64" s="26">
        <f t="shared" si="36"/>
        <v>149</v>
      </c>
      <c r="BQ64" s="26">
        <f t="shared" si="36"/>
        <v>23</v>
      </c>
      <c r="BR64" s="113">
        <f t="shared" ref="BR64" si="37">BR46</f>
        <v>0</v>
      </c>
    </row>
    <row r="65" spans="1:72" ht="17.399999999999999" customHeight="1" x14ac:dyDescent="0.35">
      <c r="B65" s="17" t="s">
        <v>27</v>
      </c>
      <c r="C65" s="18" t="s">
        <v>26</v>
      </c>
      <c r="D65" s="19">
        <f t="shared" ref="D65:BQ65" si="38">D64/1000</f>
        <v>8.5449999999999998E-2</v>
      </c>
      <c r="E65" s="19">
        <f t="shared" si="38"/>
        <v>0.09</v>
      </c>
      <c r="F65" s="19">
        <f t="shared" si="38"/>
        <v>8.4900000000000003E-2</v>
      </c>
      <c r="G65" s="19">
        <f t="shared" si="38"/>
        <v>0.70799999999999996</v>
      </c>
      <c r="H65" s="19">
        <f t="shared" si="38"/>
        <v>1.46</v>
      </c>
      <c r="I65" s="19">
        <f t="shared" si="38"/>
        <v>0.69</v>
      </c>
      <c r="J65" s="19">
        <f t="shared" si="38"/>
        <v>9.0569999999999998E-2</v>
      </c>
      <c r="K65" s="19">
        <f t="shared" si="38"/>
        <v>1.17333</v>
      </c>
      <c r="L65" s="19">
        <f t="shared" si="38"/>
        <v>0.25519999999999998</v>
      </c>
      <c r="M65" s="19">
        <f t="shared" si="38"/>
        <v>0.70299999999999996</v>
      </c>
      <c r="N65" s="19">
        <f t="shared" si="38"/>
        <v>0.12637999999999999</v>
      </c>
      <c r="O65" s="19">
        <f t="shared" si="38"/>
        <v>0.41608999999999996</v>
      </c>
      <c r="P65" s="19">
        <f t="shared" si="38"/>
        <v>0.43420999999999998</v>
      </c>
      <c r="Q65" s="19">
        <f t="shared" si="38"/>
        <v>0.38</v>
      </c>
      <c r="R65" s="19">
        <f t="shared" si="38"/>
        <v>1.2150000000000001</v>
      </c>
      <c r="S65" s="19">
        <f t="shared" si="38"/>
        <v>0.19750000000000001</v>
      </c>
      <c r="T65" s="19">
        <f t="shared" si="38"/>
        <v>0.25881999999999999</v>
      </c>
      <c r="U65" s="19">
        <f t="shared" si="38"/>
        <v>0.82799999999999996</v>
      </c>
      <c r="V65" s="19">
        <f t="shared" si="38"/>
        <v>0.39451999999999998</v>
      </c>
      <c r="W65" s="19">
        <f>W64/1000</f>
        <v>0.32900000000000001</v>
      </c>
      <c r="X65" s="19">
        <f t="shared" si="38"/>
        <v>9.9000000000000008E-3</v>
      </c>
      <c r="Y65" s="19">
        <f t="shared" si="38"/>
        <v>0</v>
      </c>
      <c r="Z65" s="19">
        <f t="shared" si="38"/>
        <v>0.46899999999999997</v>
      </c>
      <c r="AA65" s="19">
        <f t="shared" si="38"/>
        <v>0.378</v>
      </c>
      <c r="AB65" s="19">
        <f t="shared" si="38"/>
        <v>0.32500000000000001</v>
      </c>
      <c r="AC65" s="19">
        <f t="shared" si="38"/>
        <v>0.25700000000000001</v>
      </c>
      <c r="AD65" s="19">
        <f t="shared" si="38"/>
        <v>0.11899999999999999</v>
      </c>
      <c r="AE65" s="19">
        <f t="shared" si="38"/>
        <v>0.75700000000000001</v>
      </c>
      <c r="AF65" s="19">
        <f t="shared" ref="AF65:AI65" si="39">AF64/1000</f>
        <v>0</v>
      </c>
      <c r="AG65" s="19">
        <f t="shared" si="39"/>
        <v>0</v>
      </c>
      <c r="AH65" s="19">
        <f t="shared" si="39"/>
        <v>0.22900000000000001</v>
      </c>
      <c r="AI65" s="19">
        <f t="shared" si="39"/>
        <v>0</v>
      </c>
      <c r="AJ65" s="19">
        <f t="shared" si="38"/>
        <v>0.22272999999999998</v>
      </c>
      <c r="AK65" s="19">
        <f t="shared" si="38"/>
        <v>8.8999999999999996E-2</v>
      </c>
      <c r="AL65" s="19">
        <f t="shared" si="38"/>
        <v>5.8999999999999997E-2</v>
      </c>
      <c r="AM65" s="19">
        <f t="shared" si="38"/>
        <v>4.3799999999999999E-2</v>
      </c>
      <c r="AN65" s="19">
        <f t="shared" si="38"/>
        <v>0.24</v>
      </c>
      <c r="AO65" s="19">
        <f t="shared" si="38"/>
        <v>0.23400000000000001</v>
      </c>
      <c r="AP65" s="19"/>
      <c r="AQ65" s="19"/>
      <c r="AR65" s="19"/>
      <c r="AS65" s="19"/>
      <c r="AT65" s="19"/>
      <c r="AU65" s="19"/>
      <c r="AV65" s="19"/>
      <c r="AW65" s="19">
        <f t="shared" si="38"/>
        <v>6.8569999999999992E-2</v>
      </c>
      <c r="AX65" s="19">
        <f t="shared" si="38"/>
        <v>7.571E-2</v>
      </c>
      <c r="AY65" s="19">
        <f t="shared" si="38"/>
        <v>5.3749999999999999E-2</v>
      </c>
      <c r="AZ65" s="19">
        <f t="shared" si="38"/>
        <v>8.1430000000000002E-2</v>
      </c>
      <c r="BA65" s="19">
        <f t="shared" si="38"/>
        <v>6.8669999999999995E-2</v>
      </c>
      <c r="BB65" s="19">
        <f t="shared" si="38"/>
        <v>5.6670000000000005E-2</v>
      </c>
      <c r="BC65" s="19">
        <f t="shared" si="38"/>
        <v>0.13066999999999998</v>
      </c>
      <c r="BD65" s="19">
        <f t="shared" si="38"/>
        <v>0.30399999999999999</v>
      </c>
      <c r="BE65" s="19">
        <f t="shared" si="38"/>
        <v>0.499</v>
      </c>
      <c r="BF65" s="19">
        <f t="shared" si="38"/>
        <v>0.60599999999999998</v>
      </c>
      <c r="BG65" s="19">
        <f t="shared" si="38"/>
        <v>0.26300000000000001</v>
      </c>
      <c r="BH65" s="19">
        <f t="shared" si="38"/>
        <v>0.499</v>
      </c>
      <c r="BI65" s="19">
        <f t="shared" si="38"/>
        <v>0</v>
      </c>
      <c r="BJ65" s="19">
        <f t="shared" si="38"/>
        <v>5.5E-2</v>
      </c>
      <c r="BK65" s="19">
        <f t="shared" si="38"/>
        <v>3.5000000000000003E-2</v>
      </c>
      <c r="BL65" s="19">
        <f t="shared" si="38"/>
        <v>3.9E-2</v>
      </c>
      <c r="BM65" s="19">
        <f t="shared" si="38"/>
        <v>6.8000000000000005E-2</v>
      </c>
      <c r="BN65" s="19">
        <f t="shared" si="38"/>
        <v>4.9000000000000002E-2</v>
      </c>
      <c r="BO65" s="19">
        <f t="shared" si="38"/>
        <v>0.29899999999999999</v>
      </c>
      <c r="BP65" s="19">
        <f t="shared" si="38"/>
        <v>0.14899999999999999</v>
      </c>
      <c r="BQ65" s="19">
        <f t="shared" si="38"/>
        <v>2.3E-2</v>
      </c>
      <c r="BR65" s="113">
        <f t="shared" ref="BR65" si="40">BR64/1000</f>
        <v>0</v>
      </c>
    </row>
    <row r="66" spans="1:72" ht="17.399999999999999" x14ac:dyDescent="0.35">
      <c r="A66" s="27"/>
      <c r="B66" s="28" t="s">
        <v>28</v>
      </c>
      <c r="C66" s="140"/>
      <c r="D66" s="29">
        <f t="shared" ref="D66:BQ66" si="41">D62*D64</f>
        <v>84.595500000000001</v>
      </c>
      <c r="E66" s="29">
        <f t="shared" si="41"/>
        <v>0</v>
      </c>
      <c r="F66" s="29">
        <f t="shared" si="41"/>
        <v>49.496700000000011</v>
      </c>
      <c r="G66" s="29">
        <f t="shared" si="41"/>
        <v>0</v>
      </c>
      <c r="H66" s="29">
        <f t="shared" si="41"/>
        <v>57.815999999999995</v>
      </c>
      <c r="I66" s="29">
        <f t="shared" si="41"/>
        <v>0</v>
      </c>
      <c r="J66" s="29">
        <f t="shared" si="41"/>
        <v>884.6877599999998</v>
      </c>
      <c r="K66" s="29">
        <f t="shared" si="41"/>
        <v>361.38563999999997</v>
      </c>
      <c r="L66" s="29">
        <f t="shared" si="41"/>
        <v>0</v>
      </c>
      <c r="M66" s="29">
        <f t="shared" si="41"/>
        <v>0</v>
      </c>
      <c r="N66" s="29">
        <f t="shared" si="41"/>
        <v>0</v>
      </c>
      <c r="O66" s="29">
        <f t="shared" si="41"/>
        <v>0</v>
      </c>
      <c r="P66" s="29">
        <f t="shared" si="41"/>
        <v>0</v>
      </c>
      <c r="Q66" s="29">
        <f t="shared" si="41"/>
        <v>0</v>
      </c>
      <c r="R66" s="29">
        <f t="shared" si="41"/>
        <v>0</v>
      </c>
      <c r="S66" s="29">
        <f t="shared" si="41"/>
        <v>0</v>
      </c>
      <c r="T66" s="29">
        <f t="shared" si="41"/>
        <v>0</v>
      </c>
      <c r="U66" s="29">
        <f t="shared" si="41"/>
        <v>0</v>
      </c>
      <c r="V66" s="29">
        <f t="shared" si="41"/>
        <v>0</v>
      </c>
      <c r="W66" s="29">
        <f>W62*W64</f>
        <v>0</v>
      </c>
      <c r="X66" s="29">
        <f t="shared" si="41"/>
        <v>0</v>
      </c>
      <c r="Y66" s="29">
        <f t="shared" si="41"/>
        <v>0</v>
      </c>
      <c r="Z66" s="29">
        <f t="shared" si="41"/>
        <v>0</v>
      </c>
      <c r="AA66" s="29">
        <f t="shared" si="41"/>
        <v>0</v>
      </c>
      <c r="AB66" s="29">
        <f t="shared" si="41"/>
        <v>0</v>
      </c>
      <c r="AC66" s="29">
        <f t="shared" si="41"/>
        <v>0</v>
      </c>
      <c r="AD66" s="29">
        <f t="shared" si="41"/>
        <v>0</v>
      </c>
      <c r="AE66" s="29">
        <f t="shared" si="41"/>
        <v>0</v>
      </c>
      <c r="AF66" s="29">
        <f t="shared" ref="AF66:AI66" si="42">AF62*AF64</f>
        <v>0</v>
      </c>
      <c r="AG66" s="29">
        <f t="shared" si="42"/>
        <v>0</v>
      </c>
      <c r="AH66" s="29">
        <f t="shared" si="42"/>
        <v>0</v>
      </c>
      <c r="AI66" s="29">
        <f t="shared" si="42"/>
        <v>0</v>
      </c>
      <c r="AJ66" s="29">
        <f t="shared" si="41"/>
        <v>0</v>
      </c>
      <c r="AK66" s="29">
        <f t="shared" si="41"/>
        <v>0</v>
      </c>
      <c r="AL66" s="29">
        <f t="shared" si="41"/>
        <v>0</v>
      </c>
      <c r="AM66" s="29">
        <f t="shared" si="41"/>
        <v>0</v>
      </c>
      <c r="AN66" s="29">
        <f t="shared" si="41"/>
        <v>0</v>
      </c>
      <c r="AO66" s="29">
        <f t="shared" si="41"/>
        <v>0</v>
      </c>
      <c r="AP66" s="29"/>
      <c r="AQ66" s="29"/>
      <c r="AR66" s="29"/>
      <c r="AS66" s="29"/>
      <c r="AT66" s="29"/>
      <c r="AU66" s="29"/>
      <c r="AV66" s="29"/>
      <c r="AW66" s="29">
        <f t="shared" si="41"/>
        <v>0</v>
      </c>
      <c r="AX66" s="29">
        <f t="shared" si="41"/>
        <v>0</v>
      </c>
      <c r="AY66" s="29">
        <f t="shared" si="41"/>
        <v>0</v>
      </c>
      <c r="AZ66" s="29">
        <f t="shared" si="41"/>
        <v>0</v>
      </c>
      <c r="BA66" s="29">
        <f t="shared" si="41"/>
        <v>57.408119999999997</v>
      </c>
      <c r="BB66" s="29">
        <f t="shared" si="41"/>
        <v>0</v>
      </c>
      <c r="BC66" s="29">
        <f t="shared" si="41"/>
        <v>0</v>
      </c>
      <c r="BD66" s="29">
        <f t="shared" si="41"/>
        <v>0</v>
      </c>
      <c r="BE66" s="29">
        <f t="shared" si="41"/>
        <v>0</v>
      </c>
      <c r="BF66" s="29">
        <f t="shared" si="41"/>
        <v>0</v>
      </c>
      <c r="BG66" s="29">
        <f t="shared" si="41"/>
        <v>0</v>
      </c>
      <c r="BH66" s="29">
        <f t="shared" si="41"/>
        <v>0</v>
      </c>
      <c r="BI66" s="29">
        <f t="shared" si="41"/>
        <v>0</v>
      </c>
      <c r="BJ66" s="29">
        <f t="shared" si="41"/>
        <v>0</v>
      </c>
      <c r="BK66" s="29">
        <f t="shared" si="41"/>
        <v>0</v>
      </c>
      <c r="BL66" s="29">
        <f t="shared" si="41"/>
        <v>0</v>
      </c>
      <c r="BM66" s="29">
        <f t="shared" si="41"/>
        <v>0</v>
      </c>
      <c r="BN66" s="29">
        <f t="shared" si="41"/>
        <v>0</v>
      </c>
      <c r="BO66" s="29">
        <f t="shared" si="41"/>
        <v>0</v>
      </c>
      <c r="BP66" s="29">
        <f t="shared" si="41"/>
        <v>0</v>
      </c>
      <c r="BQ66" s="29">
        <f t="shared" si="41"/>
        <v>0.50600000000000001</v>
      </c>
      <c r="BR66" s="116">
        <f t="shared" ref="BR66" si="43">BR62*BR64</f>
        <v>0</v>
      </c>
      <c r="BS66" s="30">
        <f>SUM(D66:BQ66)</f>
        <v>1495.89572</v>
      </c>
      <c r="BT66" s="31">
        <f>BS66/$C$9</f>
        <v>33.997630000000001</v>
      </c>
    </row>
    <row r="67" spans="1:72" ht="17.399999999999999" customHeight="1" x14ac:dyDescent="0.35">
      <c r="A67" s="27"/>
      <c r="B67" s="28" t="s">
        <v>29</v>
      </c>
      <c r="C67" s="140"/>
      <c r="D67" s="29">
        <f t="shared" ref="D67:BQ67" si="44">D62*D64</f>
        <v>84.595500000000001</v>
      </c>
      <c r="E67" s="29">
        <f t="shared" si="44"/>
        <v>0</v>
      </c>
      <c r="F67" s="29">
        <f t="shared" si="44"/>
        <v>49.496700000000011</v>
      </c>
      <c r="G67" s="29">
        <f t="shared" si="44"/>
        <v>0</v>
      </c>
      <c r="H67" s="29">
        <f t="shared" si="44"/>
        <v>57.815999999999995</v>
      </c>
      <c r="I67" s="29">
        <f t="shared" si="44"/>
        <v>0</v>
      </c>
      <c r="J67" s="29">
        <f t="shared" si="44"/>
        <v>884.6877599999998</v>
      </c>
      <c r="K67" s="29">
        <f t="shared" si="44"/>
        <v>361.38563999999997</v>
      </c>
      <c r="L67" s="29">
        <f t="shared" si="44"/>
        <v>0</v>
      </c>
      <c r="M67" s="29">
        <f t="shared" si="44"/>
        <v>0</v>
      </c>
      <c r="N67" s="29">
        <f t="shared" si="44"/>
        <v>0</v>
      </c>
      <c r="O67" s="29">
        <f t="shared" si="44"/>
        <v>0</v>
      </c>
      <c r="P67" s="29">
        <f t="shared" si="44"/>
        <v>0</v>
      </c>
      <c r="Q67" s="29">
        <f t="shared" si="44"/>
        <v>0</v>
      </c>
      <c r="R67" s="29">
        <f t="shared" si="44"/>
        <v>0</v>
      </c>
      <c r="S67" s="29">
        <f t="shared" si="44"/>
        <v>0</v>
      </c>
      <c r="T67" s="29">
        <f t="shared" si="44"/>
        <v>0</v>
      </c>
      <c r="U67" s="29">
        <f t="shared" si="44"/>
        <v>0</v>
      </c>
      <c r="V67" s="29">
        <f t="shared" si="44"/>
        <v>0</v>
      </c>
      <c r="W67" s="29">
        <f>W62*W64</f>
        <v>0</v>
      </c>
      <c r="X67" s="29">
        <f t="shared" si="44"/>
        <v>0</v>
      </c>
      <c r="Y67" s="29">
        <f t="shared" si="44"/>
        <v>0</v>
      </c>
      <c r="Z67" s="29">
        <f t="shared" si="44"/>
        <v>0</v>
      </c>
      <c r="AA67" s="29">
        <f t="shared" si="44"/>
        <v>0</v>
      </c>
      <c r="AB67" s="29">
        <f t="shared" si="44"/>
        <v>0</v>
      </c>
      <c r="AC67" s="29">
        <f t="shared" si="44"/>
        <v>0</v>
      </c>
      <c r="AD67" s="29">
        <f t="shared" si="44"/>
        <v>0</v>
      </c>
      <c r="AE67" s="29">
        <f t="shared" si="44"/>
        <v>0</v>
      </c>
      <c r="AF67" s="29">
        <f t="shared" ref="AF67:AI67" si="45">AF62*AF64</f>
        <v>0</v>
      </c>
      <c r="AG67" s="29">
        <f t="shared" si="45"/>
        <v>0</v>
      </c>
      <c r="AH67" s="29">
        <f t="shared" si="45"/>
        <v>0</v>
      </c>
      <c r="AI67" s="29">
        <f t="shared" si="45"/>
        <v>0</v>
      </c>
      <c r="AJ67" s="29">
        <f t="shared" si="44"/>
        <v>0</v>
      </c>
      <c r="AK67" s="29">
        <f t="shared" si="44"/>
        <v>0</v>
      </c>
      <c r="AL67" s="29">
        <f t="shared" si="44"/>
        <v>0</v>
      </c>
      <c r="AM67" s="29">
        <f t="shared" si="44"/>
        <v>0</v>
      </c>
      <c r="AN67" s="29">
        <f t="shared" si="44"/>
        <v>0</v>
      </c>
      <c r="AO67" s="29">
        <f t="shared" si="44"/>
        <v>0</v>
      </c>
      <c r="AP67" s="29"/>
      <c r="AQ67" s="29"/>
      <c r="AR67" s="29"/>
      <c r="AS67" s="29"/>
      <c r="AT67" s="29"/>
      <c r="AU67" s="29"/>
      <c r="AV67" s="29"/>
      <c r="AW67" s="29">
        <f t="shared" si="44"/>
        <v>0</v>
      </c>
      <c r="AX67" s="29">
        <f t="shared" si="44"/>
        <v>0</v>
      </c>
      <c r="AY67" s="29">
        <f t="shared" si="44"/>
        <v>0</v>
      </c>
      <c r="AZ67" s="29">
        <f t="shared" si="44"/>
        <v>0</v>
      </c>
      <c r="BA67" s="29">
        <f t="shared" si="44"/>
        <v>57.408119999999997</v>
      </c>
      <c r="BB67" s="29">
        <f t="shared" si="44"/>
        <v>0</v>
      </c>
      <c r="BC67" s="29">
        <f t="shared" si="44"/>
        <v>0</v>
      </c>
      <c r="BD67" s="29">
        <f t="shared" si="44"/>
        <v>0</v>
      </c>
      <c r="BE67" s="29">
        <f t="shared" si="44"/>
        <v>0</v>
      </c>
      <c r="BF67" s="29">
        <f t="shared" si="44"/>
        <v>0</v>
      </c>
      <c r="BG67" s="29">
        <f t="shared" si="44"/>
        <v>0</v>
      </c>
      <c r="BH67" s="29">
        <f t="shared" si="44"/>
        <v>0</v>
      </c>
      <c r="BI67" s="29">
        <f t="shared" si="44"/>
        <v>0</v>
      </c>
      <c r="BJ67" s="29">
        <f t="shared" si="44"/>
        <v>0</v>
      </c>
      <c r="BK67" s="29">
        <f t="shared" si="44"/>
        <v>0</v>
      </c>
      <c r="BL67" s="29">
        <f t="shared" si="44"/>
        <v>0</v>
      </c>
      <c r="BM67" s="29">
        <f t="shared" si="44"/>
        <v>0</v>
      </c>
      <c r="BN67" s="29">
        <f t="shared" si="44"/>
        <v>0</v>
      </c>
      <c r="BO67" s="29">
        <f t="shared" si="44"/>
        <v>0</v>
      </c>
      <c r="BP67" s="29">
        <f t="shared" si="44"/>
        <v>0</v>
      </c>
      <c r="BQ67" s="29">
        <f t="shared" si="44"/>
        <v>0.50600000000000001</v>
      </c>
      <c r="BR67" s="116">
        <f t="shared" ref="BR67" si="46">BR62*BR64</f>
        <v>0</v>
      </c>
      <c r="BS67" s="30">
        <f>SUM(D67:BQ67)</f>
        <v>1495.89572</v>
      </c>
      <c r="BT67" s="31">
        <f>BS67/$C$9</f>
        <v>33.997630000000001</v>
      </c>
    </row>
    <row r="69" spans="1:72" ht="14.4" customHeight="1" x14ac:dyDescent="0.3">
      <c r="J69" s="1"/>
    </row>
    <row r="70" spans="1:72" ht="15" customHeight="1" x14ac:dyDescent="0.3">
      <c r="A70" s="131"/>
      <c r="B70" s="2" t="s">
        <v>2</v>
      </c>
      <c r="C70" s="126" t="s">
        <v>3</v>
      </c>
      <c r="D70" s="126" t="s">
        <v>34</v>
      </c>
      <c r="E70" s="126" t="s">
        <v>35</v>
      </c>
      <c r="F70" s="126" t="s">
        <v>36</v>
      </c>
      <c r="G70" s="126" t="s">
        <v>37</v>
      </c>
      <c r="H70" s="126" t="s">
        <v>38</v>
      </c>
      <c r="I70" s="35"/>
      <c r="J70" s="126" t="s">
        <v>39</v>
      </c>
      <c r="K70" s="126" t="s">
        <v>40</v>
      </c>
      <c r="L70" s="126" t="s">
        <v>41</v>
      </c>
      <c r="M70" s="35"/>
      <c r="N70" s="35"/>
      <c r="O70" s="126" t="s">
        <v>42</v>
      </c>
      <c r="P70" s="126" t="s">
        <v>43</v>
      </c>
      <c r="Q70" s="35"/>
      <c r="R70" s="126" t="s">
        <v>44</v>
      </c>
      <c r="S70" s="35"/>
      <c r="T70" s="35"/>
      <c r="U70" s="35"/>
      <c r="V70" s="126" t="s">
        <v>45</v>
      </c>
      <c r="W70" s="35"/>
      <c r="X70" s="126" t="s">
        <v>46</v>
      </c>
      <c r="Y70" s="35"/>
      <c r="Z70" s="35"/>
      <c r="AA70" s="35"/>
      <c r="AB70" s="35"/>
      <c r="AC70" s="35"/>
      <c r="AD70" s="35"/>
      <c r="AE70" s="126" t="str">
        <f>AE7</f>
        <v>Ягода свежемороженная</v>
      </c>
      <c r="AF70" s="126" t="str">
        <f t="shared" ref="AF70:AJ70" si="47">AF7</f>
        <v>Апельсин</v>
      </c>
      <c r="AG70" s="126" t="str">
        <f t="shared" si="47"/>
        <v>Банан</v>
      </c>
      <c r="AH70" s="126" t="str">
        <f t="shared" si="47"/>
        <v>Лимон</v>
      </c>
      <c r="AI70" s="126" t="str">
        <f t="shared" si="47"/>
        <v>Яблоко</v>
      </c>
      <c r="AJ70" s="126" t="str">
        <f t="shared" si="47"/>
        <v>Кисель</v>
      </c>
      <c r="AK70" s="126" t="s">
        <v>17</v>
      </c>
      <c r="AL70" s="35"/>
      <c r="AM70" s="126" t="s">
        <v>47</v>
      </c>
      <c r="AN70" s="35"/>
      <c r="AO70" s="126" t="str">
        <f>AO7</f>
        <v>Печенье</v>
      </c>
      <c r="AP70" s="126"/>
      <c r="AQ70" s="126"/>
      <c r="AR70" s="126"/>
      <c r="AS70" s="126"/>
      <c r="AT70" s="126"/>
      <c r="AU70" s="126"/>
      <c r="AV70" s="126"/>
      <c r="AW70" s="126" t="str">
        <f>AW7</f>
        <v>Крупа кукурузная</v>
      </c>
      <c r="AX70" s="35"/>
      <c r="AY70" s="126" t="s">
        <v>49</v>
      </c>
      <c r="AZ70" s="35"/>
      <c r="BA70" s="126" t="s">
        <v>50</v>
      </c>
      <c r="BB70" s="35"/>
      <c r="BC70" s="126" t="s">
        <v>51</v>
      </c>
      <c r="BD70" s="35"/>
      <c r="BE70" s="126" t="s">
        <v>52</v>
      </c>
      <c r="BF70" s="126" t="s">
        <v>53</v>
      </c>
      <c r="BG70" s="35"/>
      <c r="BH70" s="35"/>
      <c r="BI70" s="35"/>
      <c r="BJ70" s="126" t="s">
        <v>54</v>
      </c>
      <c r="BK70" s="126" t="s">
        <v>55</v>
      </c>
      <c r="BL70" s="126" t="s">
        <v>56</v>
      </c>
      <c r="BM70" s="35"/>
      <c r="BN70" s="126" t="s">
        <v>57</v>
      </c>
      <c r="BO70" s="35"/>
      <c r="BP70" s="126" t="s">
        <v>58</v>
      </c>
      <c r="BQ70" s="126" t="s">
        <v>59</v>
      </c>
      <c r="BR70" s="129" t="s">
        <v>92</v>
      </c>
      <c r="BS70" s="141" t="s">
        <v>4</v>
      </c>
      <c r="BT70" s="141" t="s">
        <v>5</v>
      </c>
    </row>
    <row r="71" spans="1:72" ht="30" customHeight="1" x14ac:dyDescent="0.3">
      <c r="A71" s="132"/>
      <c r="B71" s="3" t="s">
        <v>6</v>
      </c>
      <c r="C71" s="127"/>
      <c r="D71" s="127"/>
      <c r="E71" s="127"/>
      <c r="F71" s="127"/>
      <c r="G71" s="127"/>
      <c r="H71" s="127"/>
      <c r="I71" s="36"/>
      <c r="J71" s="127"/>
      <c r="K71" s="127"/>
      <c r="L71" s="127"/>
      <c r="M71" s="36"/>
      <c r="N71" s="36"/>
      <c r="O71" s="127"/>
      <c r="P71" s="127"/>
      <c r="Q71" s="36"/>
      <c r="R71" s="127"/>
      <c r="S71" s="36"/>
      <c r="T71" s="36"/>
      <c r="U71" s="36"/>
      <c r="V71" s="127"/>
      <c r="W71" s="36"/>
      <c r="X71" s="127"/>
      <c r="Y71" s="36"/>
      <c r="Z71" s="36"/>
      <c r="AA71" s="36"/>
      <c r="AB71" s="36"/>
      <c r="AC71" s="36"/>
      <c r="AD71" s="36"/>
      <c r="AE71" s="127"/>
      <c r="AF71" s="127"/>
      <c r="AG71" s="127"/>
      <c r="AH71" s="127"/>
      <c r="AI71" s="127"/>
      <c r="AJ71" s="127"/>
      <c r="AK71" s="127"/>
      <c r="AL71" s="36"/>
      <c r="AM71" s="127"/>
      <c r="AN71" s="36"/>
      <c r="AO71" s="127"/>
      <c r="AP71" s="127"/>
      <c r="AQ71" s="127"/>
      <c r="AR71" s="127"/>
      <c r="AS71" s="127"/>
      <c r="AT71" s="127"/>
      <c r="AU71" s="127"/>
      <c r="AV71" s="127"/>
      <c r="AW71" s="127"/>
      <c r="AX71" s="36"/>
      <c r="AY71" s="127"/>
      <c r="AZ71" s="36"/>
      <c r="BA71" s="127"/>
      <c r="BB71" s="36"/>
      <c r="BC71" s="127"/>
      <c r="BD71" s="36"/>
      <c r="BE71" s="127"/>
      <c r="BF71" s="127"/>
      <c r="BG71" s="36"/>
      <c r="BH71" s="36"/>
      <c r="BI71" s="36"/>
      <c r="BJ71" s="127"/>
      <c r="BK71" s="127"/>
      <c r="BL71" s="127"/>
      <c r="BM71" s="36"/>
      <c r="BN71" s="127"/>
      <c r="BO71" s="36"/>
      <c r="BP71" s="127"/>
      <c r="BQ71" s="127"/>
      <c r="BR71" s="130"/>
      <c r="BS71" s="142"/>
      <c r="BT71" s="142"/>
    </row>
    <row r="72" spans="1:72" ht="15" customHeight="1" x14ac:dyDescent="0.3">
      <c r="A72" s="50"/>
      <c r="B72" s="8" t="s">
        <v>12</v>
      </c>
      <c r="C72" s="38"/>
      <c r="D72" s="4">
        <f t="shared" ref="D72:BQ75" si="48">D14</f>
        <v>0</v>
      </c>
      <c r="E72" s="4">
        <f t="shared" si="48"/>
        <v>0</v>
      </c>
      <c r="F72" s="4">
        <f t="shared" si="48"/>
        <v>0</v>
      </c>
      <c r="G72" s="4">
        <f t="shared" si="48"/>
        <v>0</v>
      </c>
      <c r="H72" s="4">
        <f t="shared" si="48"/>
        <v>0</v>
      </c>
      <c r="I72" s="4">
        <f t="shared" si="48"/>
        <v>0</v>
      </c>
      <c r="J72" s="4">
        <f t="shared" si="48"/>
        <v>0</v>
      </c>
      <c r="K72" s="4">
        <f t="shared" si="48"/>
        <v>2.2499999999999998E-3</v>
      </c>
      <c r="L72" s="4">
        <f t="shared" si="48"/>
        <v>6.0000000000000001E-3</v>
      </c>
      <c r="M72" s="4">
        <f t="shared" si="48"/>
        <v>0</v>
      </c>
      <c r="N72" s="4">
        <f t="shared" si="48"/>
        <v>0</v>
      </c>
      <c r="O72" s="4">
        <f t="shared" si="48"/>
        <v>0</v>
      </c>
      <c r="P72" s="4">
        <f t="shared" si="48"/>
        <v>0</v>
      </c>
      <c r="Q72" s="4">
        <f t="shared" si="48"/>
        <v>0</v>
      </c>
      <c r="R72" s="4">
        <f t="shared" si="48"/>
        <v>0</v>
      </c>
      <c r="S72" s="4">
        <f t="shared" si="48"/>
        <v>0</v>
      </c>
      <c r="T72" s="4">
        <f t="shared" si="48"/>
        <v>0</v>
      </c>
      <c r="U72" s="4">
        <f t="shared" si="48"/>
        <v>0</v>
      </c>
      <c r="V72" s="4">
        <f t="shared" si="48"/>
        <v>1.35E-2</v>
      </c>
      <c r="W72" s="4">
        <f t="shared" si="48"/>
        <v>0</v>
      </c>
      <c r="X72" s="4">
        <f t="shared" si="48"/>
        <v>0</v>
      </c>
      <c r="Y72" s="4">
        <f t="shared" si="48"/>
        <v>0</v>
      </c>
      <c r="Z72" s="4">
        <f t="shared" si="48"/>
        <v>0</v>
      </c>
      <c r="AA72" s="4">
        <f t="shared" si="48"/>
        <v>0</v>
      </c>
      <c r="AB72" s="4">
        <f t="shared" si="48"/>
        <v>0</v>
      </c>
      <c r="AC72" s="4">
        <f t="shared" si="48"/>
        <v>0</v>
      </c>
      <c r="AD72" s="4">
        <f t="shared" si="48"/>
        <v>0</v>
      </c>
      <c r="AE72" s="4">
        <f t="shared" si="48"/>
        <v>0</v>
      </c>
      <c r="AF72" s="4">
        <f t="shared" ref="AF72:AI72" si="49">AF14</f>
        <v>0</v>
      </c>
      <c r="AG72" s="4">
        <f t="shared" si="49"/>
        <v>0</v>
      </c>
      <c r="AH72" s="4">
        <f t="shared" si="49"/>
        <v>0</v>
      </c>
      <c r="AI72" s="4">
        <f t="shared" si="49"/>
        <v>0</v>
      </c>
      <c r="AJ72" s="4">
        <f t="shared" si="48"/>
        <v>0</v>
      </c>
      <c r="AK72" s="4">
        <f t="shared" si="48"/>
        <v>0</v>
      </c>
      <c r="AL72" s="4">
        <f t="shared" si="48"/>
        <v>0</v>
      </c>
      <c r="AM72" s="4">
        <f t="shared" si="48"/>
        <v>0</v>
      </c>
      <c r="AN72" s="4">
        <f t="shared" si="48"/>
        <v>0</v>
      </c>
      <c r="AO72" s="4">
        <f t="shared" si="48"/>
        <v>0</v>
      </c>
      <c r="AP72" s="4"/>
      <c r="AQ72" s="4"/>
      <c r="AR72" s="4"/>
      <c r="AS72" s="4"/>
      <c r="AT72" s="4"/>
      <c r="AU72" s="4"/>
      <c r="AV72" s="4"/>
      <c r="AW72" s="4">
        <f t="shared" si="48"/>
        <v>0</v>
      </c>
      <c r="AX72" s="4">
        <f t="shared" si="48"/>
        <v>0</v>
      </c>
      <c r="AY72" s="4">
        <f t="shared" si="48"/>
        <v>3.7499999999999999E-3</v>
      </c>
      <c r="AZ72" s="4">
        <f t="shared" si="48"/>
        <v>0</v>
      </c>
      <c r="BA72" s="4">
        <f t="shared" si="48"/>
        <v>0</v>
      </c>
      <c r="BB72" s="4">
        <f t="shared" si="48"/>
        <v>0</v>
      </c>
      <c r="BC72" s="4">
        <f t="shared" si="48"/>
        <v>0</v>
      </c>
      <c r="BD72" s="4">
        <f t="shared" si="48"/>
        <v>0</v>
      </c>
      <c r="BE72" s="4">
        <f t="shared" si="48"/>
        <v>0</v>
      </c>
      <c r="BF72" s="4">
        <f t="shared" si="48"/>
        <v>1.2E-2</v>
      </c>
      <c r="BG72" s="4">
        <f t="shared" si="48"/>
        <v>0</v>
      </c>
      <c r="BH72" s="4">
        <f t="shared" si="48"/>
        <v>0</v>
      </c>
      <c r="BI72" s="4">
        <f t="shared" si="48"/>
        <v>0</v>
      </c>
      <c r="BJ72" s="4">
        <f t="shared" si="48"/>
        <v>9.4E-2</v>
      </c>
      <c r="BK72" s="4">
        <f t="shared" si="48"/>
        <v>1.2E-2</v>
      </c>
      <c r="BL72" s="4">
        <f t="shared" si="48"/>
        <v>6.3E-3</v>
      </c>
      <c r="BM72" s="4">
        <f t="shared" si="48"/>
        <v>0</v>
      </c>
      <c r="BN72" s="4">
        <f t="shared" si="48"/>
        <v>0</v>
      </c>
      <c r="BO72" s="4">
        <f t="shared" si="48"/>
        <v>0</v>
      </c>
      <c r="BP72" s="4">
        <f t="shared" si="48"/>
        <v>0</v>
      </c>
      <c r="BQ72" s="4">
        <f t="shared" si="48"/>
        <v>2E-3</v>
      </c>
      <c r="BR72" s="112">
        <f t="shared" ref="BR72" si="50">BR14</f>
        <v>0</v>
      </c>
    </row>
    <row r="73" spans="1:72" ht="15" customHeight="1" x14ac:dyDescent="0.3">
      <c r="A73" s="50"/>
      <c r="B73" s="4" t="s">
        <v>13</v>
      </c>
      <c r="C73" s="38"/>
      <c r="D73" s="4">
        <f t="shared" si="48"/>
        <v>0.01</v>
      </c>
      <c r="E73" s="4">
        <f t="shared" si="48"/>
        <v>0</v>
      </c>
      <c r="F73" s="4">
        <f t="shared" si="48"/>
        <v>0</v>
      </c>
      <c r="G73" s="4">
        <f t="shared" si="48"/>
        <v>0</v>
      </c>
      <c r="H73" s="4">
        <f t="shared" si="48"/>
        <v>0</v>
      </c>
      <c r="I73" s="4">
        <f t="shared" si="48"/>
        <v>0</v>
      </c>
      <c r="J73" s="4">
        <f t="shared" si="48"/>
        <v>0</v>
      </c>
      <c r="K73" s="4">
        <f t="shared" si="48"/>
        <v>0</v>
      </c>
      <c r="L73" s="4">
        <f t="shared" si="48"/>
        <v>0</v>
      </c>
      <c r="M73" s="4">
        <f t="shared" si="48"/>
        <v>0</v>
      </c>
      <c r="N73" s="4">
        <f t="shared" si="48"/>
        <v>0</v>
      </c>
      <c r="O73" s="4">
        <f t="shared" si="48"/>
        <v>0</v>
      </c>
      <c r="P73" s="4">
        <f t="shared" si="48"/>
        <v>0</v>
      </c>
      <c r="Q73" s="4">
        <f t="shared" si="48"/>
        <v>0</v>
      </c>
      <c r="R73" s="4">
        <f t="shared" si="48"/>
        <v>0</v>
      </c>
      <c r="S73" s="4">
        <f t="shared" si="48"/>
        <v>0</v>
      </c>
      <c r="T73" s="4">
        <f t="shared" si="48"/>
        <v>0</v>
      </c>
      <c r="U73" s="4">
        <f t="shared" si="48"/>
        <v>0</v>
      </c>
      <c r="V73" s="4">
        <f t="shared" si="48"/>
        <v>0</v>
      </c>
      <c r="W73" s="4">
        <f t="shared" si="48"/>
        <v>0</v>
      </c>
      <c r="X73" s="4">
        <f t="shared" si="48"/>
        <v>0.25</v>
      </c>
      <c r="Y73" s="4">
        <f t="shared" si="48"/>
        <v>0</v>
      </c>
      <c r="Z73" s="4">
        <f t="shared" si="48"/>
        <v>0</v>
      </c>
      <c r="AA73" s="4">
        <f t="shared" si="48"/>
        <v>0</v>
      </c>
      <c r="AB73" s="4">
        <f t="shared" si="48"/>
        <v>0</v>
      </c>
      <c r="AC73" s="4">
        <f t="shared" si="48"/>
        <v>0</v>
      </c>
      <c r="AD73" s="4">
        <f t="shared" si="48"/>
        <v>0</v>
      </c>
      <c r="AE73" s="4">
        <f t="shared" si="48"/>
        <v>0</v>
      </c>
      <c r="AF73" s="4">
        <f t="shared" ref="AF73:AI73" si="51">AF15</f>
        <v>0</v>
      </c>
      <c r="AG73" s="4">
        <f t="shared" si="51"/>
        <v>0</v>
      </c>
      <c r="AH73" s="4">
        <f t="shared" si="51"/>
        <v>0</v>
      </c>
      <c r="AI73" s="4">
        <f t="shared" si="51"/>
        <v>0</v>
      </c>
      <c r="AJ73" s="4">
        <f t="shared" si="48"/>
        <v>0</v>
      </c>
      <c r="AK73" s="4">
        <f t="shared" si="48"/>
        <v>0</v>
      </c>
      <c r="AL73" s="4">
        <f t="shared" si="48"/>
        <v>0</v>
      </c>
      <c r="AM73" s="4">
        <f t="shared" si="48"/>
        <v>0</v>
      </c>
      <c r="AN73" s="4">
        <f t="shared" si="48"/>
        <v>0</v>
      </c>
      <c r="AO73" s="4">
        <f t="shared" si="48"/>
        <v>0</v>
      </c>
      <c r="AP73" s="4"/>
      <c r="AQ73" s="4"/>
      <c r="AR73" s="4"/>
      <c r="AS73" s="4"/>
      <c r="AT73" s="4"/>
      <c r="AU73" s="4"/>
      <c r="AV73" s="4"/>
      <c r="AW73" s="4">
        <f t="shared" si="48"/>
        <v>0</v>
      </c>
      <c r="AX73" s="4">
        <f t="shared" si="48"/>
        <v>0</v>
      </c>
      <c r="AY73" s="4">
        <f t="shared" si="48"/>
        <v>0</v>
      </c>
      <c r="AZ73" s="4">
        <f t="shared" si="48"/>
        <v>0</v>
      </c>
      <c r="BA73" s="4">
        <f t="shared" si="48"/>
        <v>0</v>
      </c>
      <c r="BB73" s="4">
        <f t="shared" si="48"/>
        <v>0</v>
      </c>
      <c r="BC73" s="4">
        <f t="shared" si="48"/>
        <v>5.0000000000000001E-3</v>
      </c>
      <c r="BD73" s="4">
        <f t="shared" si="48"/>
        <v>0</v>
      </c>
      <c r="BE73" s="4">
        <f t="shared" si="48"/>
        <v>2.5000000000000001E-2</v>
      </c>
      <c r="BF73" s="4">
        <f t="shared" si="48"/>
        <v>2.5000000000000001E-2</v>
      </c>
      <c r="BG73" s="4">
        <f t="shared" si="48"/>
        <v>0</v>
      </c>
      <c r="BH73" s="4">
        <f t="shared" si="48"/>
        <v>0</v>
      </c>
      <c r="BI73" s="4">
        <f t="shared" si="48"/>
        <v>0</v>
      </c>
      <c r="BJ73" s="4">
        <f t="shared" si="48"/>
        <v>0</v>
      </c>
      <c r="BK73" s="4">
        <f t="shared" si="48"/>
        <v>0</v>
      </c>
      <c r="BL73" s="4">
        <f t="shared" si="48"/>
        <v>8.0000000000000002E-3</v>
      </c>
      <c r="BM73" s="4">
        <f t="shared" si="48"/>
        <v>0</v>
      </c>
      <c r="BN73" s="4">
        <f t="shared" si="48"/>
        <v>0</v>
      </c>
      <c r="BO73" s="4">
        <f t="shared" si="48"/>
        <v>0</v>
      </c>
      <c r="BP73" s="4">
        <f t="shared" si="48"/>
        <v>3.0000000000000001E-3</v>
      </c>
      <c r="BQ73" s="4">
        <f t="shared" si="48"/>
        <v>1E-3</v>
      </c>
      <c r="BR73" s="112">
        <f t="shared" ref="BR73" si="52">BR15</f>
        <v>0</v>
      </c>
    </row>
    <row r="74" spans="1:72" ht="15.75" customHeight="1" x14ac:dyDescent="0.3">
      <c r="A74" s="50"/>
      <c r="B74" s="4" t="s">
        <v>14</v>
      </c>
      <c r="C74" s="38"/>
      <c r="D74" s="4">
        <f t="shared" si="48"/>
        <v>0</v>
      </c>
      <c r="E74" s="4">
        <f t="shared" si="48"/>
        <v>0</v>
      </c>
      <c r="F74" s="4">
        <f t="shared" si="48"/>
        <v>0</v>
      </c>
      <c r="G74" s="4">
        <f t="shared" si="48"/>
        <v>0</v>
      </c>
      <c r="H74" s="4">
        <f t="shared" si="48"/>
        <v>0</v>
      </c>
      <c r="I74" s="4">
        <f t="shared" si="48"/>
        <v>0</v>
      </c>
      <c r="J74" s="4">
        <f t="shared" si="48"/>
        <v>1.7999999999999999E-2</v>
      </c>
      <c r="K74" s="4">
        <f t="shared" si="48"/>
        <v>3.0000000000000001E-3</v>
      </c>
      <c r="L74" s="4">
        <f t="shared" si="48"/>
        <v>0</v>
      </c>
      <c r="M74" s="4">
        <f t="shared" si="48"/>
        <v>0</v>
      </c>
      <c r="N74" s="4">
        <f t="shared" si="48"/>
        <v>0</v>
      </c>
      <c r="O74" s="4">
        <f t="shared" si="48"/>
        <v>0</v>
      </c>
      <c r="P74" s="4">
        <f t="shared" si="48"/>
        <v>0</v>
      </c>
      <c r="Q74" s="4">
        <f t="shared" si="48"/>
        <v>0</v>
      </c>
      <c r="R74" s="4">
        <f t="shared" si="48"/>
        <v>0</v>
      </c>
      <c r="S74" s="4">
        <f t="shared" si="48"/>
        <v>0</v>
      </c>
      <c r="T74" s="4">
        <f t="shared" si="48"/>
        <v>0</v>
      </c>
      <c r="U74" s="4">
        <f t="shared" si="48"/>
        <v>0</v>
      </c>
      <c r="V74" s="4">
        <f t="shared" si="48"/>
        <v>0</v>
      </c>
      <c r="W74" s="4">
        <f t="shared" si="48"/>
        <v>0</v>
      </c>
      <c r="X74" s="4">
        <f t="shared" si="48"/>
        <v>0</v>
      </c>
      <c r="Y74" s="4">
        <f t="shared" si="48"/>
        <v>0</v>
      </c>
      <c r="Z74" s="4">
        <f t="shared" si="48"/>
        <v>0</v>
      </c>
      <c r="AA74" s="4">
        <f t="shared" si="48"/>
        <v>0</v>
      </c>
      <c r="AB74" s="4">
        <f t="shared" si="48"/>
        <v>0</v>
      </c>
      <c r="AC74" s="4">
        <f t="shared" si="48"/>
        <v>0</v>
      </c>
      <c r="AD74" s="4">
        <f t="shared" si="48"/>
        <v>0</v>
      </c>
      <c r="AE74" s="4">
        <f t="shared" si="48"/>
        <v>0</v>
      </c>
      <c r="AF74" s="4">
        <f t="shared" ref="AF74:AI74" si="53">AF16</f>
        <v>0</v>
      </c>
      <c r="AG74" s="4">
        <f t="shared" si="53"/>
        <v>0</v>
      </c>
      <c r="AH74" s="4">
        <f t="shared" si="53"/>
        <v>0</v>
      </c>
      <c r="AI74" s="4">
        <f t="shared" si="53"/>
        <v>0</v>
      </c>
      <c r="AJ74" s="4">
        <f t="shared" si="48"/>
        <v>0</v>
      </c>
      <c r="AK74" s="4">
        <f t="shared" si="48"/>
        <v>0</v>
      </c>
      <c r="AL74" s="4">
        <f t="shared" si="48"/>
        <v>0</v>
      </c>
      <c r="AM74" s="4">
        <f t="shared" si="48"/>
        <v>0</v>
      </c>
      <c r="AN74" s="4">
        <f t="shared" si="48"/>
        <v>0</v>
      </c>
      <c r="AO74" s="4">
        <f t="shared" si="48"/>
        <v>0</v>
      </c>
      <c r="AP74" s="4"/>
      <c r="AQ74" s="4"/>
      <c r="AR74" s="4"/>
      <c r="AS74" s="4"/>
      <c r="AT74" s="4"/>
      <c r="AU74" s="4"/>
      <c r="AV74" s="4"/>
      <c r="AW74" s="4">
        <f t="shared" si="48"/>
        <v>0</v>
      </c>
      <c r="AX74" s="4">
        <f t="shared" si="48"/>
        <v>0</v>
      </c>
      <c r="AY74" s="4">
        <f t="shared" si="48"/>
        <v>0</v>
      </c>
      <c r="AZ74" s="4">
        <f t="shared" si="48"/>
        <v>0</v>
      </c>
      <c r="BA74" s="4">
        <f t="shared" si="48"/>
        <v>0</v>
      </c>
      <c r="BB74" s="4">
        <f t="shared" si="48"/>
        <v>0</v>
      </c>
      <c r="BC74" s="4">
        <f t="shared" si="48"/>
        <v>0</v>
      </c>
      <c r="BD74" s="4">
        <f t="shared" si="48"/>
        <v>0</v>
      </c>
      <c r="BE74" s="4">
        <f t="shared" si="48"/>
        <v>0</v>
      </c>
      <c r="BF74" s="4">
        <f t="shared" si="48"/>
        <v>0</v>
      </c>
      <c r="BG74" s="4">
        <f t="shared" si="48"/>
        <v>0</v>
      </c>
      <c r="BH74" s="4">
        <f t="shared" si="48"/>
        <v>0</v>
      </c>
      <c r="BI74" s="4">
        <f t="shared" si="48"/>
        <v>0</v>
      </c>
      <c r="BJ74" s="4">
        <f t="shared" si="48"/>
        <v>0.16</v>
      </c>
      <c r="BK74" s="4">
        <f t="shared" si="48"/>
        <v>0</v>
      </c>
      <c r="BL74" s="4">
        <f t="shared" si="48"/>
        <v>0</v>
      </c>
      <c r="BM74" s="4">
        <f t="shared" si="48"/>
        <v>0</v>
      </c>
      <c r="BN74" s="4">
        <f t="shared" si="48"/>
        <v>0</v>
      </c>
      <c r="BO74" s="4">
        <f t="shared" si="48"/>
        <v>0</v>
      </c>
      <c r="BP74" s="4">
        <f t="shared" si="48"/>
        <v>0</v>
      </c>
      <c r="BQ74" s="4">
        <f t="shared" si="48"/>
        <v>2E-3</v>
      </c>
      <c r="BR74" s="112">
        <f t="shared" ref="BR74" si="54">BR16</f>
        <v>0</v>
      </c>
    </row>
    <row r="75" spans="1:72" ht="15" customHeight="1" x14ac:dyDescent="0.3">
      <c r="A75" s="50"/>
      <c r="B75" s="9" t="s">
        <v>15</v>
      </c>
      <c r="C75" s="38"/>
      <c r="D75" s="4">
        <f t="shared" si="48"/>
        <v>0.03</v>
      </c>
      <c r="E75" s="4">
        <f t="shared" si="48"/>
        <v>0</v>
      </c>
      <c r="F75" s="4">
        <f t="shared" si="48"/>
        <v>0</v>
      </c>
      <c r="G75" s="4">
        <f t="shared" si="48"/>
        <v>0</v>
      </c>
      <c r="H75" s="4">
        <f t="shared" si="48"/>
        <v>0</v>
      </c>
      <c r="I75" s="4">
        <f t="shared" si="48"/>
        <v>0</v>
      </c>
      <c r="J75" s="4">
        <f t="shared" si="48"/>
        <v>0</v>
      </c>
      <c r="K75" s="4">
        <f t="shared" si="48"/>
        <v>0</v>
      </c>
      <c r="L75" s="4">
        <f t="shared" si="48"/>
        <v>0</v>
      </c>
      <c r="M75" s="4">
        <f t="shared" si="48"/>
        <v>0</v>
      </c>
      <c r="N75" s="4">
        <f t="shared" si="48"/>
        <v>0</v>
      </c>
      <c r="O75" s="4">
        <f t="shared" si="48"/>
        <v>0</v>
      </c>
      <c r="P75" s="4">
        <f t="shared" si="48"/>
        <v>0</v>
      </c>
      <c r="Q75" s="4">
        <f t="shared" si="48"/>
        <v>0</v>
      </c>
      <c r="R75" s="4">
        <f t="shared" si="48"/>
        <v>0</v>
      </c>
      <c r="S75" s="4">
        <f t="shared" si="48"/>
        <v>0</v>
      </c>
      <c r="T75" s="4">
        <f t="shared" si="48"/>
        <v>0</v>
      </c>
      <c r="U75" s="4">
        <f t="shared" si="48"/>
        <v>0</v>
      </c>
      <c r="V75" s="4">
        <f t="shared" si="48"/>
        <v>0</v>
      </c>
      <c r="W75" s="4">
        <f t="shared" si="48"/>
        <v>0</v>
      </c>
      <c r="X75" s="4">
        <f t="shared" si="48"/>
        <v>0</v>
      </c>
      <c r="Y75" s="4">
        <f t="shared" si="48"/>
        <v>0</v>
      </c>
      <c r="Z75" s="4">
        <f t="shared" si="48"/>
        <v>0</v>
      </c>
      <c r="AA75" s="4">
        <f t="shared" si="48"/>
        <v>0</v>
      </c>
      <c r="AB75" s="4">
        <f t="shared" si="48"/>
        <v>0</v>
      </c>
      <c r="AC75" s="4">
        <f t="shared" si="48"/>
        <v>0</v>
      </c>
      <c r="AD75" s="4">
        <f t="shared" si="48"/>
        <v>0</v>
      </c>
      <c r="AE75" s="4">
        <f t="shared" si="48"/>
        <v>0</v>
      </c>
      <c r="AF75" s="4">
        <f t="shared" ref="AF75:AI75" si="55">AF17</f>
        <v>0</v>
      </c>
      <c r="AG75" s="4">
        <f t="shared" si="55"/>
        <v>0</v>
      </c>
      <c r="AH75" s="4">
        <f t="shared" si="55"/>
        <v>0</v>
      </c>
      <c r="AI75" s="4">
        <f t="shared" si="55"/>
        <v>0</v>
      </c>
      <c r="AJ75" s="4">
        <f t="shared" si="48"/>
        <v>0</v>
      </c>
      <c r="AK75" s="4">
        <f t="shared" si="48"/>
        <v>0</v>
      </c>
      <c r="AL75" s="4">
        <f t="shared" ref="AL75:BQ75" si="56">AL17</f>
        <v>0</v>
      </c>
      <c r="AM75" s="4">
        <f t="shared" si="56"/>
        <v>0</v>
      </c>
      <c r="AN75" s="4">
        <f t="shared" si="56"/>
        <v>0</v>
      </c>
      <c r="AO75" s="4">
        <f t="shared" si="56"/>
        <v>0</v>
      </c>
      <c r="AP75" s="4"/>
      <c r="AQ75" s="4"/>
      <c r="AR75" s="4"/>
      <c r="AS75" s="4"/>
      <c r="AT75" s="4"/>
      <c r="AU75" s="4"/>
      <c r="AV75" s="4"/>
      <c r="AW75" s="4">
        <f t="shared" si="56"/>
        <v>0</v>
      </c>
      <c r="AX75" s="4">
        <f t="shared" si="56"/>
        <v>0</v>
      </c>
      <c r="AY75" s="4">
        <f t="shared" si="56"/>
        <v>0</v>
      </c>
      <c r="AZ75" s="4">
        <f t="shared" si="56"/>
        <v>0</v>
      </c>
      <c r="BA75" s="4">
        <f t="shared" si="56"/>
        <v>0</v>
      </c>
      <c r="BB75" s="4">
        <f t="shared" si="56"/>
        <v>0</v>
      </c>
      <c r="BC75" s="4">
        <f t="shared" si="56"/>
        <v>0</v>
      </c>
      <c r="BD75" s="4">
        <f t="shared" si="56"/>
        <v>0</v>
      </c>
      <c r="BE75" s="4">
        <f t="shared" si="56"/>
        <v>0</v>
      </c>
      <c r="BF75" s="4">
        <f t="shared" si="56"/>
        <v>0</v>
      </c>
      <c r="BG75" s="4">
        <f t="shared" si="56"/>
        <v>0</v>
      </c>
      <c r="BH75" s="4">
        <f t="shared" si="56"/>
        <v>0</v>
      </c>
      <c r="BI75" s="4">
        <f t="shared" si="56"/>
        <v>0</v>
      </c>
      <c r="BJ75" s="4">
        <f t="shared" si="56"/>
        <v>0</v>
      </c>
      <c r="BK75" s="4">
        <f t="shared" si="56"/>
        <v>0</v>
      </c>
      <c r="BL75" s="4">
        <f t="shared" si="56"/>
        <v>0</v>
      </c>
      <c r="BM75" s="4">
        <f t="shared" si="56"/>
        <v>0</v>
      </c>
      <c r="BN75" s="4">
        <f t="shared" si="56"/>
        <v>0</v>
      </c>
      <c r="BO75" s="4">
        <f t="shared" si="56"/>
        <v>0</v>
      </c>
      <c r="BP75" s="4">
        <f t="shared" si="56"/>
        <v>0</v>
      </c>
      <c r="BQ75" s="4">
        <f t="shared" si="56"/>
        <v>0</v>
      </c>
      <c r="BR75" s="112">
        <f t="shared" ref="BR75" si="57">BR17</f>
        <v>0</v>
      </c>
    </row>
    <row r="76" spans="1:72" ht="25.8" x14ac:dyDescent="0.3">
      <c r="A76" s="50"/>
      <c r="B76" s="10" t="s">
        <v>61</v>
      </c>
      <c r="C76" s="38"/>
      <c r="D76" s="4">
        <f t="shared" ref="D76:BQ77" si="58">D18</f>
        <v>0</v>
      </c>
      <c r="E76" s="4">
        <f t="shared" si="58"/>
        <v>4.7E-2</v>
      </c>
      <c r="F76" s="4">
        <f t="shared" si="58"/>
        <v>0</v>
      </c>
      <c r="G76" s="4">
        <f t="shared" si="58"/>
        <v>0</v>
      </c>
      <c r="H76" s="4">
        <f t="shared" si="58"/>
        <v>0</v>
      </c>
      <c r="I76" s="4">
        <f t="shared" si="58"/>
        <v>0</v>
      </c>
      <c r="J76" s="4">
        <f t="shared" si="58"/>
        <v>0</v>
      </c>
      <c r="K76" s="4">
        <f t="shared" si="58"/>
        <v>0</v>
      </c>
      <c r="L76" s="4">
        <f t="shared" si="58"/>
        <v>0</v>
      </c>
      <c r="M76" s="4">
        <f t="shared" si="58"/>
        <v>0</v>
      </c>
      <c r="N76" s="4">
        <f t="shared" si="58"/>
        <v>0</v>
      </c>
      <c r="O76" s="4">
        <f t="shared" si="58"/>
        <v>0</v>
      </c>
      <c r="P76" s="4">
        <f t="shared" si="58"/>
        <v>0</v>
      </c>
      <c r="Q76" s="4">
        <f t="shared" si="58"/>
        <v>0</v>
      </c>
      <c r="R76" s="4">
        <f t="shared" si="58"/>
        <v>0</v>
      </c>
      <c r="S76" s="4">
        <f t="shared" si="58"/>
        <v>0</v>
      </c>
      <c r="T76" s="4">
        <f t="shared" si="58"/>
        <v>0</v>
      </c>
      <c r="U76" s="4">
        <f t="shared" si="58"/>
        <v>0</v>
      </c>
      <c r="V76" s="4">
        <f t="shared" si="58"/>
        <v>0</v>
      </c>
      <c r="W76" s="4">
        <f t="shared" si="58"/>
        <v>0</v>
      </c>
      <c r="X76" s="4">
        <f t="shared" si="58"/>
        <v>0</v>
      </c>
      <c r="Y76" s="4">
        <f t="shared" si="58"/>
        <v>0</v>
      </c>
      <c r="Z76" s="4">
        <f t="shared" si="58"/>
        <v>0</v>
      </c>
      <c r="AA76" s="4">
        <f t="shared" si="58"/>
        <v>0</v>
      </c>
      <c r="AB76" s="4">
        <f t="shared" si="58"/>
        <v>0</v>
      </c>
      <c r="AC76" s="4">
        <f t="shared" si="58"/>
        <v>0</v>
      </c>
      <c r="AD76" s="4">
        <f t="shared" si="58"/>
        <v>0</v>
      </c>
      <c r="AE76" s="4">
        <f t="shared" si="58"/>
        <v>0</v>
      </c>
      <c r="AF76" s="4">
        <f t="shared" ref="AF76:AI76" si="59">AF18</f>
        <v>0</v>
      </c>
      <c r="AG76" s="4">
        <f t="shared" si="59"/>
        <v>0</v>
      </c>
      <c r="AH76" s="4">
        <f t="shared" si="59"/>
        <v>0</v>
      </c>
      <c r="AI76" s="4">
        <f t="shared" si="59"/>
        <v>0</v>
      </c>
      <c r="AJ76" s="4">
        <f t="shared" si="58"/>
        <v>0</v>
      </c>
      <c r="AK76" s="4">
        <f t="shared" si="58"/>
        <v>0</v>
      </c>
      <c r="AL76" s="4">
        <f t="shared" si="58"/>
        <v>0</v>
      </c>
      <c r="AM76" s="4">
        <f t="shared" si="58"/>
        <v>0</v>
      </c>
      <c r="AN76" s="4">
        <f t="shared" si="58"/>
        <v>0</v>
      </c>
      <c r="AO76" s="4">
        <f t="shared" si="58"/>
        <v>0</v>
      </c>
      <c r="AP76" s="4"/>
      <c r="AQ76" s="4"/>
      <c r="AR76" s="4"/>
      <c r="AS76" s="4"/>
      <c r="AT76" s="4"/>
      <c r="AU76" s="4"/>
      <c r="AV76" s="4"/>
      <c r="AW76" s="4">
        <f t="shared" si="58"/>
        <v>0</v>
      </c>
      <c r="AX76" s="4">
        <f t="shared" si="58"/>
        <v>0</v>
      </c>
      <c r="AY76" s="4">
        <f t="shared" si="58"/>
        <v>0</v>
      </c>
      <c r="AZ76" s="4">
        <f t="shared" si="58"/>
        <v>0</v>
      </c>
      <c r="BA76" s="4">
        <f t="shared" si="58"/>
        <v>0</v>
      </c>
      <c r="BB76" s="4">
        <f t="shared" si="58"/>
        <v>0</v>
      </c>
      <c r="BC76" s="4">
        <f t="shared" si="58"/>
        <v>0</v>
      </c>
      <c r="BD76" s="4">
        <f t="shared" si="58"/>
        <v>0</v>
      </c>
      <c r="BE76" s="4">
        <f t="shared" si="58"/>
        <v>0</v>
      </c>
      <c r="BF76" s="4">
        <f t="shared" si="58"/>
        <v>0</v>
      </c>
      <c r="BG76" s="4">
        <f t="shared" si="58"/>
        <v>0</v>
      </c>
      <c r="BH76" s="4">
        <f t="shared" si="58"/>
        <v>0</v>
      </c>
      <c r="BI76" s="4">
        <f t="shared" si="58"/>
        <v>0</v>
      </c>
      <c r="BJ76" s="4">
        <f t="shared" si="58"/>
        <v>0</v>
      </c>
      <c r="BK76" s="4">
        <f t="shared" si="58"/>
        <v>0</v>
      </c>
      <c r="BL76" s="4">
        <f t="shared" si="58"/>
        <v>0</v>
      </c>
      <c r="BM76" s="4">
        <f t="shared" si="58"/>
        <v>0</v>
      </c>
      <c r="BN76" s="4">
        <f t="shared" si="58"/>
        <v>0</v>
      </c>
      <c r="BO76" s="4">
        <f t="shared" si="58"/>
        <v>0</v>
      </c>
      <c r="BP76" s="4">
        <f t="shared" si="58"/>
        <v>0</v>
      </c>
      <c r="BQ76" s="4">
        <f t="shared" si="58"/>
        <v>0</v>
      </c>
      <c r="BR76" s="112">
        <f t="shared" ref="BR76" si="60">BR18</f>
        <v>0</v>
      </c>
    </row>
    <row r="77" spans="1:72" ht="25.8" customHeight="1" x14ac:dyDescent="0.3">
      <c r="A77" s="51"/>
      <c r="B77" s="10" t="s">
        <v>17</v>
      </c>
      <c r="C77" s="39"/>
      <c r="D77" s="4">
        <f t="shared" si="58"/>
        <v>0</v>
      </c>
      <c r="E77" s="4">
        <f t="shared" si="58"/>
        <v>0</v>
      </c>
      <c r="F77" s="4">
        <f t="shared" si="58"/>
        <v>0</v>
      </c>
      <c r="G77" s="4">
        <f t="shared" si="58"/>
        <v>0</v>
      </c>
      <c r="H77" s="4">
        <f t="shared" si="58"/>
        <v>0</v>
      </c>
      <c r="I77" s="4">
        <f t="shared" si="58"/>
        <v>0</v>
      </c>
      <c r="J77" s="4">
        <f t="shared" si="58"/>
        <v>0</v>
      </c>
      <c r="K77" s="4">
        <f t="shared" si="58"/>
        <v>0</v>
      </c>
      <c r="L77" s="4">
        <f t="shared" si="58"/>
        <v>0</v>
      </c>
      <c r="M77" s="4">
        <f t="shared" si="58"/>
        <v>0</v>
      </c>
      <c r="N77" s="4">
        <f t="shared" si="58"/>
        <v>0</v>
      </c>
      <c r="O77" s="4">
        <f t="shared" si="58"/>
        <v>0</v>
      </c>
      <c r="P77" s="4">
        <f t="shared" si="58"/>
        <v>0</v>
      </c>
      <c r="Q77" s="4">
        <f t="shared" si="58"/>
        <v>0</v>
      </c>
      <c r="R77" s="4">
        <f t="shared" si="58"/>
        <v>0</v>
      </c>
      <c r="S77" s="4">
        <f t="shared" si="58"/>
        <v>0</v>
      </c>
      <c r="T77" s="4">
        <f t="shared" si="58"/>
        <v>0</v>
      </c>
      <c r="U77" s="4">
        <f t="shared" si="58"/>
        <v>0</v>
      </c>
      <c r="V77" s="4">
        <f t="shared" si="58"/>
        <v>0</v>
      </c>
      <c r="W77" s="4">
        <f t="shared" si="58"/>
        <v>0</v>
      </c>
      <c r="X77" s="4">
        <f t="shared" si="58"/>
        <v>0</v>
      </c>
      <c r="Y77" s="4">
        <f t="shared" si="58"/>
        <v>0</v>
      </c>
      <c r="Z77" s="4">
        <f t="shared" si="58"/>
        <v>0</v>
      </c>
      <c r="AA77" s="4">
        <f t="shared" si="58"/>
        <v>0</v>
      </c>
      <c r="AB77" s="4">
        <f t="shared" si="58"/>
        <v>0</v>
      </c>
      <c r="AC77" s="4">
        <f t="shared" si="58"/>
        <v>0</v>
      </c>
      <c r="AD77" s="4">
        <f t="shared" si="58"/>
        <v>0</v>
      </c>
      <c r="AE77" s="4">
        <f t="shared" si="58"/>
        <v>0</v>
      </c>
      <c r="AF77" s="4">
        <f t="shared" ref="AF77:AI77" si="61">AF19</f>
        <v>0</v>
      </c>
      <c r="AG77" s="4">
        <f t="shared" si="61"/>
        <v>0</v>
      </c>
      <c r="AH77" s="4">
        <f t="shared" si="61"/>
        <v>0</v>
      </c>
      <c r="AI77" s="4">
        <f t="shared" si="61"/>
        <v>0</v>
      </c>
      <c r="AJ77" s="4">
        <f t="shared" si="58"/>
        <v>0</v>
      </c>
      <c r="AK77" s="4">
        <f t="shared" si="58"/>
        <v>0.1888</v>
      </c>
      <c r="AL77" s="4">
        <f t="shared" si="58"/>
        <v>0</v>
      </c>
      <c r="AM77" s="4">
        <f t="shared" si="58"/>
        <v>0</v>
      </c>
      <c r="AN77" s="4">
        <f t="shared" si="58"/>
        <v>0</v>
      </c>
      <c r="AO77" s="4">
        <f t="shared" si="58"/>
        <v>0</v>
      </c>
      <c r="AP77" s="4"/>
      <c r="AQ77" s="4"/>
      <c r="AR77" s="4"/>
      <c r="AS77" s="4"/>
      <c r="AT77" s="4"/>
      <c r="AU77" s="4"/>
      <c r="AV77" s="4"/>
      <c r="AW77" s="4">
        <f t="shared" si="58"/>
        <v>0</v>
      </c>
      <c r="AX77" s="4">
        <f t="shared" si="58"/>
        <v>0</v>
      </c>
      <c r="AY77" s="4">
        <f t="shared" si="58"/>
        <v>0</v>
      </c>
      <c r="AZ77" s="4">
        <f t="shared" si="58"/>
        <v>0</v>
      </c>
      <c r="BA77" s="4">
        <f t="shared" si="58"/>
        <v>0</v>
      </c>
      <c r="BB77" s="4">
        <f t="shared" si="58"/>
        <v>0</v>
      </c>
      <c r="BC77" s="4">
        <f t="shared" si="58"/>
        <v>0</v>
      </c>
      <c r="BD77" s="4">
        <f t="shared" si="58"/>
        <v>0</v>
      </c>
      <c r="BE77" s="4">
        <f t="shared" si="58"/>
        <v>0</v>
      </c>
      <c r="BF77" s="4">
        <f t="shared" si="58"/>
        <v>0</v>
      </c>
      <c r="BG77" s="4">
        <f t="shared" si="58"/>
        <v>0</v>
      </c>
      <c r="BH77" s="4">
        <f t="shared" si="58"/>
        <v>0</v>
      </c>
      <c r="BI77" s="4">
        <f t="shared" si="58"/>
        <v>0</v>
      </c>
      <c r="BJ77" s="4">
        <f t="shared" si="58"/>
        <v>0</v>
      </c>
      <c r="BK77" s="4">
        <f t="shared" si="58"/>
        <v>0</v>
      </c>
      <c r="BL77" s="4">
        <f t="shared" si="58"/>
        <v>0</v>
      </c>
      <c r="BM77" s="4">
        <f t="shared" si="58"/>
        <v>0</v>
      </c>
      <c r="BN77" s="4">
        <f t="shared" si="58"/>
        <v>0</v>
      </c>
      <c r="BO77" s="4">
        <f t="shared" si="58"/>
        <v>0</v>
      </c>
      <c r="BP77" s="4">
        <f t="shared" si="58"/>
        <v>0</v>
      </c>
      <c r="BQ77" s="4">
        <f t="shared" si="58"/>
        <v>0</v>
      </c>
      <c r="BR77" s="112">
        <f t="shared" ref="BR77" si="62">BR19</f>
        <v>0</v>
      </c>
    </row>
    <row r="78" spans="1:72" ht="17.399999999999999" x14ac:dyDescent="0.35">
      <c r="B78" s="17" t="s">
        <v>23</v>
      </c>
      <c r="C78" s="18"/>
      <c r="D78" s="19">
        <f t="shared" ref="D78:V78" si="63">SUM(D72:D77)</f>
        <v>0.04</v>
      </c>
      <c r="E78" s="19">
        <f t="shared" si="63"/>
        <v>4.7E-2</v>
      </c>
      <c r="F78" s="19">
        <f t="shared" si="63"/>
        <v>0</v>
      </c>
      <c r="G78" s="19">
        <f t="shared" si="63"/>
        <v>0</v>
      </c>
      <c r="H78" s="19">
        <f t="shared" si="63"/>
        <v>0</v>
      </c>
      <c r="I78" s="19">
        <f t="shared" si="63"/>
        <v>0</v>
      </c>
      <c r="J78" s="19">
        <f t="shared" si="63"/>
        <v>1.7999999999999999E-2</v>
      </c>
      <c r="K78" s="19">
        <f t="shared" si="63"/>
        <v>5.2499999999999995E-3</v>
      </c>
      <c r="L78" s="19">
        <f t="shared" si="63"/>
        <v>6.0000000000000001E-3</v>
      </c>
      <c r="M78" s="19">
        <f t="shared" si="63"/>
        <v>0</v>
      </c>
      <c r="N78" s="19">
        <f t="shared" si="63"/>
        <v>0</v>
      </c>
      <c r="O78" s="19">
        <f t="shared" si="63"/>
        <v>0</v>
      </c>
      <c r="P78" s="19">
        <f t="shared" si="63"/>
        <v>0</v>
      </c>
      <c r="Q78" s="19">
        <f t="shared" si="63"/>
        <v>0</v>
      </c>
      <c r="R78" s="19">
        <f t="shared" si="63"/>
        <v>0</v>
      </c>
      <c r="S78" s="19">
        <f t="shared" si="63"/>
        <v>0</v>
      </c>
      <c r="T78" s="19">
        <f t="shared" si="63"/>
        <v>0</v>
      </c>
      <c r="U78" s="19">
        <f t="shared" si="63"/>
        <v>0</v>
      </c>
      <c r="V78" s="19">
        <f t="shared" si="63"/>
        <v>1.35E-2</v>
      </c>
      <c r="W78" s="19">
        <f t="shared" ref="W78:X78" si="64">SUM(W72:W77)</f>
        <v>0</v>
      </c>
      <c r="X78" s="19">
        <f t="shared" si="64"/>
        <v>0.25</v>
      </c>
      <c r="Y78" s="19">
        <f t="shared" ref="Y78:AO78" si="65">SUM(Y72:Y77)</f>
        <v>0</v>
      </c>
      <c r="Z78" s="19">
        <f t="shared" si="65"/>
        <v>0</v>
      </c>
      <c r="AA78" s="19">
        <f t="shared" si="65"/>
        <v>0</v>
      </c>
      <c r="AB78" s="19">
        <f t="shared" si="65"/>
        <v>0</v>
      </c>
      <c r="AC78" s="19">
        <f t="shared" si="65"/>
        <v>0</v>
      </c>
      <c r="AD78" s="19">
        <f t="shared" si="65"/>
        <v>0</v>
      </c>
      <c r="AE78" s="19">
        <f t="shared" si="65"/>
        <v>0</v>
      </c>
      <c r="AF78" s="19">
        <f t="shared" ref="AF78:AI78" si="66">SUM(AF72:AF77)</f>
        <v>0</v>
      </c>
      <c r="AG78" s="19">
        <f t="shared" si="66"/>
        <v>0</v>
      </c>
      <c r="AH78" s="19">
        <f t="shared" si="66"/>
        <v>0</v>
      </c>
      <c r="AI78" s="19">
        <f t="shared" si="66"/>
        <v>0</v>
      </c>
      <c r="AJ78" s="19">
        <f t="shared" si="65"/>
        <v>0</v>
      </c>
      <c r="AK78" s="19">
        <f t="shared" si="65"/>
        <v>0.1888</v>
      </c>
      <c r="AL78" s="19">
        <f t="shared" si="65"/>
        <v>0</v>
      </c>
      <c r="AM78" s="19">
        <f t="shared" si="65"/>
        <v>0</v>
      </c>
      <c r="AN78" s="19">
        <f t="shared" si="65"/>
        <v>0</v>
      </c>
      <c r="AO78" s="19">
        <f t="shared" si="65"/>
        <v>0</v>
      </c>
      <c r="AP78" s="19"/>
      <c r="AQ78" s="19"/>
      <c r="AR78" s="19"/>
      <c r="AS78" s="19"/>
      <c r="AT78" s="19"/>
      <c r="AU78" s="19"/>
      <c r="AV78" s="19"/>
      <c r="AW78" s="19">
        <f t="shared" ref="AW78:BQ78" si="67">SUM(AW72:AW77)</f>
        <v>0</v>
      </c>
      <c r="AX78" s="19">
        <f t="shared" si="67"/>
        <v>0</v>
      </c>
      <c r="AY78" s="19">
        <f t="shared" si="67"/>
        <v>3.7499999999999999E-3</v>
      </c>
      <c r="AZ78" s="19">
        <f t="shared" si="67"/>
        <v>0</v>
      </c>
      <c r="BA78" s="19">
        <f t="shared" si="67"/>
        <v>0</v>
      </c>
      <c r="BB78" s="19">
        <f t="shared" si="67"/>
        <v>0</v>
      </c>
      <c r="BC78" s="19">
        <f t="shared" si="67"/>
        <v>5.0000000000000001E-3</v>
      </c>
      <c r="BD78" s="19">
        <f t="shared" si="67"/>
        <v>0</v>
      </c>
      <c r="BE78" s="19">
        <f t="shared" si="67"/>
        <v>2.5000000000000001E-2</v>
      </c>
      <c r="BF78" s="19">
        <f t="shared" si="67"/>
        <v>3.7000000000000005E-2</v>
      </c>
      <c r="BG78" s="19">
        <f t="shared" si="67"/>
        <v>0</v>
      </c>
      <c r="BH78" s="19">
        <f t="shared" si="67"/>
        <v>0</v>
      </c>
      <c r="BI78" s="19">
        <f t="shared" si="67"/>
        <v>0</v>
      </c>
      <c r="BJ78" s="19">
        <f t="shared" si="67"/>
        <v>0.254</v>
      </c>
      <c r="BK78" s="19">
        <f t="shared" si="67"/>
        <v>1.2E-2</v>
      </c>
      <c r="BL78" s="19">
        <f t="shared" si="67"/>
        <v>1.43E-2</v>
      </c>
      <c r="BM78" s="19">
        <f t="shared" si="67"/>
        <v>0</v>
      </c>
      <c r="BN78" s="19">
        <f t="shared" si="67"/>
        <v>0</v>
      </c>
      <c r="BO78" s="19">
        <f t="shared" si="67"/>
        <v>0</v>
      </c>
      <c r="BP78" s="19">
        <f t="shared" si="67"/>
        <v>3.0000000000000001E-3</v>
      </c>
      <c r="BQ78" s="19">
        <f t="shared" si="67"/>
        <v>5.0000000000000001E-3</v>
      </c>
      <c r="BR78" s="113">
        <f t="shared" ref="BR78" si="68">SUM(BR72:BR77)</f>
        <v>0</v>
      </c>
    </row>
    <row r="79" spans="1:72" ht="17.399999999999999" customHeight="1" x14ac:dyDescent="0.35">
      <c r="B79" s="17" t="s">
        <v>24</v>
      </c>
      <c r="C79" s="18"/>
      <c r="D79" s="20">
        <f t="shared" ref="D79:BQ79" si="69">PRODUCT(D78,$E$6)</f>
        <v>1.76</v>
      </c>
      <c r="E79" s="20">
        <f t="shared" si="69"/>
        <v>2.0680000000000001</v>
      </c>
      <c r="F79" s="20">
        <f t="shared" si="69"/>
        <v>0</v>
      </c>
      <c r="G79" s="20">
        <f t="shared" si="69"/>
        <v>0</v>
      </c>
      <c r="H79" s="20">
        <f t="shared" si="69"/>
        <v>0</v>
      </c>
      <c r="I79" s="20">
        <f t="shared" si="69"/>
        <v>0</v>
      </c>
      <c r="J79" s="20">
        <f t="shared" si="69"/>
        <v>0.79199999999999993</v>
      </c>
      <c r="K79" s="20">
        <f t="shared" si="69"/>
        <v>0.23099999999999998</v>
      </c>
      <c r="L79" s="20">
        <f t="shared" si="69"/>
        <v>0.26400000000000001</v>
      </c>
      <c r="M79" s="20">
        <f t="shared" si="69"/>
        <v>0</v>
      </c>
      <c r="N79" s="20">
        <f t="shared" si="69"/>
        <v>0</v>
      </c>
      <c r="O79" s="20">
        <f t="shared" si="69"/>
        <v>0</v>
      </c>
      <c r="P79" s="20">
        <f t="shared" si="69"/>
        <v>0</v>
      </c>
      <c r="Q79" s="20">
        <f t="shared" si="69"/>
        <v>0</v>
      </c>
      <c r="R79" s="20">
        <f t="shared" si="69"/>
        <v>0</v>
      </c>
      <c r="S79" s="20">
        <f t="shared" si="69"/>
        <v>0</v>
      </c>
      <c r="T79" s="20">
        <f t="shared" si="69"/>
        <v>0</v>
      </c>
      <c r="U79" s="20">
        <f t="shared" si="69"/>
        <v>0</v>
      </c>
      <c r="V79" s="20">
        <f t="shared" si="69"/>
        <v>0.59399999999999997</v>
      </c>
      <c r="W79" s="20">
        <f t="shared" ref="W79" si="70">PRODUCT(W78,$E$6)</f>
        <v>0</v>
      </c>
      <c r="X79" s="20">
        <v>8</v>
      </c>
      <c r="Y79" s="20">
        <f t="shared" si="69"/>
        <v>0</v>
      </c>
      <c r="Z79" s="20">
        <f t="shared" si="69"/>
        <v>0</v>
      </c>
      <c r="AA79" s="20">
        <f t="shared" si="69"/>
        <v>0</v>
      </c>
      <c r="AB79" s="20">
        <f t="shared" si="69"/>
        <v>0</v>
      </c>
      <c r="AC79" s="20">
        <f t="shared" si="69"/>
        <v>0</v>
      </c>
      <c r="AD79" s="20">
        <f t="shared" si="69"/>
        <v>0</v>
      </c>
      <c r="AE79" s="20">
        <f t="shared" si="69"/>
        <v>0</v>
      </c>
      <c r="AF79" s="20">
        <f t="shared" ref="AF79:AI79" si="71">PRODUCT(AF78,$E$6)</f>
        <v>0</v>
      </c>
      <c r="AG79" s="20">
        <f t="shared" si="71"/>
        <v>0</v>
      </c>
      <c r="AH79" s="20">
        <f t="shared" si="71"/>
        <v>0</v>
      </c>
      <c r="AI79" s="20">
        <f t="shared" si="71"/>
        <v>0</v>
      </c>
      <c r="AJ79" s="20">
        <f t="shared" si="69"/>
        <v>0</v>
      </c>
      <c r="AK79" s="20">
        <f t="shared" si="69"/>
        <v>8.3071999999999999</v>
      </c>
      <c r="AL79" s="20">
        <f t="shared" si="69"/>
        <v>0</v>
      </c>
      <c r="AM79" s="20">
        <f t="shared" si="69"/>
        <v>0</v>
      </c>
      <c r="AN79" s="20">
        <f t="shared" si="69"/>
        <v>0</v>
      </c>
      <c r="AO79" s="20">
        <f t="shared" si="69"/>
        <v>0</v>
      </c>
      <c r="AP79" s="20"/>
      <c r="AQ79" s="20"/>
      <c r="AR79" s="20"/>
      <c r="AS79" s="20"/>
      <c r="AT79" s="20"/>
      <c r="AU79" s="20"/>
      <c r="AV79" s="20"/>
      <c r="AW79" s="20">
        <f t="shared" si="69"/>
        <v>0</v>
      </c>
      <c r="AX79" s="20">
        <f t="shared" si="69"/>
        <v>0</v>
      </c>
      <c r="AY79" s="20">
        <f t="shared" si="69"/>
        <v>0.16499999999999998</v>
      </c>
      <c r="AZ79" s="20">
        <f t="shared" si="69"/>
        <v>0</v>
      </c>
      <c r="BA79" s="20">
        <f t="shared" si="69"/>
        <v>0</v>
      </c>
      <c r="BB79" s="20">
        <f t="shared" si="69"/>
        <v>0</v>
      </c>
      <c r="BC79" s="20">
        <f t="shared" si="69"/>
        <v>0.22</v>
      </c>
      <c r="BD79" s="20">
        <f t="shared" si="69"/>
        <v>0</v>
      </c>
      <c r="BE79" s="20">
        <f t="shared" si="69"/>
        <v>1.1000000000000001</v>
      </c>
      <c r="BF79" s="20">
        <f t="shared" si="69"/>
        <v>1.6280000000000001</v>
      </c>
      <c r="BG79" s="20">
        <f t="shared" si="69"/>
        <v>0</v>
      </c>
      <c r="BH79" s="20">
        <f t="shared" si="69"/>
        <v>0</v>
      </c>
      <c r="BI79" s="20">
        <f t="shared" si="69"/>
        <v>0</v>
      </c>
      <c r="BJ79" s="20">
        <f t="shared" si="69"/>
        <v>11.176</v>
      </c>
      <c r="BK79" s="20">
        <f t="shared" si="69"/>
        <v>0.52800000000000002</v>
      </c>
      <c r="BL79" s="20">
        <f t="shared" si="69"/>
        <v>0.62919999999999998</v>
      </c>
      <c r="BM79" s="20">
        <f t="shared" si="69"/>
        <v>0</v>
      </c>
      <c r="BN79" s="20">
        <f t="shared" si="69"/>
        <v>0</v>
      </c>
      <c r="BO79" s="20">
        <f t="shared" si="69"/>
        <v>0</v>
      </c>
      <c r="BP79" s="20">
        <f t="shared" si="69"/>
        <v>0.13200000000000001</v>
      </c>
      <c r="BQ79" s="20">
        <f t="shared" si="69"/>
        <v>0.22</v>
      </c>
      <c r="BR79" s="114">
        <f t="shared" ref="BR79" si="72">PRODUCT(BR78,$E$6)</f>
        <v>0</v>
      </c>
    </row>
    <row r="81" spans="1:72" ht="17.399999999999999" customHeight="1" x14ac:dyDescent="0.35">
      <c r="A81" s="23"/>
      <c r="B81" s="24" t="s">
        <v>25</v>
      </c>
      <c r="C81" s="25" t="s">
        <v>26</v>
      </c>
      <c r="D81" s="26">
        <f t="shared" ref="D81:BQ81" si="73">D46</f>
        <v>85.45</v>
      </c>
      <c r="E81" s="26">
        <f t="shared" si="73"/>
        <v>90</v>
      </c>
      <c r="F81" s="26">
        <f t="shared" si="73"/>
        <v>84.9</v>
      </c>
      <c r="G81" s="26">
        <f t="shared" si="73"/>
        <v>708</v>
      </c>
      <c r="H81" s="26">
        <f t="shared" si="73"/>
        <v>1460</v>
      </c>
      <c r="I81" s="26">
        <f t="shared" si="73"/>
        <v>690</v>
      </c>
      <c r="J81" s="26">
        <f t="shared" si="73"/>
        <v>90.57</v>
      </c>
      <c r="K81" s="26">
        <f t="shared" si="73"/>
        <v>1173.33</v>
      </c>
      <c r="L81" s="26">
        <f t="shared" si="73"/>
        <v>255.2</v>
      </c>
      <c r="M81" s="26">
        <f t="shared" si="73"/>
        <v>703</v>
      </c>
      <c r="N81" s="26">
        <f t="shared" si="73"/>
        <v>126.38</v>
      </c>
      <c r="O81" s="26">
        <f t="shared" si="73"/>
        <v>416.09</v>
      </c>
      <c r="P81" s="26">
        <f t="shared" si="73"/>
        <v>434.21</v>
      </c>
      <c r="Q81" s="26">
        <f t="shared" si="73"/>
        <v>380</v>
      </c>
      <c r="R81" s="26">
        <f t="shared" si="73"/>
        <v>1215</v>
      </c>
      <c r="S81" s="26">
        <f t="shared" si="73"/>
        <v>197.5</v>
      </c>
      <c r="T81" s="26">
        <f t="shared" si="73"/>
        <v>258.82</v>
      </c>
      <c r="U81" s="26">
        <f t="shared" si="73"/>
        <v>828</v>
      </c>
      <c r="V81" s="26">
        <f t="shared" si="73"/>
        <v>394.52</v>
      </c>
      <c r="W81" s="26">
        <f>W46</f>
        <v>329</v>
      </c>
      <c r="X81" s="26">
        <f t="shared" si="73"/>
        <v>9.9</v>
      </c>
      <c r="Y81" s="26">
        <f t="shared" si="73"/>
        <v>0</v>
      </c>
      <c r="Z81" s="26">
        <f t="shared" si="73"/>
        <v>469</v>
      </c>
      <c r="AA81" s="26">
        <f t="shared" si="73"/>
        <v>378</v>
      </c>
      <c r="AB81" s="26">
        <f t="shared" si="73"/>
        <v>325</v>
      </c>
      <c r="AC81" s="26">
        <f t="shared" si="73"/>
        <v>257</v>
      </c>
      <c r="AD81" s="26">
        <f t="shared" si="73"/>
        <v>119</v>
      </c>
      <c r="AE81" s="26">
        <f t="shared" si="73"/>
        <v>757</v>
      </c>
      <c r="AF81" s="26"/>
      <c r="AG81" s="26"/>
      <c r="AH81" s="26">
        <f t="shared" si="73"/>
        <v>229</v>
      </c>
      <c r="AI81" s="26"/>
      <c r="AJ81" s="26">
        <f t="shared" si="73"/>
        <v>222.73</v>
      </c>
      <c r="AK81" s="26">
        <f t="shared" si="73"/>
        <v>89</v>
      </c>
      <c r="AL81" s="26">
        <f t="shared" si="73"/>
        <v>59</v>
      </c>
      <c r="AM81" s="26">
        <f t="shared" si="73"/>
        <v>43.8</v>
      </c>
      <c r="AN81" s="26">
        <f t="shared" si="73"/>
        <v>240</v>
      </c>
      <c r="AO81" s="26">
        <f t="shared" si="73"/>
        <v>234</v>
      </c>
      <c r="AP81" s="26"/>
      <c r="AQ81" s="26"/>
      <c r="AR81" s="26"/>
      <c r="AS81" s="26"/>
      <c r="AT81" s="26"/>
      <c r="AU81" s="26"/>
      <c r="AV81" s="26"/>
      <c r="AW81" s="26">
        <f t="shared" si="73"/>
        <v>68.569999999999993</v>
      </c>
      <c r="AX81" s="26">
        <f t="shared" si="73"/>
        <v>75.709999999999994</v>
      </c>
      <c r="AY81" s="26">
        <f t="shared" si="73"/>
        <v>53.75</v>
      </c>
      <c r="AZ81" s="26">
        <f t="shared" si="73"/>
        <v>81.430000000000007</v>
      </c>
      <c r="BA81" s="26">
        <f t="shared" si="73"/>
        <v>68.67</v>
      </c>
      <c r="BB81" s="26">
        <f t="shared" si="73"/>
        <v>56.67</v>
      </c>
      <c r="BC81" s="26">
        <f t="shared" si="73"/>
        <v>130.66999999999999</v>
      </c>
      <c r="BD81" s="26">
        <f t="shared" si="73"/>
        <v>304</v>
      </c>
      <c r="BE81" s="26">
        <f t="shared" si="73"/>
        <v>499</v>
      </c>
      <c r="BF81" s="26">
        <f t="shared" si="73"/>
        <v>606</v>
      </c>
      <c r="BG81" s="26">
        <f t="shared" si="73"/>
        <v>263</v>
      </c>
      <c r="BH81" s="26">
        <f t="shared" si="73"/>
        <v>499</v>
      </c>
      <c r="BI81" s="26">
        <f t="shared" si="73"/>
        <v>0</v>
      </c>
      <c r="BJ81" s="26">
        <f t="shared" si="73"/>
        <v>55</v>
      </c>
      <c r="BK81" s="26">
        <f t="shared" si="73"/>
        <v>35</v>
      </c>
      <c r="BL81" s="26">
        <f t="shared" si="73"/>
        <v>39</v>
      </c>
      <c r="BM81" s="26">
        <f t="shared" si="73"/>
        <v>68</v>
      </c>
      <c r="BN81" s="26">
        <f t="shared" si="73"/>
        <v>49</v>
      </c>
      <c r="BO81" s="26">
        <f t="shared" si="73"/>
        <v>299</v>
      </c>
      <c r="BP81" s="26">
        <f t="shared" si="73"/>
        <v>149</v>
      </c>
      <c r="BQ81" s="26">
        <f t="shared" si="73"/>
        <v>23</v>
      </c>
      <c r="BR81" s="113">
        <f t="shared" ref="BR81" si="74">BR46</f>
        <v>0</v>
      </c>
    </row>
    <row r="82" spans="1:72" ht="17.399999999999999" x14ac:dyDescent="0.35">
      <c r="B82" s="17" t="s">
        <v>27</v>
      </c>
      <c r="C82" s="18" t="s">
        <v>26</v>
      </c>
      <c r="D82" s="19">
        <f t="shared" ref="D82:BQ82" si="75">D81/1000</f>
        <v>8.5449999999999998E-2</v>
      </c>
      <c r="E82" s="19">
        <f t="shared" si="75"/>
        <v>0.09</v>
      </c>
      <c r="F82" s="19">
        <f t="shared" si="75"/>
        <v>8.4900000000000003E-2</v>
      </c>
      <c r="G82" s="19">
        <f t="shared" si="75"/>
        <v>0.70799999999999996</v>
      </c>
      <c r="H82" s="19">
        <f t="shared" si="75"/>
        <v>1.46</v>
      </c>
      <c r="I82" s="19">
        <f t="shared" si="75"/>
        <v>0.69</v>
      </c>
      <c r="J82" s="19">
        <f t="shared" si="75"/>
        <v>9.0569999999999998E-2</v>
      </c>
      <c r="K82" s="19">
        <f t="shared" si="75"/>
        <v>1.17333</v>
      </c>
      <c r="L82" s="19">
        <f t="shared" si="75"/>
        <v>0.25519999999999998</v>
      </c>
      <c r="M82" s="19">
        <f t="shared" si="75"/>
        <v>0.70299999999999996</v>
      </c>
      <c r="N82" s="19">
        <f t="shared" si="75"/>
        <v>0.12637999999999999</v>
      </c>
      <c r="O82" s="19">
        <f t="shared" si="75"/>
        <v>0.41608999999999996</v>
      </c>
      <c r="P82" s="19">
        <f t="shared" si="75"/>
        <v>0.43420999999999998</v>
      </c>
      <c r="Q82" s="19">
        <f t="shared" si="75"/>
        <v>0.38</v>
      </c>
      <c r="R82" s="19">
        <f t="shared" si="75"/>
        <v>1.2150000000000001</v>
      </c>
      <c r="S82" s="19">
        <f t="shared" si="75"/>
        <v>0.19750000000000001</v>
      </c>
      <c r="T82" s="19">
        <f t="shared" si="75"/>
        <v>0.25881999999999999</v>
      </c>
      <c r="U82" s="19">
        <f t="shared" si="75"/>
        <v>0.82799999999999996</v>
      </c>
      <c r="V82" s="19">
        <f t="shared" si="75"/>
        <v>0.39451999999999998</v>
      </c>
      <c r="W82" s="19">
        <f>W81/1000</f>
        <v>0.32900000000000001</v>
      </c>
      <c r="X82" s="19">
        <f t="shared" si="75"/>
        <v>9.9000000000000008E-3</v>
      </c>
      <c r="Y82" s="19">
        <f t="shared" si="75"/>
        <v>0</v>
      </c>
      <c r="Z82" s="19">
        <f t="shared" si="75"/>
        <v>0.46899999999999997</v>
      </c>
      <c r="AA82" s="19">
        <f t="shared" si="75"/>
        <v>0.378</v>
      </c>
      <c r="AB82" s="19">
        <f t="shared" si="75"/>
        <v>0.32500000000000001</v>
      </c>
      <c r="AC82" s="19">
        <f t="shared" si="75"/>
        <v>0.25700000000000001</v>
      </c>
      <c r="AD82" s="19">
        <f t="shared" si="75"/>
        <v>0.11899999999999999</v>
      </c>
      <c r="AE82" s="19">
        <f t="shared" si="75"/>
        <v>0.75700000000000001</v>
      </c>
      <c r="AF82" s="19">
        <f t="shared" ref="AF82:AI82" si="76">AF81/1000</f>
        <v>0</v>
      </c>
      <c r="AG82" s="19">
        <f t="shared" si="76"/>
        <v>0</v>
      </c>
      <c r="AH82" s="19">
        <f t="shared" si="76"/>
        <v>0.22900000000000001</v>
      </c>
      <c r="AI82" s="19">
        <f t="shared" si="76"/>
        <v>0</v>
      </c>
      <c r="AJ82" s="19">
        <f t="shared" si="75"/>
        <v>0.22272999999999998</v>
      </c>
      <c r="AK82" s="19">
        <f t="shared" si="75"/>
        <v>8.8999999999999996E-2</v>
      </c>
      <c r="AL82" s="19">
        <f t="shared" si="75"/>
        <v>5.8999999999999997E-2</v>
      </c>
      <c r="AM82" s="19">
        <f t="shared" si="75"/>
        <v>4.3799999999999999E-2</v>
      </c>
      <c r="AN82" s="19">
        <f t="shared" si="75"/>
        <v>0.24</v>
      </c>
      <c r="AO82" s="19">
        <f t="shared" si="75"/>
        <v>0.23400000000000001</v>
      </c>
      <c r="AP82" s="19"/>
      <c r="AQ82" s="19"/>
      <c r="AR82" s="19"/>
      <c r="AS82" s="19"/>
      <c r="AT82" s="19"/>
      <c r="AU82" s="19"/>
      <c r="AV82" s="19"/>
      <c r="AW82" s="19">
        <f t="shared" si="75"/>
        <v>6.8569999999999992E-2</v>
      </c>
      <c r="AX82" s="19">
        <f t="shared" si="75"/>
        <v>7.571E-2</v>
      </c>
      <c r="AY82" s="19">
        <f t="shared" si="75"/>
        <v>5.3749999999999999E-2</v>
      </c>
      <c r="AZ82" s="19">
        <f t="shared" si="75"/>
        <v>8.1430000000000002E-2</v>
      </c>
      <c r="BA82" s="19">
        <f t="shared" si="75"/>
        <v>6.8669999999999995E-2</v>
      </c>
      <c r="BB82" s="19">
        <f t="shared" si="75"/>
        <v>5.6670000000000005E-2</v>
      </c>
      <c r="BC82" s="19">
        <f t="shared" si="75"/>
        <v>0.13066999999999998</v>
      </c>
      <c r="BD82" s="19">
        <f t="shared" si="75"/>
        <v>0.30399999999999999</v>
      </c>
      <c r="BE82" s="19">
        <f t="shared" si="75"/>
        <v>0.499</v>
      </c>
      <c r="BF82" s="19">
        <f t="shared" si="75"/>
        <v>0.60599999999999998</v>
      </c>
      <c r="BG82" s="19">
        <f t="shared" si="75"/>
        <v>0.26300000000000001</v>
      </c>
      <c r="BH82" s="19">
        <f t="shared" si="75"/>
        <v>0.499</v>
      </c>
      <c r="BI82" s="19">
        <f t="shared" si="75"/>
        <v>0</v>
      </c>
      <c r="BJ82" s="19">
        <f t="shared" si="75"/>
        <v>5.5E-2</v>
      </c>
      <c r="BK82" s="19">
        <f t="shared" si="75"/>
        <v>3.5000000000000003E-2</v>
      </c>
      <c r="BL82" s="19">
        <f t="shared" si="75"/>
        <v>3.9E-2</v>
      </c>
      <c r="BM82" s="19">
        <f t="shared" si="75"/>
        <v>6.8000000000000005E-2</v>
      </c>
      <c r="BN82" s="19">
        <f t="shared" si="75"/>
        <v>4.9000000000000002E-2</v>
      </c>
      <c r="BO82" s="19">
        <f t="shared" si="75"/>
        <v>0.29899999999999999</v>
      </c>
      <c r="BP82" s="19">
        <f t="shared" si="75"/>
        <v>0.14899999999999999</v>
      </c>
      <c r="BQ82" s="19">
        <f t="shared" si="75"/>
        <v>2.3E-2</v>
      </c>
      <c r="BR82" s="113">
        <f t="shared" ref="BR82" si="77">BR81/1000</f>
        <v>0</v>
      </c>
    </row>
    <row r="83" spans="1:72" ht="17.399999999999999" customHeight="1" x14ac:dyDescent="0.35">
      <c r="A83" s="27"/>
      <c r="B83" s="28" t="s">
        <v>28</v>
      </c>
      <c r="C83" s="140"/>
      <c r="D83" s="29">
        <f t="shared" ref="D83:BQ83" si="78">D79*D81</f>
        <v>150.392</v>
      </c>
      <c r="E83" s="29">
        <f t="shared" si="78"/>
        <v>186.12</v>
      </c>
      <c r="F83" s="29">
        <f t="shared" si="78"/>
        <v>0</v>
      </c>
      <c r="G83" s="29">
        <f t="shared" si="78"/>
        <v>0</v>
      </c>
      <c r="H83" s="29">
        <f t="shared" si="78"/>
        <v>0</v>
      </c>
      <c r="I83" s="29">
        <f t="shared" si="78"/>
        <v>0</v>
      </c>
      <c r="J83" s="29">
        <f t="shared" si="78"/>
        <v>71.731439999999992</v>
      </c>
      <c r="K83" s="29">
        <f t="shared" si="78"/>
        <v>271.03922999999998</v>
      </c>
      <c r="L83" s="29">
        <f t="shared" si="78"/>
        <v>67.372799999999998</v>
      </c>
      <c r="M83" s="29">
        <f t="shared" si="78"/>
        <v>0</v>
      </c>
      <c r="N83" s="29">
        <f t="shared" si="78"/>
        <v>0</v>
      </c>
      <c r="O83" s="29">
        <f t="shared" si="78"/>
        <v>0</v>
      </c>
      <c r="P83" s="29">
        <f t="shared" si="78"/>
        <v>0</v>
      </c>
      <c r="Q83" s="29">
        <f t="shared" si="78"/>
        <v>0</v>
      </c>
      <c r="R83" s="29">
        <f t="shared" si="78"/>
        <v>0</v>
      </c>
      <c r="S83" s="29">
        <f t="shared" si="78"/>
        <v>0</v>
      </c>
      <c r="T83" s="29">
        <f t="shared" si="78"/>
        <v>0</v>
      </c>
      <c r="U83" s="29">
        <f t="shared" si="78"/>
        <v>0</v>
      </c>
      <c r="V83" s="29">
        <f t="shared" si="78"/>
        <v>234.34487999999999</v>
      </c>
      <c r="W83" s="29">
        <f>W79*W81</f>
        <v>0</v>
      </c>
      <c r="X83" s="29">
        <f t="shared" si="78"/>
        <v>79.2</v>
      </c>
      <c r="Y83" s="29">
        <f t="shared" si="78"/>
        <v>0</v>
      </c>
      <c r="Z83" s="29">
        <f t="shared" si="78"/>
        <v>0</v>
      </c>
      <c r="AA83" s="29">
        <f t="shared" si="78"/>
        <v>0</v>
      </c>
      <c r="AB83" s="29">
        <f t="shared" si="78"/>
        <v>0</v>
      </c>
      <c r="AC83" s="29">
        <f t="shared" si="78"/>
        <v>0</v>
      </c>
      <c r="AD83" s="29">
        <f t="shared" si="78"/>
        <v>0</v>
      </c>
      <c r="AE83" s="29">
        <f t="shared" si="78"/>
        <v>0</v>
      </c>
      <c r="AF83" s="29">
        <f t="shared" ref="AF83:AI83" si="79">AF79*AF81</f>
        <v>0</v>
      </c>
      <c r="AG83" s="29">
        <f t="shared" si="79"/>
        <v>0</v>
      </c>
      <c r="AH83" s="29">
        <f t="shared" si="79"/>
        <v>0</v>
      </c>
      <c r="AI83" s="29">
        <f t="shared" si="79"/>
        <v>0</v>
      </c>
      <c r="AJ83" s="29">
        <f t="shared" si="78"/>
        <v>0</v>
      </c>
      <c r="AK83" s="29">
        <f t="shared" si="78"/>
        <v>739.34079999999994</v>
      </c>
      <c r="AL83" s="29">
        <f t="shared" si="78"/>
        <v>0</v>
      </c>
      <c r="AM83" s="29">
        <f t="shared" si="78"/>
        <v>0</v>
      </c>
      <c r="AN83" s="29">
        <f t="shared" si="78"/>
        <v>0</v>
      </c>
      <c r="AO83" s="29">
        <f t="shared" si="78"/>
        <v>0</v>
      </c>
      <c r="AP83" s="29"/>
      <c r="AQ83" s="29"/>
      <c r="AR83" s="29"/>
      <c r="AS83" s="29"/>
      <c r="AT83" s="29"/>
      <c r="AU83" s="29"/>
      <c r="AV83" s="29"/>
      <c r="AW83" s="29">
        <f t="shared" si="78"/>
        <v>0</v>
      </c>
      <c r="AX83" s="29">
        <f t="shared" si="78"/>
        <v>0</v>
      </c>
      <c r="AY83" s="29">
        <f t="shared" si="78"/>
        <v>8.8687499999999986</v>
      </c>
      <c r="AZ83" s="29">
        <f t="shared" si="78"/>
        <v>0</v>
      </c>
      <c r="BA83" s="29">
        <f t="shared" si="78"/>
        <v>0</v>
      </c>
      <c r="BB83" s="29">
        <f t="shared" si="78"/>
        <v>0</v>
      </c>
      <c r="BC83" s="29">
        <f t="shared" si="78"/>
        <v>28.747399999999999</v>
      </c>
      <c r="BD83" s="29">
        <f t="shared" si="78"/>
        <v>0</v>
      </c>
      <c r="BE83" s="29">
        <f t="shared" si="78"/>
        <v>548.90000000000009</v>
      </c>
      <c r="BF83" s="29">
        <f t="shared" si="78"/>
        <v>986.5680000000001</v>
      </c>
      <c r="BG83" s="29">
        <f t="shared" si="78"/>
        <v>0</v>
      </c>
      <c r="BH83" s="29">
        <f t="shared" si="78"/>
        <v>0</v>
      </c>
      <c r="BI83" s="29">
        <f t="shared" si="78"/>
        <v>0</v>
      </c>
      <c r="BJ83" s="29">
        <f t="shared" si="78"/>
        <v>614.68000000000006</v>
      </c>
      <c r="BK83" s="29">
        <f t="shared" si="78"/>
        <v>18.48</v>
      </c>
      <c r="BL83" s="29">
        <f t="shared" si="78"/>
        <v>24.538799999999998</v>
      </c>
      <c r="BM83" s="29">
        <f t="shared" si="78"/>
        <v>0</v>
      </c>
      <c r="BN83" s="29">
        <f t="shared" si="78"/>
        <v>0</v>
      </c>
      <c r="BO83" s="29">
        <f t="shared" si="78"/>
        <v>0</v>
      </c>
      <c r="BP83" s="29">
        <f t="shared" si="78"/>
        <v>19.667999999999999</v>
      </c>
      <c r="BQ83" s="29">
        <f t="shared" si="78"/>
        <v>5.0599999999999996</v>
      </c>
      <c r="BR83" s="116">
        <f t="shared" ref="BR83" si="80">BR79*BR81</f>
        <v>0</v>
      </c>
      <c r="BS83" s="30">
        <f>SUM(D83:BQ83)</f>
        <v>4055.0520999999999</v>
      </c>
      <c r="BT83" s="31">
        <f>BS83/$C$9</f>
        <v>92.160274999999999</v>
      </c>
    </row>
    <row r="84" spans="1:72" ht="17.399999999999999" x14ac:dyDescent="0.35">
      <c r="A84" s="27"/>
      <c r="B84" s="28" t="s">
        <v>29</v>
      </c>
      <c r="C84" s="140"/>
      <c r="D84" s="29">
        <f t="shared" ref="D84:BQ84" si="81">D79*D81</f>
        <v>150.392</v>
      </c>
      <c r="E84" s="29">
        <f t="shared" si="81"/>
        <v>186.12</v>
      </c>
      <c r="F84" s="29">
        <f t="shared" si="81"/>
        <v>0</v>
      </c>
      <c r="G84" s="29">
        <f t="shared" si="81"/>
        <v>0</v>
      </c>
      <c r="H84" s="29">
        <f t="shared" si="81"/>
        <v>0</v>
      </c>
      <c r="I84" s="29">
        <f t="shared" si="81"/>
        <v>0</v>
      </c>
      <c r="J84" s="29">
        <f t="shared" si="81"/>
        <v>71.731439999999992</v>
      </c>
      <c r="K84" s="29">
        <f t="shared" si="81"/>
        <v>271.03922999999998</v>
      </c>
      <c r="L84" s="29">
        <f t="shared" si="81"/>
        <v>67.372799999999998</v>
      </c>
      <c r="M84" s="29">
        <f t="shared" si="81"/>
        <v>0</v>
      </c>
      <c r="N84" s="29">
        <f t="shared" si="81"/>
        <v>0</v>
      </c>
      <c r="O84" s="29">
        <f t="shared" si="81"/>
        <v>0</v>
      </c>
      <c r="P84" s="29">
        <f t="shared" si="81"/>
        <v>0</v>
      </c>
      <c r="Q84" s="29">
        <f t="shared" si="81"/>
        <v>0</v>
      </c>
      <c r="R84" s="29">
        <f t="shared" si="81"/>
        <v>0</v>
      </c>
      <c r="S84" s="29">
        <f t="shared" si="81"/>
        <v>0</v>
      </c>
      <c r="T84" s="29">
        <f t="shared" si="81"/>
        <v>0</v>
      </c>
      <c r="U84" s="29">
        <f t="shared" si="81"/>
        <v>0</v>
      </c>
      <c r="V84" s="29">
        <f t="shared" si="81"/>
        <v>234.34487999999999</v>
      </c>
      <c r="W84" s="29">
        <f>W79*W81</f>
        <v>0</v>
      </c>
      <c r="X84" s="29">
        <f t="shared" si="81"/>
        <v>79.2</v>
      </c>
      <c r="Y84" s="29">
        <f t="shared" si="81"/>
        <v>0</v>
      </c>
      <c r="Z84" s="29">
        <f t="shared" si="81"/>
        <v>0</v>
      </c>
      <c r="AA84" s="29">
        <f t="shared" si="81"/>
        <v>0</v>
      </c>
      <c r="AB84" s="29">
        <f t="shared" si="81"/>
        <v>0</v>
      </c>
      <c r="AC84" s="29">
        <f t="shared" si="81"/>
        <v>0</v>
      </c>
      <c r="AD84" s="29">
        <f t="shared" si="81"/>
        <v>0</v>
      </c>
      <c r="AE84" s="29">
        <f t="shared" si="81"/>
        <v>0</v>
      </c>
      <c r="AF84" s="29">
        <f t="shared" ref="AF84:AI84" si="82">AF79*AF81</f>
        <v>0</v>
      </c>
      <c r="AG84" s="29">
        <f t="shared" si="82"/>
        <v>0</v>
      </c>
      <c r="AH84" s="29">
        <f t="shared" si="82"/>
        <v>0</v>
      </c>
      <c r="AI84" s="29">
        <f t="shared" si="82"/>
        <v>0</v>
      </c>
      <c r="AJ84" s="29">
        <f t="shared" si="81"/>
        <v>0</v>
      </c>
      <c r="AK84" s="29">
        <f t="shared" si="81"/>
        <v>739.34079999999994</v>
      </c>
      <c r="AL84" s="29">
        <f t="shared" si="81"/>
        <v>0</v>
      </c>
      <c r="AM84" s="29">
        <f t="shared" si="81"/>
        <v>0</v>
      </c>
      <c r="AN84" s="29">
        <f t="shared" si="81"/>
        <v>0</v>
      </c>
      <c r="AO84" s="29">
        <f t="shared" si="81"/>
        <v>0</v>
      </c>
      <c r="AP84" s="29"/>
      <c r="AQ84" s="29"/>
      <c r="AR84" s="29"/>
      <c r="AS84" s="29"/>
      <c r="AT84" s="29"/>
      <c r="AU84" s="29"/>
      <c r="AV84" s="29"/>
      <c r="AW84" s="29">
        <f t="shared" si="81"/>
        <v>0</v>
      </c>
      <c r="AX84" s="29">
        <f t="shared" si="81"/>
        <v>0</v>
      </c>
      <c r="AY84" s="29">
        <f t="shared" si="81"/>
        <v>8.8687499999999986</v>
      </c>
      <c r="AZ84" s="29">
        <f t="shared" si="81"/>
        <v>0</v>
      </c>
      <c r="BA84" s="29">
        <f t="shared" si="81"/>
        <v>0</v>
      </c>
      <c r="BB84" s="29">
        <f t="shared" si="81"/>
        <v>0</v>
      </c>
      <c r="BC84" s="29">
        <f t="shared" si="81"/>
        <v>28.747399999999999</v>
      </c>
      <c r="BD84" s="29">
        <f t="shared" si="81"/>
        <v>0</v>
      </c>
      <c r="BE84" s="29">
        <f t="shared" si="81"/>
        <v>548.90000000000009</v>
      </c>
      <c r="BF84" s="29">
        <f t="shared" si="81"/>
        <v>986.5680000000001</v>
      </c>
      <c r="BG84" s="29">
        <f t="shared" si="81"/>
        <v>0</v>
      </c>
      <c r="BH84" s="29">
        <f t="shared" si="81"/>
        <v>0</v>
      </c>
      <c r="BI84" s="29">
        <f t="shared" si="81"/>
        <v>0</v>
      </c>
      <c r="BJ84" s="29">
        <f t="shared" si="81"/>
        <v>614.68000000000006</v>
      </c>
      <c r="BK84" s="29">
        <f t="shared" si="81"/>
        <v>18.48</v>
      </c>
      <c r="BL84" s="29">
        <f t="shared" si="81"/>
        <v>24.538799999999998</v>
      </c>
      <c r="BM84" s="29">
        <f t="shared" si="81"/>
        <v>0</v>
      </c>
      <c r="BN84" s="29">
        <f t="shared" si="81"/>
        <v>0</v>
      </c>
      <c r="BO84" s="29">
        <f t="shared" si="81"/>
        <v>0</v>
      </c>
      <c r="BP84" s="29">
        <f t="shared" si="81"/>
        <v>19.667999999999999</v>
      </c>
      <c r="BQ84" s="29">
        <f t="shared" si="81"/>
        <v>5.0599999999999996</v>
      </c>
      <c r="BR84" s="116">
        <f t="shared" ref="BR84" si="83">BR79*BR81</f>
        <v>0</v>
      </c>
      <c r="BS84" s="30">
        <f>SUM(D84:BQ84)</f>
        <v>4055.0520999999999</v>
      </c>
      <c r="BT84" s="31">
        <f>BS84/$C$9</f>
        <v>92.160274999999999</v>
      </c>
    </row>
    <row r="86" spans="1:72" x14ac:dyDescent="0.3">
      <c r="J86" s="1">
        <v>49</v>
      </c>
      <c r="K86" t="s">
        <v>1</v>
      </c>
      <c r="V86" t="s">
        <v>32</v>
      </c>
    </row>
    <row r="87" spans="1:72" ht="15" customHeight="1" x14ac:dyDescent="0.3">
      <c r="A87" s="131"/>
      <c r="B87" s="2" t="s">
        <v>2</v>
      </c>
      <c r="C87" s="126" t="s">
        <v>3</v>
      </c>
      <c r="D87" s="126" t="s">
        <v>34</v>
      </c>
      <c r="E87" s="126" t="s">
        <v>35</v>
      </c>
      <c r="F87" s="126" t="s">
        <v>36</v>
      </c>
      <c r="G87" s="126" t="s">
        <v>37</v>
      </c>
      <c r="H87" s="126" t="s">
        <v>38</v>
      </c>
      <c r="I87" s="35"/>
      <c r="J87" s="126" t="s">
        <v>39</v>
      </c>
      <c r="K87" s="126" t="s">
        <v>40</v>
      </c>
      <c r="L87" s="126" t="s">
        <v>41</v>
      </c>
      <c r="M87" s="35"/>
      <c r="N87" s="35"/>
      <c r="O87" s="126" t="s">
        <v>42</v>
      </c>
      <c r="P87" s="126" t="s">
        <v>43</v>
      </c>
      <c r="Q87" s="35"/>
      <c r="R87" s="126" t="s">
        <v>44</v>
      </c>
      <c r="S87" s="35"/>
      <c r="T87" s="35"/>
      <c r="U87" s="35"/>
      <c r="V87" s="126" t="s">
        <v>45</v>
      </c>
      <c r="W87" s="35"/>
      <c r="X87" s="126" t="s">
        <v>46</v>
      </c>
      <c r="Y87" s="35"/>
      <c r="Z87" s="35"/>
      <c r="AA87" s="35"/>
      <c r="AB87" s="35"/>
      <c r="AC87" s="35"/>
      <c r="AD87" s="35"/>
      <c r="AE87" s="126" t="str">
        <f>AE7</f>
        <v>Ягода свежемороженная</v>
      </c>
      <c r="AF87" s="126" t="str">
        <f t="shared" ref="AF87:AJ87" si="84">AF7</f>
        <v>Апельсин</v>
      </c>
      <c r="AG87" s="126" t="str">
        <f t="shared" si="84"/>
        <v>Банан</v>
      </c>
      <c r="AH87" s="126" t="str">
        <f t="shared" si="84"/>
        <v>Лимон</v>
      </c>
      <c r="AI87" s="126" t="str">
        <f t="shared" si="84"/>
        <v>Яблоко</v>
      </c>
      <c r="AJ87" s="126" t="str">
        <f t="shared" si="84"/>
        <v>Кисель</v>
      </c>
      <c r="AK87" s="126" t="s">
        <v>17</v>
      </c>
      <c r="AL87" s="35"/>
      <c r="AM87" s="126" t="s">
        <v>47</v>
      </c>
      <c r="AN87" s="35"/>
      <c r="AO87" s="126" t="str">
        <f>AO7</f>
        <v>Печенье</v>
      </c>
      <c r="AP87" s="126"/>
      <c r="AQ87" s="126"/>
      <c r="AR87" s="126"/>
      <c r="AS87" s="126"/>
      <c r="AT87" s="126"/>
      <c r="AU87" s="126"/>
      <c r="AV87" s="126"/>
      <c r="AW87" s="126" t="str">
        <f>AW7</f>
        <v>Крупа кукурузная</v>
      </c>
      <c r="AX87" s="35"/>
      <c r="AY87" s="126" t="s">
        <v>49</v>
      </c>
      <c r="AZ87" s="35"/>
      <c r="BA87" s="126" t="s">
        <v>50</v>
      </c>
      <c r="BB87" s="35"/>
      <c r="BC87" s="126" t="s">
        <v>51</v>
      </c>
      <c r="BD87" s="35"/>
      <c r="BE87" s="126" t="s">
        <v>52</v>
      </c>
      <c r="BF87" s="126" t="s">
        <v>53</v>
      </c>
      <c r="BG87" s="35"/>
      <c r="BH87" s="35"/>
      <c r="BI87" s="35"/>
      <c r="BJ87" s="126" t="s">
        <v>54</v>
      </c>
      <c r="BK87" s="126" t="s">
        <v>55</v>
      </c>
      <c r="BL87" s="126" t="s">
        <v>56</v>
      </c>
      <c r="BM87" s="35"/>
      <c r="BN87" s="126" t="s">
        <v>57</v>
      </c>
      <c r="BO87" s="35"/>
      <c r="BP87" s="126" t="s">
        <v>58</v>
      </c>
      <c r="BQ87" s="126" t="s">
        <v>59</v>
      </c>
      <c r="BR87" s="129" t="s">
        <v>92</v>
      </c>
      <c r="BS87" s="141" t="s">
        <v>4</v>
      </c>
      <c r="BT87" s="141" t="s">
        <v>5</v>
      </c>
    </row>
    <row r="88" spans="1:72" ht="30" customHeight="1" x14ac:dyDescent="0.3">
      <c r="A88" s="132"/>
      <c r="B88" s="3" t="s">
        <v>6</v>
      </c>
      <c r="C88" s="127"/>
      <c r="D88" s="127"/>
      <c r="E88" s="127"/>
      <c r="F88" s="127"/>
      <c r="G88" s="127"/>
      <c r="H88" s="127"/>
      <c r="I88" s="36"/>
      <c r="J88" s="127"/>
      <c r="K88" s="127"/>
      <c r="L88" s="127"/>
      <c r="M88" s="36"/>
      <c r="N88" s="36"/>
      <c r="O88" s="127"/>
      <c r="P88" s="127"/>
      <c r="Q88" s="36"/>
      <c r="R88" s="127"/>
      <c r="S88" s="36"/>
      <c r="T88" s="36"/>
      <c r="U88" s="36"/>
      <c r="V88" s="127"/>
      <c r="W88" s="36"/>
      <c r="X88" s="127"/>
      <c r="Y88" s="36"/>
      <c r="Z88" s="36"/>
      <c r="AA88" s="36"/>
      <c r="AB88" s="36"/>
      <c r="AC88" s="36"/>
      <c r="AD88" s="36"/>
      <c r="AE88" s="127"/>
      <c r="AF88" s="127"/>
      <c r="AG88" s="127"/>
      <c r="AH88" s="127"/>
      <c r="AI88" s="127"/>
      <c r="AJ88" s="127"/>
      <c r="AK88" s="127"/>
      <c r="AL88" s="36"/>
      <c r="AM88" s="127"/>
      <c r="AN88" s="36"/>
      <c r="AO88" s="127"/>
      <c r="AP88" s="127"/>
      <c r="AQ88" s="127"/>
      <c r="AR88" s="127"/>
      <c r="AS88" s="127"/>
      <c r="AT88" s="127"/>
      <c r="AU88" s="127"/>
      <c r="AV88" s="127"/>
      <c r="AW88" s="127"/>
      <c r="AX88" s="36"/>
      <c r="AY88" s="127"/>
      <c r="AZ88" s="36"/>
      <c r="BA88" s="127"/>
      <c r="BB88" s="36"/>
      <c r="BC88" s="127"/>
      <c r="BD88" s="36"/>
      <c r="BE88" s="127"/>
      <c r="BF88" s="127"/>
      <c r="BG88" s="36"/>
      <c r="BH88" s="36"/>
      <c r="BI88" s="36"/>
      <c r="BJ88" s="127"/>
      <c r="BK88" s="127"/>
      <c r="BL88" s="127"/>
      <c r="BM88" s="36"/>
      <c r="BN88" s="127"/>
      <c r="BO88" s="36"/>
      <c r="BP88" s="127"/>
      <c r="BQ88" s="127"/>
      <c r="BR88" s="130"/>
      <c r="BS88" s="142"/>
      <c r="BT88" s="142"/>
    </row>
    <row r="89" spans="1:72" ht="14.4" customHeight="1" x14ac:dyDescent="0.3">
      <c r="A89" s="143" t="s">
        <v>18</v>
      </c>
      <c r="B89" s="4" t="s">
        <v>19</v>
      </c>
      <c r="C89" s="134">
        <f>$E$6</f>
        <v>44</v>
      </c>
      <c r="D89" s="4">
        <f t="shared" ref="D89:BQ93" si="85">D21</f>
        <v>0</v>
      </c>
      <c r="E89" s="4">
        <f t="shared" si="85"/>
        <v>0</v>
      </c>
      <c r="F89" s="4">
        <f t="shared" si="85"/>
        <v>1.2E-2</v>
      </c>
      <c r="G89" s="4">
        <f t="shared" si="85"/>
        <v>4.0000000000000002E-4</v>
      </c>
      <c r="H89" s="4">
        <f t="shared" si="85"/>
        <v>0</v>
      </c>
      <c r="I89" s="4">
        <f t="shared" si="85"/>
        <v>0</v>
      </c>
      <c r="J89" s="4">
        <f t="shared" si="85"/>
        <v>0</v>
      </c>
      <c r="K89" s="4">
        <f t="shared" si="85"/>
        <v>0</v>
      </c>
      <c r="L89" s="4">
        <f t="shared" si="85"/>
        <v>0</v>
      </c>
      <c r="M89" s="4">
        <f t="shared" si="85"/>
        <v>0</v>
      </c>
      <c r="N89" s="4">
        <f t="shared" si="85"/>
        <v>0</v>
      </c>
      <c r="O89" s="4">
        <f t="shared" si="85"/>
        <v>0</v>
      </c>
      <c r="P89" s="4">
        <f t="shared" si="85"/>
        <v>0</v>
      </c>
      <c r="Q89" s="4">
        <f t="shared" si="85"/>
        <v>0</v>
      </c>
      <c r="R89" s="4">
        <f t="shared" si="85"/>
        <v>0</v>
      </c>
      <c r="S89" s="4">
        <f t="shared" si="85"/>
        <v>0</v>
      </c>
      <c r="T89" s="4">
        <f t="shared" si="85"/>
        <v>0</v>
      </c>
      <c r="U89" s="4">
        <f t="shared" si="85"/>
        <v>0</v>
      </c>
      <c r="V89" s="4">
        <f t="shared" si="85"/>
        <v>0</v>
      </c>
      <c r="W89" s="4">
        <f>W21</f>
        <v>0</v>
      </c>
      <c r="X89" s="4">
        <f t="shared" si="85"/>
        <v>0</v>
      </c>
      <c r="Y89" s="4">
        <f t="shared" si="85"/>
        <v>0</v>
      </c>
      <c r="Z89" s="4">
        <f t="shared" si="85"/>
        <v>0</v>
      </c>
      <c r="AA89" s="4">
        <f t="shared" si="85"/>
        <v>0</v>
      </c>
      <c r="AB89" s="4">
        <f t="shared" si="85"/>
        <v>0</v>
      </c>
      <c r="AC89" s="4">
        <f t="shared" si="85"/>
        <v>0</v>
      </c>
      <c r="AD89" s="4">
        <f t="shared" si="85"/>
        <v>0</v>
      </c>
      <c r="AE89" s="4">
        <f t="shared" si="85"/>
        <v>0</v>
      </c>
      <c r="AF89" s="4"/>
      <c r="AG89" s="4"/>
      <c r="AH89" s="4">
        <f t="shared" si="85"/>
        <v>5.0000000000000001E-3</v>
      </c>
      <c r="AI89" s="4"/>
      <c r="AJ89" s="4">
        <f t="shared" si="85"/>
        <v>0</v>
      </c>
      <c r="AK89" s="4">
        <f t="shared" si="85"/>
        <v>0</v>
      </c>
      <c r="AL89" s="4">
        <f t="shared" si="85"/>
        <v>0</v>
      </c>
      <c r="AM89" s="4">
        <f t="shared" si="85"/>
        <v>0</v>
      </c>
      <c r="AN89" s="4">
        <f t="shared" si="85"/>
        <v>0</v>
      </c>
      <c r="AO89" s="4">
        <f t="shared" si="85"/>
        <v>0</v>
      </c>
      <c r="AP89" s="4"/>
      <c r="AQ89" s="4"/>
      <c r="AR89" s="4"/>
      <c r="AS89" s="4"/>
      <c r="AT89" s="4"/>
      <c r="AU89" s="4"/>
      <c r="AV89" s="4"/>
      <c r="AW89" s="4">
        <f t="shared" si="85"/>
        <v>0</v>
      </c>
      <c r="AX89" s="4">
        <f t="shared" si="85"/>
        <v>0</v>
      </c>
      <c r="AY89" s="4">
        <f t="shared" si="85"/>
        <v>0</v>
      </c>
      <c r="AZ89" s="4">
        <f t="shared" si="85"/>
        <v>0</v>
      </c>
      <c r="BA89" s="4">
        <f t="shared" si="85"/>
        <v>0</v>
      </c>
      <c r="BB89" s="4">
        <f t="shared" si="85"/>
        <v>0</v>
      </c>
      <c r="BC89" s="4">
        <f t="shared" si="85"/>
        <v>0</v>
      </c>
      <c r="BD89" s="4">
        <f t="shared" si="85"/>
        <v>0</v>
      </c>
      <c r="BE89" s="4">
        <f t="shared" si="85"/>
        <v>0</v>
      </c>
      <c r="BF89" s="4">
        <f t="shared" si="85"/>
        <v>0</v>
      </c>
      <c r="BG89" s="4">
        <f t="shared" si="85"/>
        <v>0</v>
      </c>
      <c r="BH89" s="4">
        <f t="shared" si="85"/>
        <v>0</v>
      </c>
      <c r="BI89" s="4">
        <f t="shared" si="85"/>
        <v>0</v>
      </c>
      <c r="BJ89" s="4">
        <f t="shared" si="85"/>
        <v>0</v>
      </c>
      <c r="BK89" s="4">
        <f t="shared" si="85"/>
        <v>0</v>
      </c>
      <c r="BL89" s="4">
        <f t="shared" si="85"/>
        <v>0</v>
      </c>
      <c r="BM89" s="4">
        <f t="shared" si="85"/>
        <v>0</v>
      </c>
      <c r="BN89" s="4">
        <f t="shared" si="85"/>
        <v>0</v>
      </c>
      <c r="BO89" s="4">
        <f t="shared" si="85"/>
        <v>0</v>
      </c>
      <c r="BP89" s="4">
        <f t="shared" si="85"/>
        <v>0</v>
      </c>
      <c r="BQ89" s="4">
        <f t="shared" si="85"/>
        <v>0</v>
      </c>
      <c r="BR89" s="112">
        <f t="shared" ref="BR89:BR92" si="86">BR21</f>
        <v>0</v>
      </c>
    </row>
    <row r="90" spans="1:72" x14ac:dyDescent="0.3">
      <c r="A90" s="144"/>
      <c r="B90" s="4" t="s">
        <v>20</v>
      </c>
      <c r="C90" s="135"/>
      <c r="D90" s="4">
        <f t="shared" si="85"/>
        <v>0</v>
      </c>
      <c r="E90" s="4">
        <f t="shared" si="85"/>
        <v>0</v>
      </c>
      <c r="F90" s="4">
        <f t="shared" si="85"/>
        <v>0</v>
      </c>
      <c r="G90" s="4">
        <f t="shared" si="85"/>
        <v>0</v>
      </c>
      <c r="H90" s="4">
        <f t="shared" si="85"/>
        <v>0</v>
      </c>
      <c r="I90" s="4">
        <f t="shared" si="85"/>
        <v>0</v>
      </c>
      <c r="J90" s="4">
        <f t="shared" si="85"/>
        <v>0</v>
      </c>
      <c r="K90" s="4">
        <f t="shared" si="85"/>
        <v>0</v>
      </c>
      <c r="L90" s="4">
        <f t="shared" si="85"/>
        <v>0</v>
      </c>
      <c r="M90" s="4">
        <f t="shared" si="85"/>
        <v>0</v>
      </c>
      <c r="N90" s="4">
        <f t="shared" si="85"/>
        <v>0</v>
      </c>
      <c r="O90" s="4">
        <f t="shared" si="85"/>
        <v>0</v>
      </c>
      <c r="P90" s="4">
        <f t="shared" si="85"/>
        <v>0</v>
      </c>
      <c r="Q90" s="4">
        <f t="shared" si="85"/>
        <v>0</v>
      </c>
      <c r="R90" s="4">
        <f t="shared" si="85"/>
        <v>0</v>
      </c>
      <c r="S90" s="4">
        <f t="shared" si="85"/>
        <v>0</v>
      </c>
      <c r="T90" s="4">
        <f t="shared" si="85"/>
        <v>0</v>
      </c>
      <c r="U90" s="4">
        <f t="shared" si="85"/>
        <v>0</v>
      </c>
      <c r="V90" s="4">
        <f t="shared" si="85"/>
        <v>0</v>
      </c>
      <c r="W90" s="4">
        <f>W22</f>
        <v>0</v>
      </c>
      <c r="X90" s="4">
        <f t="shared" si="85"/>
        <v>0</v>
      </c>
      <c r="Y90" s="4">
        <f t="shared" si="85"/>
        <v>0</v>
      </c>
      <c r="Z90" s="4">
        <f t="shared" si="85"/>
        <v>0</v>
      </c>
      <c r="AA90" s="4">
        <f t="shared" si="85"/>
        <v>0</v>
      </c>
      <c r="AB90" s="4">
        <f t="shared" si="85"/>
        <v>0</v>
      </c>
      <c r="AC90" s="4">
        <f t="shared" si="85"/>
        <v>0</v>
      </c>
      <c r="AD90" s="4">
        <f t="shared" si="85"/>
        <v>0</v>
      </c>
      <c r="AE90" s="4">
        <f t="shared" si="85"/>
        <v>0</v>
      </c>
      <c r="AF90" s="4">
        <f t="shared" ref="AF90:AJ93" si="87">AF22</f>
        <v>0</v>
      </c>
      <c r="AG90" s="4">
        <f t="shared" si="87"/>
        <v>0</v>
      </c>
      <c r="AH90" s="4">
        <f t="shared" si="87"/>
        <v>0</v>
      </c>
      <c r="AI90" s="4">
        <f t="shared" si="87"/>
        <v>0</v>
      </c>
      <c r="AJ90" s="4">
        <f t="shared" si="87"/>
        <v>0</v>
      </c>
      <c r="AK90" s="4">
        <f t="shared" si="85"/>
        <v>0</v>
      </c>
      <c r="AL90" s="4">
        <f t="shared" si="85"/>
        <v>0</v>
      </c>
      <c r="AM90" s="4">
        <f t="shared" si="85"/>
        <v>0</v>
      </c>
      <c r="AN90" s="4">
        <f t="shared" si="85"/>
        <v>0</v>
      </c>
      <c r="AO90" s="4">
        <f t="shared" si="85"/>
        <v>0.03</v>
      </c>
      <c r="AP90" s="4"/>
      <c r="AQ90" s="4"/>
      <c r="AR90" s="4"/>
      <c r="AS90" s="4"/>
      <c r="AT90" s="4"/>
      <c r="AU90" s="4"/>
      <c r="AV90" s="4"/>
      <c r="AW90" s="4">
        <f t="shared" si="85"/>
        <v>0</v>
      </c>
      <c r="AX90" s="4">
        <f t="shared" si="85"/>
        <v>0</v>
      </c>
      <c r="AY90" s="4">
        <f t="shared" si="85"/>
        <v>0</v>
      </c>
      <c r="AZ90" s="4">
        <f t="shared" si="85"/>
        <v>0</v>
      </c>
      <c r="BA90" s="4">
        <f t="shared" si="85"/>
        <v>0</v>
      </c>
      <c r="BB90" s="4">
        <f t="shared" si="85"/>
        <v>0</v>
      </c>
      <c r="BC90" s="4">
        <f t="shared" si="85"/>
        <v>0</v>
      </c>
      <c r="BD90" s="4">
        <f t="shared" si="85"/>
        <v>0</v>
      </c>
      <c r="BE90" s="4">
        <f t="shared" si="85"/>
        <v>0</v>
      </c>
      <c r="BF90" s="4">
        <f t="shared" si="85"/>
        <v>0</v>
      </c>
      <c r="BG90" s="4">
        <f t="shared" si="85"/>
        <v>0</v>
      </c>
      <c r="BH90" s="4">
        <f t="shared" si="85"/>
        <v>0</v>
      </c>
      <c r="BI90" s="4">
        <f t="shared" si="85"/>
        <v>0</v>
      </c>
      <c r="BJ90" s="4">
        <f t="shared" si="85"/>
        <v>0</v>
      </c>
      <c r="BK90" s="4">
        <f t="shared" si="85"/>
        <v>0</v>
      </c>
      <c r="BL90" s="4">
        <f t="shared" si="85"/>
        <v>0</v>
      </c>
      <c r="BM90" s="4">
        <f t="shared" si="85"/>
        <v>0</v>
      </c>
      <c r="BN90" s="4">
        <f t="shared" si="85"/>
        <v>0</v>
      </c>
      <c r="BO90" s="4">
        <f t="shared" si="85"/>
        <v>0</v>
      </c>
      <c r="BP90" s="4">
        <f t="shared" si="85"/>
        <v>0</v>
      </c>
      <c r="BQ90" s="4">
        <f t="shared" si="85"/>
        <v>0</v>
      </c>
      <c r="BR90" s="112">
        <f t="shared" si="86"/>
        <v>0</v>
      </c>
    </row>
    <row r="91" spans="1:72" ht="15" customHeight="1" x14ac:dyDescent="0.3">
      <c r="A91" s="144"/>
      <c r="B91" s="4"/>
      <c r="C91" s="135"/>
      <c r="D91" s="4">
        <f t="shared" si="85"/>
        <v>0</v>
      </c>
      <c r="E91" s="4">
        <f t="shared" si="85"/>
        <v>0</v>
      </c>
      <c r="F91" s="4">
        <f t="shared" si="85"/>
        <v>0</v>
      </c>
      <c r="G91" s="4">
        <f t="shared" si="85"/>
        <v>0</v>
      </c>
      <c r="H91" s="4">
        <f t="shared" si="85"/>
        <v>0</v>
      </c>
      <c r="I91" s="4">
        <f t="shared" si="85"/>
        <v>0</v>
      </c>
      <c r="J91" s="4">
        <f t="shared" si="85"/>
        <v>0</v>
      </c>
      <c r="K91" s="4">
        <f t="shared" si="85"/>
        <v>0</v>
      </c>
      <c r="L91" s="4">
        <f t="shared" si="85"/>
        <v>0</v>
      </c>
      <c r="M91" s="4">
        <f t="shared" si="85"/>
        <v>0</v>
      </c>
      <c r="N91" s="4">
        <f t="shared" si="85"/>
        <v>0</v>
      </c>
      <c r="O91" s="4">
        <f t="shared" si="85"/>
        <v>0</v>
      </c>
      <c r="P91" s="4">
        <f t="shared" si="85"/>
        <v>0</v>
      </c>
      <c r="Q91" s="4">
        <f t="shared" si="85"/>
        <v>0</v>
      </c>
      <c r="R91" s="4">
        <f t="shared" si="85"/>
        <v>0</v>
      </c>
      <c r="S91" s="4">
        <f t="shared" si="85"/>
        <v>0</v>
      </c>
      <c r="T91" s="4">
        <f t="shared" si="85"/>
        <v>0</v>
      </c>
      <c r="U91" s="4">
        <f t="shared" si="85"/>
        <v>0</v>
      </c>
      <c r="V91" s="4">
        <f t="shared" si="85"/>
        <v>0</v>
      </c>
      <c r="W91" s="4">
        <f>W23</f>
        <v>0</v>
      </c>
      <c r="X91" s="4">
        <f t="shared" si="85"/>
        <v>0</v>
      </c>
      <c r="Y91" s="4">
        <f t="shared" si="85"/>
        <v>0</v>
      </c>
      <c r="Z91" s="4">
        <f t="shared" si="85"/>
        <v>0</v>
      </c>
      <c r="AA91" s="4">
        <f t="shared" si="85"/>
        <v>0</v>
      </c>
      <c r="AB91" s="4">
        <f t="shared" si="85"/>
        <v>0</v>
      </c>
      <c r="AC91" s="4">
        <f t="shared" si="85"/>
        <v>0</v>
      </c>
      <c r="AD91" s="4">
        <f t="shared" si="85"/>
        <v>0</v>
      </c>
      <c r="AE91" s="4">
        <f t="shared" si="85"/>
        <v>0</v>
      </c>
      <c r="AF91" s="4">
        <f t="shared" si="87"/>
        <v>0</v>
      </c>
      <c r="AG91" s="4">
        <f t="shared" si="87"/>
        <v>0</v>
      </c>
      <c r="AH91" s="4">
        <f t="shared" si="87"/>
        <v>0</v>
      </c>
      <c r="AI91" s="4">
        <f t="shared" si="87"/>
        <v>0</v>
      </c>
      <c r="AJ91" s="4">
        <f t="shared" si="87"/>
        <v>0</v>
      </c>
      <c r="AK91" s="4">
        <f t="shared" si="85"/>
        <v>0</v>
      </c>
      <c r="AL91" s="4">
        <f t="shared" si="85"/>
        <v>0</v>
      </c>
      <c r="AM91" s="4">
        <f t="shared" si="85"/>
        <v>0</v>
      </c>
      <c r="AN91" s="4">
        <f t="shared" si="85"/>
        <v>0</v>
      </c>
      <c r="AO91" s="4">
        <f t="shared" si="85"/>
        <v>0</v>
      </c>
      <c r="AP91" s="4"/>
      <c r="AQ91" s="4"/>
      <c r="AR91" s="4"/>
      <c r="AS91" s="4"/>
      <c r="AT91" s="4"/>
      <c r="AU91" s="4"/>
      <c r="AV91" s="4"/>
      <c r="AW91" s="4">
        <f t="shared" si="85"/>
        <v>0</v>
      </c>
      <c r="AX91" s="4">
        <f t="shared" si="85"/>
        <v>0</v>
      </c>
      <c r="AY91" s="4">
        <f t="shared" si="85"/>
        <v>0</v>
      </c>
      <c r="AZ91" s="4">
        <f t="shared" si="85"/>
        <v>0</v>
      </c>
      <c r="BA91" s="4">
        <f t="shared" si="85"/>
        <v>0</v>
      </c>
      <c r="BB91" s="4">
        <f t="shared" si="85"/>
        <v>0</v>
      </c>
      <c r="BC91" s="4">
        <f t="shared" si="85"/>
        <v>0</v>
      </c>
      <c r="BD91" s="4">
        <f t="shared" si="85"/>
        <v>0</v>
      </c>
      <c r="BE91" s="4">
        <f t="shared" si="85"/>
        <v>0</v>
      </c>
      <c r="BF91" s="4">
        <f t="shared" si="85"/>
        <v>0</v>
      </c>
      <c r="BG91" s="4">
        <f t="shared" si="85"/>
        <v>0</v>
      </c>
      <c r="BH91" s="4">
        <f t="shared" si="85"/>
        <v>0</v>
      </c>
      <c r="BI91" s="4">
        <f t="shared" si="85"/>
        <v>0</v>
      </c>
      <c r="BJ91" s="4">
        <f t="shared" si="85"/>
        <v>0</v>
      </c>
      <c r="BK91" s="4">
        <f t="shared" si="85"/>
        <v>0</v>
      </c>
      <c r="BL91" s="4">
        <f t="shared" si="85"/>
        <v>0</v>
      </c>
      <c r="BM91" s="4">
        <f t="shared" si="85"/>
        <v>0</v>
      </c>
      <c r="BN91" s="4">
        <f t="shared" si="85"/>
        <v>0</v>
      </c>
      <c r="BO91" s="4">
        <f t="shared" si="85"/>
        <v>0</v>
      </c>
      <c r="BP91" s="4">
        <f t="shared" si="85"/>
        <v>0</v>
      </c>
      <c r="BQ91" s="4">
        <f t="shared" si="85"/>
        <v>0</v>
      </c>
      <c r="BR91" s="112">
        <f t="shared" si="86"/>
        <v>0</v>
      </c>
    </row>
    <row r="92" spans="1:72" ht="15" customHeight="1" x14ac:dyDescent="0.3">
      <c r="A92" s="144"/>
      <c r="B92" s="4"/>
      <c r="C92" s="135"/>
      <c r="D92" s="4">
        <f t="shared" si="85"/>
        <v>0</v>
      </c>
      <c r="E92" s="4">
        <f t="shared" si="85"/>
        <v>0</v>
      </c>
      <c r="F92" s="4">
        <f t="shared" si="85"/>
        <v>0</v>
      </c>
      <c r="G92" s="4">
        <f t="shared" si="85"/>
        <v>0</v>
      </c>
      <c r="H92" s="4">
        <f t="shared" si="85"/>
        <v>0</v>
      </c>
      <c r="I92" s="4">
        <f t="shared" si="85"/>
        <v>0</v>
      </c>
      <c r="J92" s="4">
        <f t="shared" si="85"/>
        <v>0</v>
      </c>
      <c r="K92" s="4">
        <f t="shared" si="85"/>
        <v>0</v>
      </c>
      <c r="L92" s="4">
        <f t="shared" si="85"/>
        <v>0</v>
      </c>
      <c r="M92" s="4">
        <f t="shared" si="85"/>
        <v>0</v>
      </c>
      <c r="N92" s="4">
        <f t="shared" si="85"/>
        <v>0</v>
      </c>
      <c r="O92" s="4">
        <f t="shared" si="85"/>
        <v>0</v>
      </c>
      <c r="P92" s="4">
        <f t="shared" si="85"/>
        <v>0</v>
      </c>
      <c r="Q92" s="4">
        <f t="shared" si="85"/>
        <v>0</v>
      </c>
      <c r="R92" s="4">
        <f t="shared" si="85"/>
        <v>0</v>
      </c>
      <c r="S92" s="4">
        <f t="shared" si="85"/>
        <v>0</v>
      </c>
      <c r="T92" s="4">
        <f t="shared" si="85"/>
        <v>0</v>
      </c>
      <c r="U92" s="4">
        <f t="shared" si="85"/>
        <v>0</v>
      </c>
      <c r="V92" s="4">
        <f t="shared" si="85"/>
        <v>0</v>
      </c>
      <c r="W92" s="4">
        <f>W24</f>
        <v>0</v>
      </c>
      <c r="X92" s="4">
        <f t="shared" si="85"/>
        <v>0</v>
      </c>
      <c r="Y92" s="4">
        <f t="shared" si="85"/>
        <v>0</v>
      </c>
      <c r="Z92" s="4">
        <f t="shared" si="85"/>
        <v>0</v>
      </c>
      <c r="AA92" s="4">
        <f t="shared" si="85"/>
        <v>0</v>
      </c>
      <c r="AB92" s="4">
        <f t="shared" si="85"/>
        <v>0</v>
      </c>
      <c r="AC92" s="4">
        <f t="shared" si="85"/>
        <v>0</v>
      </c>
      <c r="AD92" s="4">
        <f t="shared" si="85"/>
        <v>0</v>
      </c>
      <c r="AE92" s="4">
        <f t="shared" si="85"/>
        <v>0</v>
      </c>
      <c r="AF92" s="4">
        <f t="shared" si="87"/>
        <v>0</v>
      </c>
      <c r="AG92" s="4">
        <f t="shared" si="87"/>
        <v>0</v>
      </c>
      <c r="AH92" s="4">
        <f t="shared" si="87"/>
        <v>0</v>
      </c>
      <c r="AI92" s="4">
        <f t="shared" si="87"/>
        <v>0</v>
      </c>
      <c r="AJ92" s="4">
        <f t="shared" si="87"/>
        <v>0</v>
      </c>
      <c r="AK92" s="4">
        <f t="shared" si="85"/>
        <v>0</v>
      </c>
      <c r="AL92" s="4">
        <f t="shared" si="85"/>
        <v>0</v>
      </c>
      <c r="AM92" s="4">
        <f t="shared" si="85"/>
        <v>0</v>
      </c>
      <c r="AN92" s="4">
        <f t="shared" si="85"/>
        <v>0</v>
      </c>
      <c r="AO92" s="4">
        <f t="shared" si="85"/>
        <v>0</v>
      </c>
      <c r="AP92" s="4"/>
      <c r="AQ92" s="4"/>
      <c r="AR92" s="4"/>
      <c r="AS92" s="4"/>
      <c r="AT92" s="4"/>
      <c r="AU92" s="4"/>
      <c r="AV92" s="4"/>
      <c r="AW92" s="4">
        <f t="shared" si="85"/>
        <v>0</v>
      </c>
      <c r="AX92" s="4">
        <f t="shared" si="85"/>
        <v>0</v>
      </c>
      <c r="AY92" s="4">
        <f t="shared" si="85"/>
        <v>0</v>
      </c>
      <c r="AZ92" s="4">
        <f t="shared" si="85"/>
        <v>0</v>
      </c>
      <c r="BA92" s="4">
        <f t="shared" si="85"/>
        <v>0</v>
      </c>
      <c r="BB92" s="4">
        <f t="shared" si="85"/>
        <v>0</v>
      </c>
      <c r="BC92" s="4">
        <f t="shared" si="85"/>
        <v>0</v>
      </c>
      <c r="BD92" s="4">
        <f t="shared" si="85"/>
        <v>0</v>
      </c>
      <c r="BE92" s="4">
        <f t="shared" si="85"/>
        <v>0</v>
      </c>
      <c r="BF92" s="4">
        <f t="shared" si="85"/>
        <v>0</v>
      </c>
      <c r="BG92" s="4">
        <f t="shared" si="85"/>
        <v>0</v>
      </c>
      <c r="BH92" s="4">
        <f t="shared" si="85"/>
        <v>0</v>
      </c>
      <c r="BI92" s="4">
        <f t="shared" si="85"/>
        <v>0</v>
      </c>
      <c r="BJ92" s="4">
        <f t="shared" si="85"/>
        <v>0</v>
      </c>
      <c r="BK92" s="4">
        <f t="shared" si="85"/>
        <v>0</v>
      </c>
      <c r="BL92" s="4">
        <f t="shared" si="85"/>
        <v>0</v>
      </c>
      <c r="BM92" s="4">
        <f t="shared" si="85"/>
        <v>0</v>
      </c>
      <c r="BN92" s="4">
        <f t="shared" si="85"/>
        <v>0</v>
      </c>
      <c r="BO92" s="4">
        <f t="shared" si="85"/>
        <v>0</v>
      </c>
      <c r="BP92" s="4">
        <f t="shared" si="85"/>
        <v>0</v>
      </c>
      <c r="BQ92" s="4">
        <f t="shared" si="85"/>
        <v>0</v>
      </c>
      <c r="BR92" s="112">
        <f t="shared" si="86"/>
        <v>0</v>
      </c>
    </row>
    <row r="93" spans="1:72" ht="15" customHeight="1" x14ac:dyDescent="0.3">
      <c r="A93" s="145"/>
      <c r="B93" s="4"/>
      <c r="C93" s="136"/>
      <c r="D93" s="4">
        <f t="shared" si="85"/>
        <v>0</v>
      </c>
      <c r="E93" s="4">
        <f t="shared" si="85"/>
        <v>0</v>
      </c>
      <c r="F93" s="4">
        <f t="shared" si="85"/>
        <v>0</v>
      </c>
      <c r="G93" s="4">
        <f t="shared" si="85"/>
        <v>0</v>
      </c>
      <c r="H93" s="4">
        <f t="shared" si="85"/>
        <v>0</v>
      </c>
      <c r="I93" s="4">
        <f t="shared" si="85"/>
        <v>0</v>
      </c>
      <c r="J93" s="4">
        <f t="shared" si="85"/>
        <v>0</v>
      </c>
      <c r="K93" s="4">
        <f t="shared" si="85"/>
        <v>0</v>
      </c>
      <c r="L93" s="4">
        <f t="shared" si="85"/>
        <v>0</v>
      </c>
      <c r="M93" s="4">
        <f t="shared" si="85"/>
        <v>0</v>
      </c>
      <c r="N93" s="4">
        <f t="shared" si="85"/>
        <v>0</v>
      </c>
      <c r="O93" s="4">
        <f t="shared" si="85"/>
        <v>0</v>
      </c>
      <c r="P93" s="4">
        <f t="shared" si="85"/>
        <v>0</v>
      </c>
      <c r="Q93" s="4">
        <f t="shared" si="85"/>
        <v>0</v>
      </c>
      <c r="R93" s="4">
        <f t="shared" si="85"/>
        <v>0</v>
      </c>
      <c r="S93" s="4">
        <f t="shared" si="85"/>
        <v>0</v>
      </c>
      <c r="T93" s="4">
        <f t="shared" si="85"/>
        <v>0</v>
      </c>
      <c r="U93" s="4">
        <f t="shared" si="85"/>
        <v>0</v>
      </c>
      <c r="V93" s="4">
        <f t="shared" si="85"/>
        <v>0</v>
      </c>
      <c r="W93" s="4">
        <f>W25</f>
        <v>0</v>
      </c>
      <c r="X93" s="4">
        <f t="shared" si="85"/>
        <v>0</v>
      </c>
      <c r="Y93" s="4">
        <f t="shared" si="85"/>
        <v>0</v>
      </c>
      <c r="Z93" s="4">
        <f t="shared" si="85"/>
        <v>0</v>
      </c>
      <c r="AA93" s="4">
        <f t="shared" si="85"/>
        <v>0</v>
      </c>
      <c r="AB93" s="4">
        <f t="shared" si="85"/>
        <v>0</v>
      </c>
      <c r="AC93" s="4">
        <f t="shared" si="85"/>
        <v>0</v>
      </c>
      <c r="AD93" s="4">
        <f t="shared" si="85"/>
        <v>0</v>
      </c>
      <c r="AE93" s="4">
        <f t="shared" si="85"/>
        <v>0</v>
      </c>
      <c r="AF93" s="4">
        <f t="shared" si="87"/>
        <v>0</v>
      </c>
      <c r="AG93" s="4">
        <f t="shared" si="87"/>
        <v>0</v>
      </c>
      <c r="AH93" s="4">
        <f t="shared" si="87"/>
        <v>0</v>
      </c>
      <c r="AI93" s="4">
        <f t="shared" si="87"/>
        <v>0</v>
      </c>
      <c r="AJ93" s="4">
        <f t="shared" si="87"/>
        <v>0</v>
      </c>
      <c r="AK93" s="4">
        <f t="shared" si="85"/>
        <v>0</v>
      </c>
      <c r="AL93" s="4">
        <f t="shared" si="85"/>
        <v>0</v>
      </c>
      <c r="AM93" s="4">
        <f t="shared" si="85"/>
        <v>0</v>
      </c>
      <c r="AN93" s="4">
        <f t="shared" si="85"/>
        <v>0</v>
      </c>
      <c r="AO93" s="4">
        <f t="shared" si="85"/>
        <v>0</v>
      </c>
      <c r="AP93" s="4"/>
      <c r="AQ93" s="4"/>
      <c r="AR93" s="4"/>
      <c r="AS93" s="4"/>
      <c r="AT93" s="4"/>
      <c r="AU93" s="4"/>
      <c r="AV93" s="4"/>
      <c r="AW93" s="4">
        <f t="shared" si="85"/>
        <v>0</v>
      </c>
      <c r="AX93" s="4">
        <f t="shared" ref="AX93:BQ93" si="88">AX25</f>
        <v>0</v>
      </c>
      <c r="AY93" s="4">
        <f t="shared" si="88"/>
        <v>0</v>
      </c>
      <c r="AZ93" s="4">
        <f t="shared" si="88"/>
        <v>0</v>
      </c>
      <c r="BA93" s="4">
        <f t="shared" si="88"/>
        <v>0</v>
      </c>
      <c r="BB93" s="4">
        <f t="shared" si="88"/>
        <v>0</v>
      </c>
      <c r="BC93" s="4">
        <f t="shared" si="88"/>
        <v>0</v>
      </c>
      <c r="BD93" s="4">
        <f t="shared" si="88"/>
        <v>0</v>
      </c>
      <c r="BE93" s="4">
        <f t="shared" si="88"/>
        <v>0</v>
      </c>
      <c r="BF93" s="4">
        <f t="shared" si="88"/>
        <v>0</v>
      </c>
      <c r="BG93" s="4">
        <f t="shared" si="88"/>
        <v>0</v>
      </c>
      <c r="BH93" s="4">
        <f t="shared" si="88"/>
        <v>0</v>
      </c>
      <c r="BI93" s="4">
        <f t="shared" si="88"/>
        <v>0</v>
      </c>
      <c r="BJ93" s="4">
        <f t="shared" si="88"/>
        <v>0</v>
      </c>
      <c r="BK93" s="4">
        <f t="shared" si="88"/>
        <v>0</v>
      </c>
      <c r="BL93" s="4">
        <f t="shared" si="88"/>
        <v>0</v>
      </c>
      <c r="BM93" s="4">
        <f t="shared" si="88"/>
        <v>0</v>
      </c>
      <c r="BN93" s="4">
        <f t="shared" si="88"/>
        <v>0</v>
      </c>
      <c r="BO93" s="4">
        <f t="shared" si="88"/>
        <v>0</v>
      </c>
      <c r="BP93" s="4">
        <f t="shared" si="88"/>
        <v>0</v>
      </c>
      <c r="BQ93" s="4">
        <f t="shared" si="88"/>
        <v>0</v>
      </c>
      <c r="BR93" s="112">
        <f t="shared" ref="BR93" si="89">BR25</f>
        <v>0</v>
      </c>
    </row>
    <row r="94" spans="1:72" ht="17.399999999999999" x14ac:dyDescent="0.35">
      <c r="B94" s="17" t="s">
        <v>23</v>
      </c>
      <c r="C94" s="18"/>
      <c r="D94" s="19">
        <f t="shared" ref="D94:BQ94" si="90">SUM(D89:D93)</f>
        <v>0</v>
      </c>
      <c r="E94" s="19">
        <f t="shared" si="90"/>
        <v>0</v>
      </c>
      <c r="F94" s="19">
        <f t="shared" si="90"/>
        <v>1.2E-2</v>
      </c>
      <c r="G94" s="19">
        <f t="shared" si="90"/>
        <v>4.0000000000000002E-4</v>
      </c>
      <c r="H94" s="19">
        <f t="shared" si="90"/>
        <v>0</v>
      </c>
      <c r="I94" s="19">
        <f t="shared" si="90"/>
        <v>0</v>
      </c>
      <c r="J94" s="19">
        <f t="shared" si="90"/>
        <v>0</v>
      </c>
      <c r="K94" s="19">
        <f t="shared" si="90"/>
        <v>0</v>
      </c>
      <c r="L94" s="19">
        <f t="shared" si="90"/>
        <v>0</v>
      </c>
      <c r="M94" s="19">
        <f t="shared" si="90"/>
        <v>0</v>
      </c>
      <c r="N94" s="19">
        <f t="shared" si="90"/>
        <v>0</v>
      </c>
      <c r="O94" s="19">
        <f t="shared" si="90"/>
        <v>0</v>
      </c>
      <c r="P94" s="19">
        <f t="shared" si="90"/>
        <v>0</v>
      </c>
      <c r="Q94" s="19">
        <f t="shared" si="90"/>
        <v>0</v>
      </c>
      <c r="R94" s="19">
        <f t="shared" si="90"/>
        <v>0</v>
      </c>
      <c r="S94" s="19">
        <f t="shared" si="90"/>
        <v>0</v>
      </c>
      <c r="T94" s="19">
        <f t="shared" si="90"/>
        <v>0</v>
      </c>
      <c r="U94" s="19">
        <f t="shared" si="90"/>
        <v>0</v>
      </c>
      <c r="V94" s="19">
        <f t="shared" si="90"/>
        <v>0</v>
      </c>
      <c r="W94" s="19">
        <f t="shared" ref="W94:X94" si="91">SUM(W89:W93)</f>
        <v>0</v>
      </c>
      <c r="X94" s="19">
        <f t="shared" si="91"/>
        <v>0</v>
      </c>
      <c r="Y94" s="19">
        <f t="shared" si="90"/>
        <v>0</v>
      </c>
      <c r="Z94" s="19">
        <f t="shared" si="90"/>
        <v>0</v>
      </c>
      <c r="AA94" s="19">
        <f t="shared" si="90"/>
        <v>0</v>
      </c>
      <c r="AB94" s="19">
        <f t="shared" si="90"/>
        <v>0</v>
      </c>
      <c r="AC94" s="19">
        <f t="shared" si="90"/>
        <v>0</v>
      </c>
      <c r="AD94" s="19">
        <f t="shared" si="90"/>
        <v>0</v>
      </c>
      <c r="AE94" s="19">
        <f t="shared" si="90"/>
        <v>0</v>
      </c>
      <c r="AF94" s="19">
        <f t="shared" ref="AF94:AJ94" si="92">SUM(AF89:AF93)</f>
        <v>0</v>
      </c>
      <c r="AG94" s="19">
        <f t="shared" si="92"/>
        <v>0</v>
      </c>
      <c r="AH94" s="19">
        <f t="shared" si="92"/>
        <v>5.0000000000000001E-3</v>
      </c>
      <c r="AI94" s="19">
        <f t="shared" si="92"/>
        <v>0</v>
      </c>
      <c r="AJ94" s="19">
        <f t="shared" si="92"/>
        <v>0</v>
      </c>
      <c r="AK94" s="19">
        <f t="shared" si="90"/>
        <v>0</v>
      </c>
      <c r="AL94" s="19">
        <f t="shared" si="90"/>
        <v>0</v>
      </c>
      <c r="AM94" s="19">
        <f t="shared" si="90"/>
        <v>0</v>
      </c>
      <c r="AN94" s="19">
        <f t="shared" si="90"/>
        <v>0</v>
      </c>
      <c r="AO94" s="19">
        <f t="shared" si="90"/>
        <v>0.03</v>
      </c>
      <c r="AP94" s="19"/>
      <c r="AQ94" s="19"/>
      <c r="AR94" s="19"/>
      <c r="AS94" s="19"/>
      <c r="AT94" s="19"/>
      <c r="AU94" s="19"/>
      <c r="AV94" s="19"/>
      <c r="AW94" s="19">
        <f t="shared" si="90"/>
        <v>0</v>
      </c>
      <c r="AX94" s="19">
        <f t="shared" si="90"/>
        <v>0</v>
      </c>
      <c r="AY94" s="19">
        <f t="shared" si="90"/>
        <v>0</v>
      </c>
      <c r="AZ94" s="19">
        <f t="shared" si="90"/>
        <v>0</v>
      </c>
      <c r="BA94" s="19">
        <f t="shared" si="90"/>
        <v>0</v>
      </c>
      <c r="BB94" s="19">
        <f t="shared" si="90"/>
        <v>0</v>
      </c>
      <c r="BC94" s="19">
        <f t="shared" si="90"/>
        <v>0</v>
      </c>
      <c r="BD94" s="19">
        <f t="shared" si="90"/>
        <v>0</v>
      </c>
      <c r="BE94" s="19">
        <f t="shared" si="90"/>
        <v>0</v>
      </c>
      <c r="BF94" s="19">
        <f t="shared" si="90"/>
        <v>0</v>
      </c>
      <c r="BG94" s="19">
        <f t="shared" si="90"/>
        <v>0</v>
      </c>
      <c r="BH94" s="19">
        <f t="shared" si="90"/>
        <v>0</v>
      </c>
      <c r="BI94" s="19">
        <f t="shared" si="90"/>
        <v>0</v>
      </c>
      <c r="BJ94" s="19">
        <f t="shared" si="90"/>
        <v>0</v>
      </c>
      <c r="BK94" s="19">
        <f t="shared" si="90"/>
        <v>0</v>
      </c>
      <c r="BL94" s="19">
        <f t="shared" si="90"/>
        <v>0</v>
      </c>
      <c r="BM94" s="19">
        <f t="shared" si="90"/>
        <v>0</v>
      </c>
      <c r="BN94" s="19">
        <f t="shared" si="90"/>
        <v>0</v>
      </c>
      <c r="BO94" s="19">
        <f t="shared" si="90"/>
        <v>0</v>
      </c>
      <c r="BP94" s="19">
        <f t="shared" si="90"/>
        <v>0</v>
      </c>
      <c r="BQ94" s="19">
        <f t="shared" si="90"/>
        <v>0</v>
      </c>
      <c r="BR94" s="113">
        <f t="shared" ref="BR94" si="93">SUM(BR89:BR93)</f>
        <v>0</v>
      </c>
    </row>
    <row r="95" spans="1:72" ht="17.399999999999999" customHeight="1" x14ac:dyDescent="0.35">
      <c r="B95" s="17" t="s">
        <v>24</v>
      </c>
      <c r="C95" s="18"/>
      <c r="D95" s="20">
        <f t="shared" ref="D95:BQ95" si="94">PRODUCT(D94,$E$6)</f>
        <v>0</v>
      </c>
      <c r="E95" s="20">
        <f t="shared" si="94"/>
        <v>0</v>
      </c>
      <c r="F95" s="20">
        <f t="shared" si="94"/>
        <v>0.52800000000000002</v>
      </c>
      <c r="G95" s="20">
        <f t="shared" si="94"/>
        <v>1.7600000000000001E-2</v>
      </c>
      <c r="H95" s="20">
        <f t="shared" si="94"/>
        <v>0</v>
      </c>
      <c r="I95" s="20">
        <f t="shared" si="94"/>
        <v>0</v>
      </c>
      <c r="J95" s="20">
        <f t="shared" si="94"/>
        <v>0</v>
      </c>
      <c r="K95" s="20">
        <f t="shared" si="94"/>
        <v>0</v>
      </c>
      <c r="L95" s="20">
        <f t="shared" si="94"/>
        <v>0</v>
      </c>
      <c r="M95" s="20">
        <f t="shared" si="94"/>
        <v>0</v>
      </c>
      <c r="N95" s="20">
        <f t="shared" si="94"/>
        <v>0</v>
      </c>
      <c r="O95" s="20">
        <f t="shared" si="94"/>
        <v>0</v>
      </c>
      <c r="P95" s="20">
        <f t="shared" si="94"/>
        <v>0</v>
      </c>
      <c r="Q95" s="20">
        <f t="shared" si="94"/>
        <v>0</v>
      </c>
      <c r="R95" s="20">
        <f t="shared" si="94"/>
        <v>0</v>
      </c>
      <c r="S95" s="20">
        <f t="shared" si="94"/>
        <v>0</v>
      </c>
      <c r="T95" s="20">
        <f t="shared" si="94"/>
        <v>0</v>
      </c>
      <c r="U95" s="20">
        <f t="shared" si="94"/>
        <v>0</v>
      </c>
      <c r="V95" s="20">
        <f t="shared" si="94"/>
        <v>0</v>
      </c>
      <c r="W95" s="20">
        <f t="shared" ref="W95:X95" si="95">PRODUCT(W94,$E$6)</f>
        <v>0</v>
      </c>
      <c r="X95" s="20">
        <f t="shared" si="95"/>
        <v>0</v>
      </c>
      <c r="Y95" s="20">
        <f t="shared" si="94"/>
        <v>0</v>
      </c>
      <c r="Z95" s="20">
        <f t="shared" si="94"/>
        <v>0</v>
      </c>
      <c r="AA95" s="20">
        <f t="shared" si="94"/>
        <v>0</v>
      </c>
      <c r="AB95" s="20">
        <f t="shared" si="94"/>
        <v>0</v>
      </c>
      <c r="AC95" s="20">
        <f t="shared" si="94"/>
        <v>0</v>
      </c>
      <c r="AD95" s="20">
        <f t="shared" si="94"/>
        <v>0</v>
      </c>
      <c r="AE95" s="20">
        <f t="shared" si="94"/>
        <v>0</v>
      </c>
      <c r="AF95" s="20">
        <f t="shared" ref="AF95:AJ95" si="96">PRODUCT(AF94,$E$6)</f>
        <v>0</v>
      </c>
      <c r="AG95" s="20">
        <f t="shared" si="96"/>
        <v>0</v>
      </c>
      <c r="AH95" s="20">
        <f t="shared" si="96"/>
        <v>0.22</v>
      </c>
      <c r="AI95" s="20">
        <f t="shared" si="96"/>
        <v>0</v>
      </c>
      <c r="AJ95" s="20">
        <f t="shared" si="96"/>
        <v>0</v>
      </c>
      <c r="AK95" s="20">
        <f t="shared" si="94"/>
        <v>0</v>
      </c>
      <c r="AL95" s="20">
        <f t="shared" si="94"/>
        <v>0</v>
      </c>
      <c r="AM95" s="20">
        <f t="shared" si="94"/>
        <v>0</v>
      </c>
      <c r="AN95" s="20">
        <f t="shared" si="94"/>
        <v>0</v>
      </c>
      <c r="AO95" s="20">
        <f t="shared" si="94"/>
        <v>1.3199999999999998</v>
      </c>
      <c r="AP95" s="20"/>
      <c r="AQ95" s="20"/>
      <c r="AR95" s="20"/>
      <c r="AS95" s="20"/>
      <c r="AT95" s="20"/>
      <c r="AU95" s="20"/>
      <c r="AV95" s="20"/>
      <c r="AW95" s="20">
        <f t="shared" si="94"/>
        <v>0</v>
      </c>
      <c r="AX95" s="20">
        <f t="shared" si="94"/>
        <v>0</v>
      </c>
      <c r="AY95" s="20">
        <f t="shared" si="94"/>
        <v>0</v>
      </c>
      <c r="AZ95" s="20">
        <f t="shared" si="94"/>
        <v>0</v>
      </c>
      <c r="BA95" s="20">
        <f t="shared" si="94"/>
        <v>0</v>
      </c>
      <c r="BB95" s="20">
        <f t="shared" si="94"/>
        <v>0</v>
      </c>
      <c r="BC95" s="20">
        <f t="shared" si="94"/>
        <v>0</v>
      </c>
      <c r="BD95" s="20">
        <f t="shared" si="94"/>
        <v>0</v>
      </c>
      <c r="BE95" s="20">
        <f t="shared" si="94"/>
        <v>0</v>
      </c>
      <c r="BF95" s="20">
        <f t="shared" si="94"/>
        <v>0</v>
      </c>
      <c r="BG95" s="20">
        <f t="shared" si="94"/>
        <v>0</v>
      </c>
      <c r="BH95" s="20">
        <f t="shared" si="94"/>
        <v>0</v>
      </c>
      <c r="BI95" s="20">
        <f t="shared" si="94"/>
        <v>0</v>
      </c>
      <c r="BJ95" s="20">
        <f t="shared" si="94"/>
        <v>0</v>
      </c>
      <c r="BK95" s="20">
        <f t="shared" si="94"/>
        <v>0</v>
      </c>
      <c r="BL95" s="20">
        <f t="shared" si="94"/>
        <v>0</v>
      </c>
      <c r="BM95" s="20">
        <f t="shared" si="94"/>
        <v>0</v>
      </c>
      <c r="BN95" s="20">
        <f t="shared" si="94"/>
        <v>0</v>
      </c>
      <c r="BO95" s="20">
        <f t="shared" si="94"/>
        <v>0</v>
      </c>
      <c r="BP95" s="20">
        <f t="shared" si="94"/>
        <v>0</v>
      </c>
      <c r="BQ95" s="20">
        <f t="shared" si="94"/>
        <v>0</v>
      </c>
      <c r="BR95" s="114">
        <f t="shared" ref="BR95" si="97">PRODUCT(BR94,$E$6)</f>
        <v>0</v>
      </c>
    </row>
    <row r="97" spans="1:72" ht="17.399999999999999" customHeight="1" x14ac:dyDescent="0.35">
      <c r="A97" s="23"/>
      <c r="B97" s="24" t="s">
        <v>25</v>
      </c>
      <c r="C97" s="25" t="s">
        <v>26</v>
      </c>
      <c r="D97" s="26">
        <f t="shared" ref="D97:BQ97" si="98">D46</f>
        <v>85.45</v>
      </c>
      <c r="E97" s="26">
        <f t="shared" si="98"/>
        <v>90</v>
      </c>
      <c r="F97" s="26">
        <f t="shared" si="98"/>
        <v>84.9</v>
      </c>
      <c r="G97" s="26">
        <f t="shared" si="98"/>
        <v>708</v>
      </c>
      <c r="H97" s="26">
        <f t="shared" si="98"/>
        <v>1460</v>
      </c>
      <c r="I97" s="26">
        <f t="shared" si="98"/>
        <v>690</v>
      </c>
      <c r="J97" s="26">
        <f t="shared" si="98"/>
        <v>90.57</v>
      </c>
      <c r="K97" s="26">
        <f t="shared" si="98"/>
        <v>1173.33</v>
      </c>
      <c r="L97" s="26">
        <f t="shared" si="98"/>
        <v>255.2</v>
      </c>
      <c r="M97" s="26">
        <f t="shared" si="98"/>
        <v>703</v>
      </c>
      <c r="N97" s="26">
        <f t="shared" si="98"/>
        <v>126.38</v>
      </c>
      <c r="O97" s="26">
        <f t="shared" si="98"/>
        <v>416.09</v>
      </c>
      <c r="P97" s="26">
        <f t="shared" si="98"/>
        <v>434.21</v>
      </c>
      <c r="Q97" s="26">
        <f t="shared" si="98"/>
        <v>380</v>
      </c>
      <c r="R97" s="26">
        <f t="shared" si="98"/>
        <v>1215</v>
      </c>
      <c r="S97" s="26">
        <f t="shared" si="98"/>
        <v>197.5</v>
      </c>
      <c r="T97" s="26">
        <f t="shared" si="98"/>
        <v>258.82</v>
      </c>
      <c r="U97" s="26">
        <f t="shared" si="98"/>
        <v>828</v>
      </c>
      <c r="V97" s="26">
        <f t="shared" si="98"/>
        <v>394.52</v>
      </c>
      <c r="W97" s="26">
        <f>W46</f>
        <v>329</v>
      </c>
      <c r="X97" s="26">
        <f t="shared" si="98"/>
        <v>9.9</v>
      </c>
      <c r="Y97" s="26">
        <f t="shared" si="98"/>
        <v>0</v>
      </c>
      <c r="Z97" s="26">
        <f t="shared" si="98"/>
        <v>469</v>
      </c>
      <c r="AA97" s="26">
        <f t="shared" si="98"/>
        <v>378</v>
      </c>
      <c r="AB97" s="26">
        <f t="shared" si="98"/>
        <v>325</v>
      </c>
      <c r="AC97" s="26">
        <f t="shared" si="98"/>
        <v>257</v>
      </c>
      <c r="AD97" s="26">
        <f t="shared" si="98"/>
        <v>119</v>
      </c>
      <c r="AE97" s="26">
        <f t="shared" si="98"/>
        <v>757</v>
      </c>
      <c r="AF97" s="26"/>
      <c r="AG97" s="26"/>
      <c r="AH97" s="26">
        <f t="shared" si="98"/>
        <v>229</v>
      </c>
      <c r="AI97" s="26"/>
      <c r="AJ97" s="26">
        <f t="shared" si="98"/>
        <v>222.73</v>
      </c>
      <c r="AK97" s="26">
        <f t="shared" si="98"/>
        <v>89</v>
      </c>
      <c r="AL97" s="26">
        <f t="shared" si="98"/>
        <v>59</v>
      </c>
      <c r="AM97" s="26">
        <f t="shared" si="98"/>
        <v>43.8</v>
      </c>
      <c r="AN97" s="26">
        <f t="shared" si="98"/>
        <v>240</v>
      </c>
      <c r="AO97" s="26">
        <f t="shared" si="98"/>
        <v>234</v>
      </c>
      <c r="AP97" s="26"/>
      <c r="AQ97" s="26"/>
      <c r="AR97" s="26"/>
      <c r="AS97" s="26"/>
      <c r="AT97" s="26"/>
      <c r="AU97" s="26"/>
      <c r="AV97" s="26"/>
      <c r="AW97" s="26">
        <f t="shared" si="98"/>
        <v>68.569999999999993</v>
      </c>
      <c r="AX97" s="26">
        <f t="shared" si="98"/>
        <v>75.709999999999994</v>
      </c>
      <c r="AY97" s="26">
        <f t="shared" si="98"/>
        <v>53.75</v>
      </c>
      <c r="AZ97" s="26">
        <f t="shared" si="98"/>
        <v>81.430000000000007</v>
      </c>
      <c r="BA97" s="26">
        <f t="shared" si="98"/>
        <v>68.67</v>
      </c>
      <c r="BB97" s="26">
        <f t="shared" si="98"/>
        <v>56.67</v>
      </c>
      <c r="BC97" s="26">
        <f t="shared" si="98"/>
        <v>130.66999999999999</v>
      </c>
      <c r="BD97" s="26">
        <f t="shared" si="98"/>
        <v>304</v>
      </c>
      <c r="BE97" s="26">
        <f t="shared" si="98"/>
        <v>499</v>
      </c>
      <c r="BF97" s="26">
        <f t="shared" si="98"/>
        <v>606</v>
      </c>
      <c r="BG97" s="26">
        <f t="shared" si="98"/>
        <v>263</v>
      </c>
      <c r="BH97" s="26">
        <f t="shared" si="98"/>
        <v>499</v>
      </c>
      <c r="BI97" s="26">
        <f t="shared" si="98"/>
        <v>0</v>
      </c>
      <c r="BJ97" s="26">
        <f t="shared" si="98"/>
        <v>55</v>
      </c>
      <c r="BK97" s="26">
        <f t="shared" si="98"/>
        <v>35</v>
      </c>
      <c r="BL97" s="26">
        <f t="shared" si="98"/>
        <v>39</v>
      </c>
      <c r="BM97" s="26">
        <f t="shared" si="98"/>
        <v>68</v>
      </c>
      <c r="BN97" s="26">
        <f t="shared" si="98"/>
        <v>49</v>
      </c>
      <c r="BO97" s="26">
        <f t="shared" si="98"/>
        <v>299</v>
      </c>
      <c r="BP97" s="26">
        <f t="shared" si="98"/>
        <v>149</v>
      </c>
      <c r="BQ97" s="26">
        <f t="shared" si="98"/>
        <v>23</v>
      </c>
      <c r="BR97" s="113">
        <f t="shared" ref="BR97" si="99">BR46</f>
        <v>0</v>
      </c>
    </row>
    <row r="98" spans="1:72" ht="17.399999999999999" x14ac:dyDescent="0.35">
      <c r="B98" s="17" t="s">
        <v>27</v>
      </c>
      <c r="C98" s="18" t="s">
        <v>26</v>
      </c>
      <c r="D98" s="19">
        <f t="shared" ref="D98:BQ98" si="100">D97/1000</f>
        <v>8.5449999999999998E-2</v>
      </c>
      <c r="E98" s="19">
        <f t="shared" si="100"/>
        <v>0.09</v>
      </c>
      <c r="F98" s="19">
        <f t="shared" si="100"/>
        <v>8.4900000000000003E-2</v>
      </c>
      <c r="G98" s="19">
        <f t="shared" si="100"/>
        <v>0.70799999999999996</v>
      </c>
      <c r="H98" s="19">
        <f t="shared" si="100"/>
        <v>1.46</v>
      </c>
      <c r="I98" s="19">
        <f t="shared" si="100"/>
        <v>0.69</v>
      </c>
      <c r="J98" s="19">
        <f t="shared" si="100"/>
        <v>9.0569999999999998E-2</v>
      </c>
      <c r="K98" s="19">
        <f t="shared" si="100"/>
        <v>1.17333</v>
      </c>
      <c r="L98" s="19">
        <f t="shared" si="100"/>
        <v>0.25519999999999998</v>
      </c>
      <c r="M98" s="19">
        <f t="shared" si="100"/>
        <v>0.70299999999999996</v>
      </c>
      <c r="N98" s="19">
        <f t="shared" si="100"/>
        <v>0.12637999999999999</v>
      </c>
      <c r="O98" s="19">
        <f t="shared" si="100"/>
        <v>0.41608999999999996</v>
      </c>
      <c r="P98" s="19">
        <f t="shared" si="100"/>
        <v>0.43420999999999998</v>
      </c>
      <c r="Q98" s="19">
        <f t="shared" si="100"/>
        <v>0.38</v>
      </c>
      <c r="R98" s="19">
        <f t="shared" si="100"/>
        <v>1.2150000000000001</v>
      </c>
      <c r="S98" s="19">
        <f t="shared" si="100"/>
        <v>0.19750000000000001</v>
      </c>
      <c r="T98" s="19">
        <f t="shared" si="100"/>
        <v>0.25881999999999999</v>
      </c>
      <c r="U98" s="19">
        <f t="shared" si="100"/>
        <v>0.82799999999999996</v>
      </c>
      <c r="V98" s="19">
        <f t="shared" si="100"/>
        <v>0.39451999999999998</v>
      </c>
      <c r="W98" s="19">
        <f>W97/1000</f>
        <v>0.32900000000000001</v>
      </c>
      <c r="X98" s="19">
        <f t="shared" si="100"/>
        <v>9.9000000000000008E-3</v>
      </c>
      <c r="Y98" s="19">
        <f t="shared" si="100"/>
        <v>0</v>
      </c>
      <c r="Z98" s="19">
        <f t="shared" si="100"/>
        <v>0.46899999999999997</v>
      </c>
      <c r="AA98" s="19">
        <f t="shared" si="100"/>
        <v>0.378</v>
      </c>
      <c r="AB98" s="19">
        <f t="shared" si="100"/>
        <v>0.32500000000000001</v>
      </c>
      <c r="AC98" s="19">
        <f t="shared" si="100"/>
        <v>0.25700000000000001</v>
      </c>
      <c r="AD98" s="19">
        <f t="shared" si="100"/>
        <v>0.11899999999999999</v>
      </c>
      <c r="AE98" s="19">
        <f t="shared" si="100"/>
        <v>0.75700000000000001</v>
      </c>
      <c r="AF98" s="19">
        <f t="shared" ref="AF98:AI98" si="101">AF97/1000</f>
        <v>0</v>
      </c>
      <c r="AG98" s="19">
        <f t="shared" si="101"/>
        <v>0</v>
      </c>
      <c r="AH98" s="19">
        <f t="shared" si="101"/>
        <v>0.22900000000000001</v>
      </c>
      <c r="AI98" s="19">
        <f t="shared" si="101"/>
        <v>0</v>
      </c>
      <c r="AJ98" s="19">
        <f t="shared" si="100"/>
        <v>0.22272999999999998</v>
      </c>
      <c r="AK98" s="19">
        <f t="shared" si="100"/>
        <v>8.8999999999999996E-2</v>
      </c>
      <c r="AL98" s="19">
        <f t="shared" si="100"/>
        <v>5.8999999999999997E-2</v>
      </c>
      <c r="AM98" s="19">
        <f t="shared" si="100"/>
        <v>4.3799999999999999E-2</v>
      </c>
      <c r="AN98" s="19">
        <f t="shared" si="100"/>
        <v>0.24</v>
      </c>
      <c r="AO98" s="19">
        <f t="shared" si="100"/>
        <v>0.23400000000000001</v>
      </c>
      <c r="AP98" s="19"/>
      <c r="AQ98" s="19"/>
      <c r="AR98" s="19"/>
      <c r="AS98" s="19"/>
      <c r="AT98" s="19"/>
      <c r="AU98" s="19"/>
      <c r="AV98" s="19"/>
      <c r="AW98" s="19">
        <f t="shared" si="100"/>
        <v>6.8569999999999992E-2</v>
      </c>
      <c r="AX98" s="19">
        <f t="shared" si="100"/>
        <v>7.571E-2</v>
      </c>
      <c r="AY98" s="19">
        <f t="shared" si="100"/>
        <v>5.3749999999999999E-2</v>
      </c>
      <c r="AZ98" s="19">
        <f t="shared" si="100"/>
        <v>8.1430000000000002E-2</v>
      </c>
      <c r="BA98" s="19">
        <f t="shared" si="100"/>
        <v>6.8669999999999995E-2</v>
      </c>
      <c r="BB98" s="19">
        <f t="shared" si="100"/>
        <v>5.6670000000000005E-2</v>
      </c>
      <c r="BC98" s="19">
        <f t="shared" si="100"/>
        <v>0.13066999999999998</v>
      </c>
      <c r="BD98" s="19">
        <f t="shared" si="100"/>
        <v>0.30399999999999999</v>
      </c>
      <c r="BE98" s="19">
        <f t="shared" si="100"/>
        <v>0.499</v>
      </c>
      <c r="BF98" s="19">
        <f t="shared" si="100"/>
        <v>0.60599999999999998</v>
      </c>
      <c r="BG98" s="19">
        <f t="shared" si="100"/>
        <v>0.26300000000000001</v>
      </c>
      <c r="BH98" s="19">
        <f t="shared" si="100"/>
        <v>0.499</v>
      </c>
      <c r="BI98" s="19">
        <f t="shared" si="100"/>
        <v>0</v>
      </c>
      <c r="BJ98" s="19">
        <f t="shared" si="100"/>
        <v>5.5E-2</v>
      </c>
      <c r="BK98" s="19">
        <f t="shared" si="100"/>
        <v>3.5000000000000003E-2</v>
      </c>
      <c r="BL98" s="19">
        <f t="shared" si="100"/>
        <v>3.9E-2</v>
      </c>
      <c r="BM98" s="19">
        <f t="shared" si="100"/>
        <v>6.8000000000000005E-2</v>
      </c>
      <c r="BN98" s="19">
        <f t="shared" si="100"/>
        <v>4.9000000000000002E-2</v>
      </c>
      <c r="BO98" s="19">
        <f t="shared" si="100"/>
        <v>0.29899999999999999</v>
      </c>
      <c r="BP98" s="19">
        <f t="shared" si="100"/>
        <v>0.14899999999999999</v>
      </c>
      <c r="BQ98" s="19">
        <f t="shared" si="100"/>
        <v>2.3E-2</v>
      </c>
      <c r="BR98" s="113">
        <f t="shared" ref="BR98" si="102">BR97/1000</f>
        <v>0</v>
      </c>
    </row>
    <row r="99" spans="1:72" ht="17.399999999999999" customHeight="1" x14ac:dyDescent="0.35">
      <c r="A99" s="27"/>
      <c r="B99" s="28" t="s">
        <v>28</v>
      </c>
      <c r="C99" s="140"/>
      <c r="D99" s="29">
        <f t="shared" ref="D99:BQ99" si="103">D95*D97</f>
        <v>0</v>
      </c>
      <c r="E99" s="29">
        <f t="shared" si="103"/>
        <v>0</v>
      </c>
      <c r="F99" s="29">
        <f t="shared" si="103"/>
        <v>44.827200000000005</v>
      </c>
      <c r="G99" s="29">
        <f t="shared" si="103"/>
        <v>12.460800000000001</v>
      </c>
      <c r="H99" s="29">
        <f t="shared" si="103"/>
        <v>0</v>
      </c>
      <c r="I99" s="29">
        <f t="shared" si="103"/>
        <v>0</v>
      </c>
      <c r="J99" s="29">
        <f t="shared" si="103"/>
        <v>0</v>
      </c>
      <c r="K99" s="29">
        <f t="shared" si="103"/>
        <v>0</v>
      </c>
      <c r="L99" s="29">
        <f t="shared" si="103"/>
        <v>0</v>
      </c>
      <c r="M99" s="29">
        <f t="shared" si="103"/>
        <v>0</v>
      </c>
      <c r="N99" s="29">
        <f t="shared" si="103"/>
        <v>0</v>
      </c>
      <c r="O99" s="29">
        <f t="shared" si="103"/>
        <v>0</v>
      </c>
      <c r="P99" s="29">
        <f t="shared" si="103"/>
        <v>0</v>
      </c>
      <c r="Q99" s="29">
        <f t="shared" si="103"/>
        <v>0</v>
      </c>
      <c r="R99" s="29">
        <f t="shared" si="103"/>
        <v>0</v>
      </c>
      <c r="S99" s="29">
        <f t="shared" si="103"/>
        <v>0</v>
      </c>
      <c r="T99" s="29">
        <f t="shared" si="103"/>
        <v>0</v>
      </c>
      <c r="U99" s="29">
        <f t="shared" si="103"/>
        <v>0</v>
      </c>
      <c r="V99" s="29">
        <f t="shared" si="103"/>
        <v>0</v>
      </c>
      <c r="W99" s="29">
        <f>W95*W97</f>
        <v>0</v>
      </c>
      <c r="X99" s="29">
        <f t="shared" si="103"/>
        <v>0</v>
      </c>
      <c r="Y99" s="29">
        <f t="shared" si="103"/>
        <v>0</v>
      </c>
      <c r="Z99" s="29">
        <f t="shared" si="103"/>
        <v>0</v>
      </c>
      <c r="AA99" s="29">
        <f t="shared" si="103"/>
        <v>0</v>
      </c>
      <c r="AB99" s="29">
        <f t="shared" si="103"/>
        <v>0</v>
      </c>
      <c r="AC99" s="29">
        <f t="shared" si="103"/>
        <v>0</v>
      </c>
      <c r="AD99" s="29">
        <f t="shared" si="103"/>
        <v>0</v>
      </c>
      <c r="AE99" s="29">
        <f t="shared" si="103"/>
        <v>0</v>
      </c>
      <c r="AF99" s="29">
        <f t="shared" ref="AF99:AI99" si="104">AF95*AF97</f>
        <v>0</v>
      </c>
      <c r="AG99" s="29">
        <f t="shared" si="104"/>
        <v>0</v>
      </c>
      <c r="AH99" s="29">
        <f t="shared" si="104"/>
        <v>50.38</v>
      </c>
      <c r="AI99" s="29">
        <f t="shared" si="104"/>
        <v>0</v>
      </c>
      <c r="AJ99" s="29">
        <f t="shared" si="103"/>
        <v>0</v>
      </c>
      <c r="AK99" s="29">
        <f t="shared" si="103"/>
        <v>0</v>
      </c>
      <c r="AL99" s="29">
        <f t="shared" si="103"/>
        <v>0</v>
      </c>
      <c r="AM99" s="29">
        <f t="shared" si="103"/>
        <v>0</v>
      </c>
      <c r="AN99" s="29">
        <f t="shared" si="103"/>
        <v>0</v>
      </c>
      <c r="AO99" s="29">
        <f t="shared" si="103"/>
        <v>308.87999999999994</v>
      </c>
      <c r="AP99" s="29"/>
      <c r="AQ99" s="29"/>
      <c r="AR99" s="29"/>
      <c r="AS99" s="29"/>
      <c r="AT99" s="29"/>
      <c r="AU99" s="29"/>
      <c r="AV99" s="29"/>
      <c r="AW99" s="29">
        <f t="shared" si="103"/>
        <v>0</v>
      </c>
      <c r="AX99" s="29">
        <f t="shared" si="103"/>
        <v>0</v>
      </c>
      <c r="AY99" s="29">
        <f t="shared" si="103"/>
        <v>0</v>
      </c>
      <c r="AZ99" s="29">
        <f t="shared" si="103"/>
        <v>0</v>
      </c>
      <c r="BA99" s="29">
        <f t="shared" si="103"/>
        <v>0</v>
      </c>
      <c r="BB99" s="29">
        <f t="shared" si="103"/>
        <v>0</v>
      </c>
      <c r="BC99" s="29">
        <f t="shared" si="103"/>
        <v>0</v>
      </c>
      <c r="BD99" s="29">
        <f t="shared" si="103"/>
        <v>0</v>
      </c>
      <c r="BE99" s="29">
        <f t="shared" si="103"/>
        <v>0</v>
      </c>
      <c r="BF99" s="29">
        <f t="shared" si="103"/>
        <v>0</v>
      </c>
      <c r="BG99" s="29">
        <f t="shared" si="103"/>
        <v>0</v>
      </c>
      <c r="BH99" s="29">
        <f t="shared" si="103"/>
        <v>0</v>
      </c>
      <c r="BI99" s="29">
        <f t="shared" si="103"/>
        <v>0</v>
      </c>
      <c r="BJ99" s="29">
        <f t="shared" si="103"/>
        <v>0</v>
      </c>
      <c r="BK99" s="29">
        <f t="shared" si="103"/>
        <v>0</v>
      </c>
      <c r="BL99" s="29">
        <f t="shared" si="103"/>
        <v>0</v>
      </c>
      <c r="BM99" s="29">
        <f t="shared" si="103"/>
        <v>0</v>
      </c>
      <c r="BN99" s="29">
        <f t="shared" si="103"/>
        <v>0</v>
      </c>
      <c r="BO99" s="29">
        <f t="shared" si="103"/>
        <v>0</v>
      </c>
      <c r="BP99" s="29">
        <f t="shared" si="103"/>
        <v>0</v>
      </c>
      <c r="BQ99" s="29">
        <f t="shared" si="103"/>
        <v>0</v>
      </c>
      <c r="BR99" s="116">
        <f t="shared" ref="BR99" si="105">BR95*BR97</f>
        <v>0</v>
      </c>
      <c r="BS99" s="30">
        <f>SUM(D99:BQ99)</f>
        <v>416.54799999999994</v>
      </c>
      <c r="BT99" s="31">
        <f>BS99/$C$9</f>
        <v>9.4669999999999987</v>
      </c>
    </row>
    <row r="100" spans="1:72" ht="17.399999999999999" x14ac:dyDescent="0.35">
      <c r="A100" s="27"/>
      <c r="B100" s="28" t="s">
        <v>29</v>
      </c>
      <c r="C100" s="140"/>
      <c r="D100" s="29">
        <f t="shared" ref="D100:BQ100" si="106">D95*D97</f>
        <v>0</v>
      </c>
      <c r="E100" s="29">
        <f t="shared" si="106"/>
        <v>0</v>
      </c>
      <c r="F100" s="29">
        <f t="shared" si="106"/>
        <v>44.827200000000005</v>
      </c>
      <c r="G100" s="29">
        <f t="shared" si="106"/>
        <v>12.460800000000001</v>
      </c>
      <c r="H100" s="29">
        <f t="shared" si="106"/>
        <v>0</v>
      </c>
      <c r="I100" s="29">
        <f t="shared" si="106"/>
        <v>0</v>
      </c>
      <c r="J100" s="29">
        <f t="shared" si="106"/>
        <v>0</v>
      </c>
      <c r="K100" s="29">
        <f t="shared" si="106"/>
        <v>0</v>
      </c>
      <c r="L100" s="29">
        <f t="shared" si="106"/>
        <v>0</v>
      </c>
      <c r="M100" s="29">
        <f t="shared" si="106"/>
        <v>0</v>
      </c>
      <c r="N100" s="29">
        <f t="shared" si="106"/>
        <v>0</v>
      </c>
      <c r="O100" s="29">
        <f t="shared" si="106"/>
        <v>0</v>
      </c>
      <c r="P100" s="29">
        <f t="shared" si="106"/>
        <v>0</v>
      </c>
      <c r="Q100" s="29">
        <f t="shared" si="106"/>
        <v>0</v>
      </c>
      <c r="R100" s="29">
        <f t="shared" si="106"/>
        <v>0</v>
      </c>
      <c r="S100" s="29">
        <f t="shared" si="106"/>
        <v>0</v>
      </c>
      <c r="T100" s="29">
        <f t="shared" si="106"/>
        <v>0</v>
      </c>
      <c r="U100" s="29">
        <f t="shared" si="106"/>
        <v>0</v>
      </c>
      <c r="V100" s="29">
        <f t="shared" si="106"/>
        <v>0</v>
      </c>
      <c r="W100" s="29">
        <f>W95*W97</f>
        <v>0</v>
      </c>
      <c r="X100" s="29">
        <f t="shared" si="106"/>
        <v>0</v>
      </c>
      <c r="Y100" s="29">
        <f t="shared" si="106"/>
        <v>0</v>
      </c>
      <c r="Z100" s="29">
        <f t="shared" si="106"/>
        <v>0</v>
      </c>
      <c r="AA100" s="29">
        <f t="shared" si="106"/>
        <v>0</v>
      </c>
      <c r="AB100" s="29">
        <f t="shared" si="106"/>
        <v>0</v>
      </c>
      <c r="AC100" s="29">
        <f t="shared" si="106"/>
        <v>0</v>
      </c>
      <c r="AD100" s="29">
        <f t="shared" si="106"/>
        <v>0</v>
      </c>
      <c r="AE100" s="29">
        <f t="shared" si="106"/>
        <v>0</v>
      </c>
      <c r="AF100" s="29">
        <f t="shared" ref="AF100:AI100" si="107">AF95*AF97</f>
        <v>0</v>
      </c>
      <c r="AG100" s="29">
        <f t="shared" si="107"/>
        <v>0</v>
      </c>
      <c r="AH100" s="29">
        <f t="shared" si="107"/>
        <v>50.38</v>
      </c>
      <c r="AI100" s="29">
        <f t="shared" si="107"/>
        <v>0</v>
      </c>
      <c r="AJ100" s="29">
        <f t="shared" si="106"/>
        <v>0</v>
      </c>
      <c r="AK100" s="29">
        <f t="shared" si="106"/>
        <v>0</v>
      </c>
      <c r="AL100" s="29">
        <f t="shared" si="106"/>
        <v>0</v>
      </c>
      <c r="AM100" s="29">
        <f t="shared" si="106"/>
        <v>0</v>
      </c>
      <c r="AN100" s="29">
        <f t="shared" si="106"/>
        <v>0</v>
      </c>
      <c r="AO100" s="29">
        <f t="shared" si="106"/>
        <v>308.87999999999994</v>
      </c>
      <c r="AP100" s="29"/>
      <c r="AQ100" s="29"/>
      <c r="AR100" s="29"/>
      <c r="AS100" s="29"/>
      <c r="AT100" s="29"/>
      <c r="AU100" s="29"/>
      <c r="AV100" s="29"/>
      <c r="AW100" s="29">
        <f t="shared" si="106"/>
        <v>0</v>
      </c>
      <c r="AX100" s="29">
        <f t="shared" si="106"/>
        <v>0</v>
      </c>
      <c r="AY100" s="29">
        <f t="shared" si="106"/>
        <v>0</v>
      </c>
      <c r="AZ100" s="29">
        <f t="shared" si="106"/>
        <v>0</v>
      </c>
      <c r="BA100" s="29">
        <f t="shared" si="106"/>
        <v>0</v>
      </c>
      <c r="BB100" s="29">
        <f t="shared" si="106"/>
        <v>0</v>
      </c>
      <c r="BC100" s="29">
        <f t="shared" si="106"/>
        <v>0</v>
      </c>
      <c r="BD100" s="29">
        <f t="shared" si="106"/>
        <v>0</v>
      </c>
      <c r="BE100" s="29">
        <f t="shared" si="106"/>
        <v>0</v>
      </c>
      <c r="BF100" s="29">
        <f t="shared" si="106"/>
        <v>0</v>
      </c>
      <c r="BG100" s="29">
        <f t="shared" si="106"/>
        <v>0</v>
      </c>
      <c r="BH100" s="29">
        <f t="shared" si="106"/>
        <v>0</v>
      </c>
      <c r="BI100" s="29">
        <f t="shared" si="106"/>
        <v>0</v>
      </c>
      <c r="BJ100" s="29">
        <f t="shared" si="106"/>
        <v>0</v>
      </c>
      <c r="BK100" s="29">
        <f t="shared" si="106"/>
        <v>0</v>
      </c>
      <c r="BL100" s="29">
        <f t="shared" si="106"/>
        <v>0</v>
      </c>
      <c r="BM100" s="29">
        <f t="shared" si="106"/>
        <v>0</v>
      </c>
      <c r="BN100" s="29">
        <f t="shared" si="106"/>
        <v>0</v>
      </c>
      <c r="BO100" s="29">
        <f t="shared" si="106"/>
        <v>0</v>
      </c>
      <c r="BP100" s="29">
        <f t="shared" si="106"/>
        <v>0</v>
      </c>
      <c r="BQ100" s="29">
        <f t="shared" si="106"/>
        <v>0</v>
      </c>
      <c r="BR100" s="116">
        <f t="shared" ref="BR100" si="108">BR95*BR97</f>
        <v>0</v>
      </c>
      <c r="BS100" s="30">
        <f>SUM(D100:BQ100)</f>
        <v>416.54799999999994</v>
      </c>
      <c r="BT100" s="31">
        <f>BS100/$C$9</f>
        <v>9.4669999999999987</v>
      </c>
    </row>
    <row r="102" spans="1:72" x14ac:dyDescent="0.3">
      <c r="J102" s="1">
        <v>49</v>
      </c>
      <c r="K102" t="s">
        <v>1</v>
      </c>
      <c r="V102" t="s">
        <v>32</v>
      </c>
    </row>
    <row r="103" spans="1:72" ht="15" customHeight="1" x14ac:dyDescent="0.3">
      <c r="A103" s="131"/>
      <c r="B103" s="2" t="s">
        <v>2</v>
      </c>
      <c r="C103" s="126" t="s">
        <v>3</v>
      </c>
      <c r="D103" s="126" t="s">
        <v>34</v>
      </c>
      <c r="E103" s="126" t="s">
        <v>35</v>
      </c>
      <c r="F103" s="126" t="s">
        <v>36</v>
      </c>
      <c r="G103" s="126" t="s">
        <v>37</v>
      </c>
      <c r="H103" s="126" t="s">
        <v>38</v>
      </c>
      <c r="I103" s="35"/>
      <c r="J103" s="126" t="s">
        <v>39</v>
      </c>
      <c r="K103" s="126" t="s">
        <v>40</v>
      </c>
      <c r="L103" s="126" t="s">
        <v>41</v>
      </c>
      <c r="M103" s="35"/>
      <c r="N103" s="35"/>
      <c r="O103" s="126" t="s">
        <v>42</v>
      </c>
      <c r="P103" s="126" t="s">
        <v>43</v>
      </c>
      <c r="Q103" s="35"/>
      <c r="R103" s="126" t="s">
        <v>44</v>
      </c>
      <c r="S103" s="35"/>
      <c r="T103" s="35"/>
      <c r="U103" s="35"/>
      <c r="V103" s="126" t="s">
        <v>45</v>
      </c>
      <c r="W103" s="35"/>
      <c r="X103" s="126" t="s">
        <v>46</v>
      </c>
      <c r="Y103" s="35"/>
      <c r="Z103" s="35"/>
      <c r="AA103" s="35"/>
      <c r="AB103" s="35"/>
      <c r="AC103" s="35"/>
      <c r="AD103" s="35"/>
      <c r="AE103" s="126" t="str">
        <f>AE7</f>
        <v>Ягода свежемороженная</v>
      </c>
      <c r="AF103" s="126" t="str">
        <f t="shared" ref="AF103:AJ103" si="109">AF7</f>
        <v>Апельсин</v>
      </c>
      <c r="AG103" s="126" t="str">
        <f t="shared" si="109"/>
        <v>Банан</v>
      </c>
      <c r="AH103" s="126" t="str">
        <f t="shared" si="109"/>
        <v>Лимон</v>
      </c>
      <c r="AI103" s="126" t="str">
        <f t="shared" si="109"/>
        <v>Яблоко</v>
      </c>
      <c r="AJ103" s="126" t="str">
        <f t="shared" si="109"/>
        <v>Кисель</v>
      </c>
      <c r="AK103" s="126" t="s">
        <v>17</v>
      </c>
      <c r="AL103" s="35"/>
      <c r="AM103" s="126" t="s">
        <v>47</v>
      </c>
      <c r="AN103" s="35"/>
      <c r="AO103" s="126" t="str">
        <f>AO7</f>
        <v>Печенье</v>
      </c>
      <c r="AP103" s="126"/>
      <c r="AQ103" s="126"/>
      <c r="AR103" s="126"/>
      <c r="AS103" s="126"/>
      <c r="AT103" s="126"/>
      <c r="AU103" s="126"/>
      <c r="AV103" s="126"/>
      <c r="AW103" s="126" t="str">
        <f>AW7</f>
        <v>Крупа кукурузная</v>
      </c>
      <c r="AX103" s="35"/>
      <c r="AY103" s="126" t="s">
        <v>49</v>
      </c>
      <c r="AZ103" s="35"/>
      <c r="BA103" s="126" t="s">
        <v>50</v>
      </c>
      <c r="BB103" s="35"/>
      <c r="BC103" s="126" t="s">
        <v>51</v>
      </c>
      <c r="BD103" s="35"/>
      <c r="BE103" s="126" t="s">
        <v>52</v>
      </c>
      <c r="BF103" s="126" t="s">
        <v>53</v>
      </c>
      <c r="BG103" s="35"/>
      <c r="BH103" s="35"/>
      <c r="BI103" s="35"/>
      <c r="BJ103" s="126" t="s">
        <v>54</v>
      </c>
      <c r="BK103" s="126" t="s">
        <v>55</v>
      </c>
      <c r="BL103" s="126" t="s">
        <v>56</v>
      </c>
      <c r="BM103" s="35"/>
      <c r="BN103" s="126" t="s">
        <v>57</v>
      </c>
      <c r="BO103" s="35"/>
      <c r="BP103" s="126" t="s">
        <v>58</v>
      </c>
      <c r="BQ103" s="126" t="s">
        <v>59</v>
      </c>
      <c r="BR103" s="129" t="s">
        <v>92</v>
      </c>
      <c r="BS103" s="141" t="s">
        <v>4</v>
      </c>
      <c r="BT103" s="141" t="s">
        <v>5</v>
      </c>
    </row>
    <row r="104" spans="1:72" ht="30" customHeight="1" x14ac:dyDescent="0.3">
      <c r="A104" s="132"/>
      <c r="B104" s="3" t="s">
        <v>6</v>
      </c>
      <c r="C104" s="127"/>
      <c r="D104" s="127"/>
      <c r="E104" s="127"/>
      <c r="F104" s="127"/>
      <c r="G104" s="127"/>
      <c r="H104" s="127"/>
      <c r="I104" s="36"/>
      <c r="J104" s="127"/>
      <c r="K104" s="127"/>
      <c r="L104" s="127"/>
      <c r="M104" s="36"/>
      <c r="N104" s="36"/>
      <c r="O104" s="127"/>
      <c r="P104" s="127"/>
      <c r="Q104" s="36"/>
      <c r="R104" s="127"/>
      <c r="S104" s="36"/>
      <c r="T104" s="36"/>
      <c r="U104" s="36"/>
      <c r="V104" s="127"/>
      <c r="W104" s="36"/>
      <c r="X104" s="127"/>
      <c r="Y104" s="36"/>
      <c r="Z104" s="36"/>
      <c r="AA104" s="36"/>
      <c r="AB104" s="36"/>
      <c r="AC104" s="36"/>
      <c r="AD104" s="36"/>
      <c r="AE104" s="127"/>
      <c r="AF104" s="127"/>
      <c r="AG104" s="127"/>
      <c r="AH104" s="127"/>
      <c r="AI104" s="127"/>
      <c r="AJ104" s="127"/>
      <c r="AK104" s="127"/>
      <c r="AL104" s="36"/>
      <c r="AM104" s="127"/>
      <c r="AN104" s="36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36"/>
      <c r="AY104" s="127"/>
      <c r="AZ104" s="36"/>
      <c r="BA104" s="127"/>
      <c r="BB104" s="36"/>
      <c r="BC104" s="127"/>
      <c r="BD104" s="36"/>
      <c r="BE104" s="127"/>
      <c r="BF104" s="127"/>
      <c r="BG104" s="36"/>
      <c r="BH104" s="36"/>
      <c r="BI104" s="36"/>
      <c r="BJ104" s="127"/>
      <c r="BK104" s="127"/>
      <c r="BL104" s="127"/>
      <c r="BM104" s="36"/>
      <c r="BN104" s="127"/>
      <c r="BO104" s="36"/>
      <c r="BP104" s="127"/>
      <c r="BQ104" s="127"/>
      <c r="BR104" s="130"/>
      <c r="BS104" s="142"/>
      <c r="BT104" s="142"/>
    </row>
    <row r="105" spans="1:72" ht="14.4" customHeight="1" x14ac:dyDescent="0.3">
      <c r="A105" s="143" t="s">
        <v>21</v>
      </c>
      <c r="B105" s="40" t="s">
        <v>60</v>
      </c>
      <c r="C105" s="134">
        <f>$E$6</f>
        <v>44</v>
      </c>
      <c r="D105" s="4">
        <f t="shared" ref="D105:BQ109" si="110">D26</f>
        <v>0</v>
      </c>
      <c r="E105" s="4">
        <f t="shared" si="110"/>
        <v>0</v>
      </c>
      <c r="F105" s="4">
        <f t="shared" si="110"/>
        <v>5.0000000000000001E-3</v>
      </c>
      <c r="G105" s="4">
        <f t="shared" si="110"/>
        <v>0</v>
      </c>
      <c r="H105" s="4">
        <f t="shared" si="110"/>
        <v>0</v>
      </c>
      <c r="I105" s="4">
        <f t="shared" si="110"/>
        <v>0</v>
      </c>
      <c r="J105" s="4">
        <f t="shared" si="110"/>
        <v>0</v>
      </c>
      <c r="K105" s="4">
        <f t="shared" si="110"/>
        <v>2E-3</v>
      </c>
      <c r="L105" s="4">
        <f t="shared" si="110"/>
        <v>0</v>
      </c>
      <c r="M105" s="4">
        <f t="shared" si="110"/>
        <v>1.6500000000000001E-2</v>
      </c>
      <c r="N105" s="4">
        <f t="shared" si="110"/>
        <v>0</v>
      </c>
      <c r="O105" s="4">
        <f t="shared" si="110"/>
        <v>0</v>
      </c>
      <c r="P105" s="4">
        <f t="shared" si="110"/>
        <v>0</v>
      </c>
      <c r="Q105" s="4">
        <f t="shared" si="110"/>
        <v>0</v>
      </c>
      <c r="R105" s="4">
        <f t="shared" si="110"/>
        <v>0</v>
      </c>
      <c r="S105" s="4">
        <f t="shared" si="110"/>
        <v>0</v>
      </c>
      <c r="T105" s="4">
        <f t="shared" si="110"/>
        <v>0</v>
      </c>
      <c r="U105" s="4">
        <f t="shared" si="110"/>
        <v>0</v>
      </c>
      <c r="V105" s="4">
        <f t="shared" si="110"/>
        <v>0</v>
      </c>
      <c r="W105" s="4">
        <f>W26</f>
        <v>0</v>
      </c>
      <c r="X105" s="4">
        <f t="shared" si="110"/>
        <v>0</v>
      </c>
      <c r="Y105" s="4">
        <f t="shared" si="110"/>
        <v>0</v>
      </c>
      <c r="Z105" s="4">
        <f t="shared" si="110"/>
        <v>0</v>
      </c>
      <c r="AA105" s="4">
        <f t="shared" si="110"/>
        <v>0</v>
      </c>
      <c r="AB105" s="4">
        <f t="shared" si="110"/>
        <v>0</v>
      </c>
      <c r="AC105" s="4">
        <f t="shared" si="110"/>
        <v>0</v>
      </c>
      <c r="AD105" s="4">
        <f t="shared" si="110"/>
        <v>0</v>
      </c>
      <c r="AE105" s="4">
        <f t="shared" si="110"/>
        <v>0</v>
      </c>
      <c r="AF105" s="4">
        <f t="shared" ref="AF105:AI109" si="111">AF26</f>
        <v>0</v>
      </c>
      <c r="AG105" s="4">
        <f t="shared" si="111"/>
        <v>0</v>
      </c>
      <c r="AH105" s="4">
        <f t="shared" si="111"/>
        <v>0</v>
      </c>
      <c r="AI105" s="4">
        <f t="shared" si="111"/>
        <v>0</v>
      </c>
      <c r="AJ105" s="4">
        <f t="shared" si="110"/>
        <v>0</v>
      </c>
      <c r="AK105" s="4">
        <f t="shared" si="110"/>
        <v>0</v>
      </c>
      <c r="AL105" s="4">
        <f t="shared" si="110"/>
        <v>0</v>
      </c>
      <c r="AM105" s="4">
        <f t="shared" si="110"/>
        <v>0</v>
      </c>
      <c r="AN105" s="4">
        <f t="shared" si="110"/>
        <v>0</v>
      </c>
      <c r="AO105" s="4">
        <f t="shared" si="110"/>
        <v>0</v>
      </c>
      <c r="AP105" s="4"/>
      <c r="AQ105" s="4"/>
      <c r="AR105" s="4"/>
      <c r="AS105" s="4"/>
      <c r="AT105" s="4"/>
      <c r="AU105" s="4"/>
      <c r="AV105" s="4"/>
      <c r="AW105" s="4">
        <f t="shared" si="110"/>
        <v>0.02</v>
      </c>
      <c r="AX105" s="4">
        <f t="shared" si="110"/>
        <v>0</v>
      </c>
      <c r="AY105" s="4">
        <f t="shared" si="110"/>
        <v>0</v>
      </c>
      <c r="AZ105" s="4">
        <f t="shared" si="110"/>
        <v>0</v>
      </c>
      <c r="BA105" s="4">
        <f t="shared" si="110"/>
        <v>0</v>
      </c>
      <c r="BB105" s="4">
        <f t="shared" si="110"/>
        <v>0</v>
      </c>
      <c r="BC105" s="4">
        <f t="shared" si="110"/>
        <v>0</v>
      </c>
      <c r="BD105" s="4">
        <f t="shared" si="110"/>
        <v>0</v>
      </c>
      <c r="BE105" s="4">
        <f t="shared" si="110"/>
        <v>0</v>
      </c>
      <c r="BF105" s="4">
        <f t="shared" si="110"/>
        <v>0</v>
      </c>
      <c r="BG105" s="4">
        <f t="shared" si="110"/>
        <v>0</v>
      </c>
      <c r="BH105" s="4">
        <f t="shared" si="110"/>
        <v>0</v>
      </c>
      <c r="BI105" s="4">
        <f t="shared" si="110"/>
        <v>0</v>
      </c>
      <c r="BJ105" s="4">
        <f t="shared" si="110"/>
        <v>0</v>
      </c>
      <c r="BK105" s="4">
        <f t="shared" si="110"/>
        <v>0</v>
      </c>
      <c r="BL105" s="4">
        <f t="shared" si="110"/>
        <v>0</v>
      </c>
      <c r="BM105" s="4">
        <f t="shared" si="110"/>
        <v>0</v>
      </c>
      <c r="BN105" s="4">
        <f t="shared" si="110"/>
        <v>0</v>
      </c>
      <c r="BO105" s="4">
        <f t="shared" si="110"/>
        <v>0</v>
      </c>
      <c r="BP105" s="4">
        <f t="shared" si="110"/>
        <v>0</v>
      </c>
      <c r="BQ105" s="4">
        <f t="shared" si="110"/>
        <v>5.0000000000000001E-4</v>
      </c>
      <c r="BR105" s="112">
        <f t="shared" ref="BR105:BR108" si="112">BR26</f>
        <v>0</v>
      </c>
    </row>
    <row r="106" spans="1:72" x14ac:dyDescent="0.3">
      <c r="A106" s="144"/>
      <c r="B106" t="s">
        <v>15</v>
      </c>
      <c r="C106" s="135"/>
      <c r="D106" s="4">
        <f t="shared" si="110"/>
        <v>0.02</v>
      </c>
      <c r="E106" s="4">
        <f t="shared" si="110"/>
        <v>0</v>
      </c>
      <c r="F106" s="4">
        <f t="shared" si="110"/>
        <v>0</v>
      </c>
      <c r="G106" s="4">
        <f t="shared" si="110"/>
        <v>0</v>
      </c>
      <c r="H106" s="4">
        <f t="shared" si="110"/>
        <v>0</v>
      </c>
      <c r="I106" s="4">
        <f t="shared" si="110"/>
        <v>0</v>
      </c>
      <c r="J106" s="4">
        <f t="shared" si="110"/>
        <v>0</v>
      </c>
      <c r="K106" s="4">
        <f t="shared" si="110"/>
        <v>0</v>
      </c>
      <c r="L106" s="4">
        <f t="shared" si="110"/>
        <v>0</v>
      </c>
      <c r="M106" s="4">
        <f t="shared" si="110"/>
        <v>0</v>
      </c>
      <c r="N106" s="4">
        <f t="shared" si="110"/>
        <v>0</v>
      </c>
      <c r="O106" s="4">
        <f t="shared" si="110"/>
        <v>0</v>
      </c>
      <c r="P106" s="4">
        <f t="shared" si="110"/>
        <v>0</v>
      </c>
      <c r="Q106" s="4">
        <f t="shared" si="110"/>
        <v>0</v>
      </c>
      <c r="R106" s="4">
        <f t="shared" si="110"/>
        <v>0</v>
      </c>
      <c r="S106" s="4">
        <f t="shared" si="110"/>
        <v>0</v>
      </c>
      <c r="T106" s="4">
        <f t="shared" si="110"/>
        <v>0</v>
      </c>
      <c r="U106" s="4">
        <f t="shared" si="110"/>
        <v>0</v>
      </c>
      <c r="V106" s="4">
        <f t="shared" si="110"/>
        <v>0</v>
      </c>
      <c r="W106" s="4">
        <f>W27</f>
        <v>0</v>
      </c>
      <c r="X106" s="4">
        <f t="shared" si="110"/>
        <v>0</v>
      </c>
      <c r="Y106" s="4">
        <f t="shared" si="110"/>
        <v>0</v>
      </c>
      <c r="Z106" s="4">
        <f t="shared" si="110"/>
        <v>0</v>
      </c>
      <c r="AA106" s="4">
        <f t="shared" si="110"/>
        <v>0</v>
      </c>
      <c r="AB106" s="4">
        <f t="shared" si="110"/>
        <v>0</v>
      </c>
      <c r="AC106" s="4">
        <f t="shared" si="110"/>
        <v>0</v>
      </c>
      <c r="AD106" s="4">
        <f t="shared" si="110"/>
        <v>0</v>
      </c>
      <c r="AE106" s="4">
        <f t="shared" si="110"/>
        <v>0</v>
      </c>
      <c r="AF106" s="4">
        <f t="shared" si="111"/>
        <v>0</v>
      </c>
      <c r="AG106" s="4">
        <f t="shared" si="111"/>
        <v>0</v>
      </c>
      <c r="AH106" s="4">
        <f t="shared" si="111"/>
        <v>0</v>
      </c>
      <c r="AI106" s="4">
        <f t="shared" si="111"/>
        <v>0</v>
      </c>
      <c r="AJ106" s="4">
        <f t="shared" si="110"/>
        <v>0</v>
      </c>
      <c r="AK106" s="4">
        <f t="shared" si="110"/>
        <v>0</v>
      </c>
      <c r="AL106" s="4">
        <f t="shared" si="110"/>
        <v>0</v>
      </c>
      <c r="AM106" s="4">
        <f t="shared" si="110"/>
        <v>0</v>
      </c>
      <c r="AN106" s="4">
        <f t="shared" si="110"/>
        <v>0</v>
      </c>
      <c r="AO106" s="4">
        <f t="shared" si="110"/>
        <v>0</v>
      </c>
      <c r="AP106" s="4"/>
      <c r="AQ106" s="4"/>
      <c r="AR106" s="4"/>
      <c r="AS106" s="4"/>
      <c r="AT106" s="4"/>
      <c r="AU106" s="4"/>
      <c r="AV106" s="4"/>
      <c r="AW106" s="4">
        <f t="shared" si="110"/>
        <v>0</v>
      </c>
      <c r="AX106" s="4">
        <f t="shared" si="110"/>
        <v>0</v>
      </c>
      <c r="AY106" s="4">
        <f t="shared" si="110"/>
        <v>0</v>
      </c>
      <c r="AZ106" s="4">
        <f t="shared" si="110"/>
        <v>0</v>
      </c>
      <c r="BA106" s="4">
        <f t="shared" si="110"/>
        <v>0</v>
      </c>
      <c r="BB106" s="4">
        <f t="shared" si="110"/>
        <v>0</v>
      </c>
      <c r="BC106" s="4">
        <f t="shared" si="110"/>
        <v>0</v>
      </c>
      <c r="BD106" s="4">
        <f t="shared" si="110"/>
        <v>0</v>
      </c>
      <c r="BE106" s="4">
        <f t="shared" si="110"/>
        <v>0</v>
      </c>
      <c r="BF106" s="4">
        <f t="shared" si="110"/>
        <v>0</v>
      </c>
      <c r="BG106" s="4">
        <f t="shared" si="110"/>
        <v>0</v>
      </c>
      <c r="BH106" s="4">
        <f t="shared" si="110"/>
        <v>0</v>
      </c>
      <c r="BI106" s="4">
        <f t="shared" si="110"/>
        <v>0</v>
      </c>
      <c r="BJ106" s="4">
        <f t="shared" si="110"/>
        <v>0</v>
      </c>
      <c r="BK106" s="4">
        <f t="shared" si="110"/>
        <v>0</v>
      </c>
      <c r="BL106" s="4">
        <f t="shared" si="110"/>
        <v>0</v>
      </c>
      <c r="BM106" s="4">
        <f t="shared" si="110"/>
        <v>0</v>
      </c>
      <c r="BN106" s="4">
        <f t="shared" si="110"/>
        <v>0</v>
      </c>
      <c r="BO106" s="4">
        <f t="shared" si="110"/>
        <v>0</v>
      </c>
      <c r="BP106" s="4">
        <f t="shared" si="110"/>
        <v>0</v>
      </c>
      <c r="BQ106" s="4">
        <f t="shared" si="110"/>
        <v>0</v>
      </c>
      <c r="BR106" s="112">
        <f t="shared" si="112"/>
        <v>0</v>
      </c>
    </row>
    <row r="107" spans="1:72" ht="14.4" customHeight="1" x14ac:dyDescent="0.3">
      <c r="A107" s="144"/>
      <c r="B107" s="10" t="s">
        <v>22</v>
      </c>
      <c r="C107" s="135"/>
      <c r="D107" s="4">
        <f t="shared" si="110"/>
        <v>0</v>
      </c>
      <c r="E107" s="4">
        <f t="shared" si="110"/>
        <v>0</v>
      </c>
      <c r="F107" s="4">
        <f t="shared" si="110"/>
        <v>1.2E-2</v>
      </c>
      <c r="G107" s="4">
        <f t="shared" si="110"/>
        <v>5.9999999999999995E-4</v>
      </c>
      <c r="H107" s="4">
        <f t="shared" si="110"/>
        <v>0</v>
      </c>
      <c r="I107" s="4">
        <f t="shared" si="110"/>
        <v>0</v>
      </c>
      <c r="J107" s="4">
        <f t="shared" si="110"/>
        <v>0</v>
      </c>
      <c r="K107" s="4">
        <f t="shared" si="110"/>
        <v>0</v>
      </c>
      <c r="L107" s="4">
        <f t="shared" si="110"/>
        <v>0</v>
      </c>
      <c r="M107" s="4">
        <f t="shared" si="110"/>
        <v>0</v>
      </c>
      <c r="N107" s="4">
        <f t="shared" si="110"/>
        <v>0</v>
      </c>
      <c r="O107" s="4">
        <f t="shared" si="110"/>
        <v>0</v>
      </c>
      <c r="P107" s="4">
        <f t="shared" si="110"/>
        <v>0</v>
      </c>
      <c r="Q107" s="4">
        <f t="shared" si="110"/>
        <v>0</v>
      </c>
      <c r="R107" s="4">
        <f t="shared" si="110"/>
        <v>0</v>
      </c>
      <c r="S107" s="4">
        <f t="shared" si="110"/>
        <v>0</v>
      </c>
      <c r="T107" s="4">
        <f t="shared" si="110"/>
        <v>0</v>
      </c>
      <c r="U107" s="4">
        <f t="shared" si="110"/>
        <v>0</v>
      </c>
      <c r="V107" s="4">
        <f t="shared" si="110"/>
        <v>0</v>
      </c>
      <c r="W107" s="4">
        <f>W28</f>
        <v>0</v>
      </c>
      <c r="X107" s="4">
        <f t="shared" si="110"/>
        <v>0</v>
      </c>
      <c r="Y107" s="4">
        <f t="shared" si="110"/>
        <v>0</v>
      </c>
      <c r="Z107" s="4">
        <f t="shared" si="110"/>
        <v>0</v>
      </c>
      <c r="AA107" s="4">
        <f t="shared" si="110"/>
        <v>0</v>
      </c>
      <c r="AB107" s="4">
        <f t="shared" si="110"/>
        <v>0</v>
      </c>
      <c r="AC107" s="4">
        <f t="shared" si="110"/>
        <v>0</v>
      </c>
      <c r="AD107" s="4">
        <f t="shared" si="110"/>
        <v>0</v>
      </c>
      <c r="AE107" s="4">
        <f t="shared" si="110"/>
        <v>0</v>
      </c>
      <c r="AF107" s="4">
        <f t="shared" si="111"/>
        <v>0</v>
      </c>
      <c r="AG107" s="4">
        <f t="shared" si="111"/>
        <v>0</v>
      </c>
      <c r="AH107" s="4">
        <f t="shared" si="111"/>
        <v>0</v>
      </c>
      <c r="AI107" s="4">
        <f t="shared" si="111"/>
        <v>0</v>
      </c>
      <c r="AJ107" s="4">
        <f t="shared" si="110"/>
        <v>0</v>
      </c>
      <c r="AK107" s="4">
        <f t="shared" si="110"/>
        <v>0</v>
      </c>
      <c r="AL107" s="4">
        <f t="shared" si="110"/>
        <v>0</v>
      </c>
      <c r="AM107" s="4">
        <f t="shared" si="110"/>
        <v>0</v>
      </c>
      <c r="AN107" s="4">
        <f t="shared" si="110"/>
        <v>0</v>
      </c>
      <c r="AO107" s="4">
        <f t="shared" si="110"/>
        <v>0</v>
      </c>
      <c r="AP107" s="4"/>
      <c r="AQ107" s="4"/>
      <c r="AR107" s="4"/>
      <c r="AS107" s="4"/>
      <c r="AT107" s="4"/>
      <c r="AU107" s="4"/>
      <c r="AV107" s="4"/>
      <c r="AW107" s="4">
        <f t="shared" si="110"/>
        <v>0</v>
      </c>
      <c r="AX107" s="4">
        <f t="shared" si="110"/>
        <v>0</v>
      </c>
      <c r="AY107" s="4">
        <f t="shared" si="110"/>
        <v>0</v>
      </c>
      <c r="AZ107" s="4">
        <f t="shared" si="110"/>
        <v>0</v>
      </c>
      <c r="BA107" s="4">
        <f t="shared" si="110"/>
        <v>0</v>
      </c>
      <c r="BB107" s="4">
        <f t="shared" si="110"/>
        <v>0</v>
      </c>
      <c r="BC107" s="4">
        <f t="shared" si="110"/>
        <v>0</v>
      </c>
      <c r="BD107" s="4">
        <f t="shared" si="110"/>
        <v>0</v>
      </c>
      <c r="BE107" s="4">
        <f t="shared" si="110"/>
        <v>0</v>
      </c>
      <c r="BF107" s="4">
        <f t="shared" si="110"/>
        <v>0</v>
      </c>
      <c r="BG107" s="4">
        <f t="shared" si="110"/>
        <v>0</v>
      </c>
      <c r="BH107" s="4">
        <f t="shared" si="110"/>
        <v>0</v>
      </c>
      <c r="BI107" s="4">
        <f t="shared" si="110"/>
        <v>0</v>
      </c>
      <c r="BJ107" s="4">
        <f t="shared" si="110"/>
        <v>0</v>
      </c>
      <c r="BK107" s="4">
        <f t="shared" si="110"/>
        <v>0</v>
      </c>
      <c r="BL107" s="4">
        <f t="shared" si="110"/>
        <v>0</v>
      </c>
      <c r="BM107" s="4">
        <f t="shared" si="110"/>
        <v>0</v>
      </c>
      <c r="BN107" s="4">
        <f t="shared" si="110"/>
        <v>0</v>
      </c>
      <c r="BO107" s="4">
        <f t="shared" si="110"/>
        <v>0</v>
      </c>
      <c r="BP107" s="4">
        <f t="shared" si="110"/>
        <v>0</v>
      </c>
      <c r="BQ107" s="4">
        <f t="shared" si="110"/>
        <v>0</v>
      </c>
      <c r="BR107" s="112">
        <f t="shared" si="112"/>
        <v>0</v>
      </c>
    </row>
    <row r="108" spans="1:72" ht="15" customHeight="1" x14ac:dyDescent="0.3">
      <c r="A108" s="144"/>
      <c r="B108" s="9"/>
      <c r="C108" s="135"/>
      <c r="D108" s="4">
        <f t="shared" si="110"/>
        <v>0</v>
      </c>
      <c r="E108" s="4">
        <f t="shared" si="110"/>
        <v>0</v>
      </c>
      <c r="F108" s="4">
        <f t="shared" si="110"/>
        <v>0</v>
      </c>
      <c r="G108" s="4">
        <f t="shared" si="110"/>
        <v>0</v>
      </c>
      <c r="H108" s="4">
        <f t="shared" si="110"/>
        <v>0</v>
      </c>
      <c r="I108" s="4">
        <f t="shared" si="110"/>
        <v>0</v>
      </c>
      <c r="J108" s="4">
        <f t="shared" si="110"/>
        <v>0</v>
      </c>
      <c r="K108" s="4">
        <f t="shared" si="110"/>
        <v>0</v>
      </c>
      <c r="L108" s="4">
        <f t="shared" si="110"/>
        <v>0</v>
      </c>
      <c r="M108" s="4">
        <f t="shared" si="110"/>
        <v>0</v>
      </c>
      <c r="N108" s="4">
        <f t="shared" si="110"/>
        <v>0</v>
      </c>
      <c r="O108" s="4">
        <f t="shared" si="110"/>
        <v>0</v>
      </c>
      <c r="P108" s="4">
        <f t="shared" si="110"/>
        <v>0</v>
      </c>
      <c r="Q108" s="4">
        <f t="shared" si="110"/>
        <v>0</v>
      </c>
      <c r="R108" s="4">
        <f t="shared" si="110"/>
        <v>0</v>
      </c>
      <c r="S108" s="4">
        <f t="shared" si="110"/>
        <v>0</v>
      </c>
      <c r="T108" s="4">
        <f t="shared" si="110"/>
        <v>0</v>
      </c>
      <c r="U108" s="4">
        <f t="shared" si="110"/>
        <v>0</v>
      </c>
      <c r="V108" s="4">
        <f t="shared" si="110"/>
        <v>0</v>
      </c>
      <c r="W108" s="4">
        <f>W29</f>
        <v>0</v>
      </c>
      <c r="X108" s="4">
        <f t="shared" si="110"/>
        <v>0</v>
      </c>
      <c r="Y108" s="4">
        <f t="shared" si="110"/>
        <v>0</v>
      </c>
      <c r="Z108" s="4">
        <f t="shared" si="110"/>
        <v>0</v>
      </c>
      <c r="AA108" s="4">
        <f t="shared" si="110"/>
        <v>0</v>
      </c>
      <c r="AB108" s="4">
        <f t="shared" si="110"/>
        <v>0</v>
      </c>
      <c r="AC108" s="4">
        <f t="shared" si="110"/>
        <v>0</v>
      </c>
      <c r="AD108" s="4">
        <f t="shared" si="110"/>
        <v>0</v>
      </c>
      <c r="AE108" s="4">
        <f t="shared" si="110"/>
        <v>0</v>
      </c>
      <c r="AF108" s="4">
        <f t="shared" si="111"/>
        <v>0</v>
      </c>
      <c r="AG108" s="4">
        <f t="shared" si="111"/>
        <v>0</v>
      </c>
      <c r="AH108" s="4">
        <f t="shared" si="111"/>
        <v>0</v>
      </c>
      <c r="AI108" s="4">
        <f t="shared" si="111"/>
        <v>0</v>
      </c>
      <c r="AJ108" s="4">
        <f t="shared" si="110"/>
        <v>0</v>
      </c>
      <c r="AK108" s="4">
        <f t="shared" si="110"/>
        <v>0</v>
      </c>
      <c r="AL108" s="4">
        <f t="shared" si="110"/>
        <v>0</v>
      </c>
      <c r="AM108" s="4">
        <f t="shared" si="110"/>
        <v>0</v>
      </c>
      <c r="AN108" s="4">
        <f t="shared" si="110"/>
        <v>0</v>
      </c>
      <c r="AO108" s="4">
        <f t="shared" si="110"/>
        <v>0</v>
      </c>
      <c r="AP108" s="4"/>
      <c r="AQ108" s="4"/>
      <c r="AR108" s="4"/>
      <c r="AS108" s="4"/>
      <c r="AT108" s="4"/>
      <c r="AU108" s="4"/>
      <c r="AV108" s="4"/>
      <c r="AW108" s="4">
        <f t="shared" si="110"/>
        <v>0</v>
      </c>
      <c r="AX108" s="4">
        <f t="shared" si="110"/>
        <v>0</v>
      </c>
      <c r="AY108" s="4">
        <f t="shared" si="110"/>
        <v>0</v>
      </c>
      <c r="AZ108" s="4">
        <f t="shared" si="110"/>
        <v>0</v>
      </c>
      <c r="BA108" s="4">
        <f t="shared" si="110"/>
        <v>0</v>
      </c>
      <c r="BB108" s="4">
        <f t="shared" si="110"/>
        <v>0</v>
      </c>
      <c r="BC108" s="4">
        <f t="shared" si="110"/>
        <v>0</v>
      </c>
      <c r="BD108" s="4">
        <f t="shared" si="110"/>
        <v>0</v>
      </c>
      <c r="BE108" s="4">
        <f t="shared" si="110"/>
        <v>0</v>
      </c>
      <c r="BF108" s="4">
        <f t="shared" si="110"/>
        <v>0</v>
      </c>
      <c r="BG108" s="4">
        <f t="shared" si="110"/>
        <v>0</v>
      </c>
      <c r="BH108" s="4">
        <f t="shared" si="110"/>
        <v>0</v>
      </c>
      <c r="BI108" s="4">
        <f t="shared" si="110"/>
        <v>0</v>
      </c>
      <c r="BJ108" s="4">
        <f t="shared" si="110"/>
        <v>0</v>
      </c>
      <c r="BK108" s="4">
        <f t="shared" si="110"/>
        <v>0</v>
      </c>
      <c r="BL108" s="4">
        <f t="shared" si="110"/>
        <v>0</v>
      </c>
      <c r="BM108" s="4">
        <f t="shared" si="110"/>
        <v>0</v>
      </c>
      <c r="BN108" s="4">
        <f t="shared" si="110"/>
        <v>0</v>
      </c>
      <c r="BO108" s="4">
        <f t="shared" si="110"/>
        <v>0</v>
      </c>
      <c r="BP108" s="4">
        <f t="shared" si="110"/>
        <v>0</v>
      </c>
      <c r="BQ108" s="4">
        <f t="shared" si="110"/>
        <v>0</v>
      </c>
      <c r="BR108" s="112">
        <f t="shared" si="112"/>
        <v>0</v>
      </c>
    </row>
    <row r="109" spans="1:72" ht="15" customHeight="1" x14ac:dyDescent="0.3">
      <c r="A109" s="145"/>
      <c r="B109" s="4"/>
      <c r="C109" s="136"/>
      <c r="D109" s="4">
        <f t="shared" si="110"/>
        <v>0</v>
      </c>
      <c r="E109" s="4">
        <f t="shared" si="110"/>
        <v>0</v>
      </c>
      <c r="F109" s="4">
        <f t="shared" si="110"/>
        <v>0</v>
      </c>
      <c r="G109" s="4">
        <f t="shared" si="110"/>
        <v>0</v>
      </c>
      <c r="H109" s="4">
        <f t="shared" si="110"/>
        <v>0</v>
      </c>
      <c r="I109" s="4">
        <f t="shared" si="110"/>
        <v>0</v>
      </c>
      <c r="J109" s="4">
        <f t="shared" si="110"/>
        <v>0</v>
      </c>
      <c r="K109" s="4">
        <f t="shared" si="110"/>
        <v>0</v>
      </c>
      <c r="L109" s="4">
        <f t="shared" si="110"/>
        <v>0</v>
      </c>
      <c r="M109" s="4">
        <f t="shared" si="110"/>
        <v>0</v>
      </c>
      <c r="N109" s="4">
        <f t="shared" si="110"/>
        <v>0</v>
      </c>
      <c r="O109" s="4">
        <f t="shared" si="110"/>
        <v>0</v>
      </c>
      <c r="P109" s="4">
        <f t="shared" si="110"/>
        <v>0</v>
      </c>
      <c r="Q109" s="4">
        <f t="shared" si="110"/>
        <v>0</v>
      </c>
      <c r="R109" s="4">
        <f t="shared" si="110"/>
        <v>0</v>
      </c>
      <c r="S109" s="4">
        <f t="shared" si="110"/>
        <v>0</v>
      </c>
      <c r="T109" s="4">
        <f t="shared" si="110"/>
        <v>0</v>
      </c>
      <c r="U109" s="4">
        <f t="shared" si="110"/>
        <v>0</v>
      </c>
      <c r="V109" s="4">
        <f t="shared" si="110"/>
        <v>0</v>
      </c>
      <c r="W109" s="4">
        <f>W30</f>
        <v>0</v>
      </c>
      <c r="X109" s="4">
        <f t="shared" si="110"/>
        <v>0</v>
      </c>
      <c r="Y109" s="4">
        <f t="shared" si="110"/>
        <v>0</v>
      </c>
      <c r="Z109" s="4">
        <f t="shared" si="110"/>
        <v>0</v>
      </c>
      <c r="AA109" s="4">
        <f t="shared" si="110"/>
        <v>0</v>
      </c>
      <c r="AB109" s="4">
        <f t="shared" si="110"/>
        <v>0</v>
      </c>
      <c r="AC109" s="4">
        <f t="shared" si="110"/>
        <v>0</v>
      </c>
      <c r="AD109" s="4">
        <f t="shared" si="110"/>
        <v>0</v>
      </c>
      <c r="AE109" s="4">
        <f t="shared" si="110"/>
        <v>0</v>
      </c>
      <c r="AF109" s="4">
        <f t="shared" si="111"/>
        <v>0</v>
      </c>
      <c r="AG109" s="4">
        <f t="shared" si="111"/>
        <v>0</v>
      </c>
      <c r="AH109" s="4">
        <f t="shared" si="111"/>
        <v>0</v>
      </c>
      <c r="AI109" s="4">
        <f t="shared" si="111"/>
        <v>0</v>
      </c>
      <c r="AJ109" s="4">
        <f t="shared" si="110"/>
        <v>0</v>
      </c>
      <c r="AK109" s="4">
        <f t="shared" si="110"/>
        <v>0</v>
      </c>
      <c r="AL109" s="4">
        <f t="shared" si="110"/>
        <v>0</v>
      </c>
      <c r="AM109" s="4">
        <f t="shared" si="110"/>
        <v>0</v>
      </c>
      <c r="AN109" s="4">
        <f t="shared" si="110"/>
        <v>0</v>
      </c>
      <c r="AO109" s="4">
        <f t="shared" si="110"/>
        <v>0</v>
      </c>
      <c r="AP109" s="4"/>
      <c r="AQ109" s="4"/>
      <c r="AR109" s="4"/>
      <c r="AS109" s="4"/>
      <c r="AT109" s="4"/>
      <c r="AU109" s="4"/>
      <c r="AV109" s="4"/>
      <c r="AW109" s="4">
        <f t="shared" si="110"/>
        <v>0</v>
      </c>
      <c r="AX109" s="4">
        <f t="shared" ref="AX109:BQ109" si="113">AX30</f>
        <v>0</v>
      </c>
      <c r="AY109" s="4">
        <f t="shared" si="113"/>
        <v>0</v>
      </c>
      <c r="AZ109" s="4">
        <f t="shared" si="113"/>
        <v>0</v>
      </c>
      <c r="BA109" s="4">
        <f t="shared" si="113"/>
        <v>0</v>
      </c>
      <c r="BB109" s="4">
        <f t="shared" si="113"/>
        <v>0</v>
      </c>
      <c r="BC109" s="4">
        <f t="shared" si="113"/>
        <v>0</v>
      </c>
      <c r="BD109" s="4">
        <f t="shared" si="113"/>
        <v>0</v>
      </c>
      <c r="BE109" s="4">
        <f t="shared" si="113"/>
        <v>0</v>
      </c>
      <c r="BF109" s="4">
        <f t="shared" si="113"/>
        <v>0</v>
      </c>
      <c r="BG109" s="4">
        <f t="shared" si="113"/>
        <v>0</v>
      </c>
      <c r="BH109" s="4">
        <f t="shared" si="113"/>
        <v>0</v>
      </c>
      <c r="BI109" s="4">
        <f t="shared" si="113"/>
        <v>0</v>
      </c>
      <c r="BJ109" s="4">
        <f t="shared" si="113"/>
        <v>0</v>
      </c>
      <c r="BK109" s="4">
        <f t="shared" si="113"/>
        <v>0</v>
      </c>
      <c r="BL109" s="4">
        <f t="shared" si="113"/>
        <v>0</v>
      </c>
      <c r="BM109" s="4">
        <f t="shared" si="113"/>
        <v>0</v>
      </c>
      <c r="BN109" s="4">
        <f t="shared" si="113"/>
        <v>0</v>
      </c>
      <c r="BO109" s="4">
        <f t="shared" si="113"/>
        <v>0</v>
      </c>
      <c r="BP109" s="4">
        <f t="shared" si="113"/>
        <v>0</v>
      </c>
      <c r="BQ109" s="4">
        <f t="shared" si="113"/>
        <v>0</v>
      </c>
      <c r="BR109" s="112">
        <f t="shared" ref="BR109" si="114">BR30</f>
        <v>0</v>
      </c>
    </row>
    <row r="110" spans="1:72" ht="17.399999999999999" x14ac:dyDescent="0.35">
      <c r="B110" s="17" t="s">
        <v>23</v>
      </c>
      <c r="C110" s="18"/>
      <c r="D110" s="19">
        <f t="shared" ref="D110:BQ110" si="115">SUM(D105:D109)</f>
        <v>0.02</v>
      </c>
      <c r="E110" s="19">
        <f t="shared" si="115"/>
        <v>0</v>
      </c>
      <c r="F110" s="19">
        <f t="shared" si="115"/>
        <v>1.7000000000000001E-2</v>
      </c>
      <c r="G110" s="19">
        <f t="shared" si="115"/>
        <v>5.9999999999999995E-4</v>
      </c>
      <c r="H110" s="19">
        <f t="shared" si="115"/>
        <v>0</v>
      </c>
      <c r="I110" s="19">
        <f t="shared" si="115"/>
        <v>0</v>
      </c>
      <c r="J110" s="19">
        <f t="shared" si="115"/>
        <v>0</v>
      </c>
      <c r="K110" s="19">
        <f t="shared" si="115"/>
        <v>2E-3</v>
      </c>
      <c r="L110" s="19">
        <f t="shared" si="115"/>
        <v>0</v>
      </c>
      <c r="M110" s="19">
        <f t="shared" si="115"/>
        <v>1.6500000000000001E-2</v>
      </c>
      <c r="N110" s="19">
        <f t="shared" si="115"/>
        <v>0</v>
      </c>
      <c r="O110" s="19">
        <f t="shared" si="115"/>
        <v>0</v>
      </c>
      <c r="P110" s="19">
        <f t="shared" si="115"/>
        <v>0</v>
      </c>
      <c r="Q110" s="19">
        <f t="shared" si="115"/>
        <v>0</v>
      </c>
      <c r="R110" s="19">
        <f t="shared" si="115"/>
        <v>0</v>
      </c>
      <c r="S110" s="19">
        <f t="shared" si="115"/>
        <v>0</v>
      </c>
      <c r="T110" s="19">
        <f t="shared" si="115"/>
        <v>0</v>
      </c>
      <c r="U110" s="19">
        <f t="shared" si="115"/>
        <v>0</v>
      </c>
      <c r="V110" s="19">
        <f t="shared" si="115"/>
        <v>0</v>
      </c>
      <c r="W110" s="19">
        <f>SUM(W105:W109)</f>
        <v>0</v>
      </c>
      <c r="X110" s="19">
        <f t="shared" si="115"/>
        <v>0</v>
      </c>
      <c r="Y110" s="19">
        <f t="shared" si="115"/>
        <v>0</v>
      </c>
      <c r="Z110" s="19">
        <f t="shared" si="115"/>
        <v>0</v>
      </c>
      <c r="AA110" s="19">
        <f t="shared" si="115"/>
        <v>0</v>
      </c>
      <c r="AB110" s="19">
        <f t="shared" si="115"/>
        <v>0</v>
      </c>
      <c r="AC110" s="19">
        <f t="shared" si="115"/>
        <v>0</v>
      </c>
      <c r="AD110" s="19">
        <f t="shared" si="115"/>
        <v>0</v>
      </c>
      <c r="AE110" s="19">
        <f t="shared" si="115"/>
        <v>0</v>
      </c>
      <c r="AF110" s="19">
        <f t="shared" ref="AF110:AI110" si="116">SUM(AF105:AF109)</f>
        <v>0</v>
      </c>
      <c r="AG110" s="19">
        <f t="shared" si="116"/>
        <v>0</v>
      </c>
      <c r="AH110" s="19">
        <f t="shared" si="116"/>
        <v>0</v>
      </c>
      <c r="AI110" s="19">
        <f t="shared" si="116"/>
        <v>0</v>
      </c>
      <c r="AJ110" s="19">
        <f t="shared" si="115"/>
        <v>0</v>
      </c>
      <c r="AK110" s="19">
        <f t="shared" si="115"/>
        <v>0</v>
      </c>
      <c r="AL110" s="19">
        <f t="shared" si="115"/>
        <v>0</v>
      </c>
      <c r="AM110" s="19">
        <f t="shared" si="115"/>
        <v>0</v>
      </c>
      <c r="AN110" s="19">
        <f t="shared" si="115"/>
        <v>0</v>
      </c>
      <c r="AO110" s="19">
        <f t="shared" si="115"/>
        <v>0</v>
      </c>
      <c r="AP110" s="19"/>
      <c r="AQ110" s="19"/>
      <c r="AR110" s="19"/>
      <c r="AS110" s="19"/>
      <c r="AT110" s="19"/>
      <c r="AU110" s="19"/>
      <c r="AV110" s="19"/>
      <c r="AW110" s="19">
        <f t="shared" si="115"/>
        <v>0.02</v>
      </c>
      <c r="AX110" s="19">
        <f t="shared" si="115"/>
        <v>0</v>
      </c>
      <c r="AY110" s="19">
        <f t="shared" si="115"/>
        <v>0</v>
      </c>
      <c r="AZ110" s="19">
        <f t="shared" si="115"/>
        <v>0</v>
      </c>
      <c r="BA110" s="19">
        <f t="shared" si="115"/>
        <v>0</v>
      </c>
      <c r="BB110" s="19">
        <f t="shared" si="115"/>
        <v>0</v>
      </c>
      <c r="BC110" s="19">
        <f t="shared" si="115"/>
        <v>0</v>
      </c>
      <c r="BD110" s="19">
        <f t="shared" si="115"/>
        <v>0</v>
      </c>
      <c r="BE110" s="19">
        <f t="shared" si="115"/>
        <v>0</v>
      </c>
      <c r="BF110" s="19">
        <f t="shared" si="115"/>
        <v>0</v>
      </c>
      <c r="BG110" s="19">
        <f t="shared" si="115"/>
        <v>0</v>
      </c>
      <c r="BH110" s="19">
        <f t="shared" si="115"/>
        <v>0</v>
      </c>
      <c r="BI110" s="19">
        <f t="shared" si="115"/>
        <v>0</v>
      </c>
      <c r="BJ110" s="19">
        <f t="shared" si="115"/>
        <v>0</v>
      </c>
      <c r="BK110" s="19">
        <f t="shared" si="115"/>
        <v>0</v>
      </c>
      <c r="BL110" s="19">
        <f t="shared" si="115"/>
        <v>0</v>
      </c>
      <c r="BM110" s="19">
        <f t="shared" si="115"/>
        <v>0</v>
      </c>
      <c r="BN110" s="19">
        <f t="shared" si="115"/>
        <v>0</v>
      </c>
      <c r="BO110" s="19">
        <f t="shared" si="115"/>
        <v>0</v>
      </c>
      <c r="BP110" s="19">
        <f t="shared" si="115"/>
        <v>0</v>
      </c>
      <c r="BQ110" s="19">
        <f t="shared" si="115"/>
        <v>5.0000000000000001E-4</v>
      </c>
      <c r="BR110" s="113">
        <f t="shared" ref="BR110" si="117">SUM(BR105:BR109)</f>
        <v>0</v>
      </c>
    </row>
    <row r="111" spans="1:72" ht="17.399999999999999" customHeight="1" x14ac:dyDescent="0.35">
      <c r="B111" s="17" t="s">
        <v>24</v>
      </c>
      <c r="C111" s="18"/>
      <c r="D111" s="20">
        <f t="shared" ref="D111:BQ111" si="118">PRODUCT(D110,$E$6)</f>
        <v>0.88</v>
      </c>
      <c r="E111" s="20">
        <f t="shared" si="118"/>
        <v>0</v>
      </c>
      <c r="F111" s="20">
        <f t="shared" si="118"/>
        <v>0.748</v>
      </c>
      <c r="G111" s="20">
        <f t="shared" si="118"/>
        <v>2.6399999999999996E-2</v>
      </c>
      <c r="H111" s="20">
        <f t="shared" si="118"/>
        <v>0</v>
      </c>
      <c r="I111" s="20">
        <f t="shared" si="118"/>
        <v>0</v>
      </c>
      <c r="J111" s="20">
        <f t="shared" si="118"/>
        <v>0</v>
      </c>
      <c r="K111" s="20">
        <f t="shared" si="118"/>
        <v>8.7999999999999995E-2</v>
      </c>
      <c r="L111" s="20">
        <f t="shared" si="118"/>
        <v>0</v>
      </c>
      <c r="M111" s="20">
        <f t="shared" si="118"/>
        <v>0.72599999999999998</v>
      </c>
      <c r="N111" s="20">
        <f t="shared" si="118"/>
        <v>0</v>
      </c>
      <c r="O111" s="20">
        <f t="shared" si="118"/>
        <v>0</v>
      </c>
      <c r="P111" s="20">
        <f t="shared" si="118"/>
        <v>0</v>
      </c>
      <c r="Q111" s="20">
        <f t="shared" si="118"/>
        <v>0</v>
      </c>
      <c r="R111" s="20">
        <f t="shared" si="118"/>
        <v>0</v>
      </c>
      <c r="S111" s="20">
        <f t="shared" si="118"/>
        <v>0</v>
      </c>
      <c r="T111" s="20">
        <f t="shared" si="118"/>
        <v>0</v>
      </c>
      <c r="U111" s="20">
        <f t="shared" si="118"/>
        <v>0</v>
      </c>
      <c r="V111" s="20">
        <f t="shared" si="118"/>
        <v>0</v>
      </c>
      <c r="W111" s="20">
        <f>PRODUCT(W110,$E$6)</f>
        <v>0</v>
      </c>
      <c r="X111" s="20">
        <f t="shared" si="118"/>
        <v>0</v>
      </c>
      <c r="Y111" s="20">
        <f t="shared" si="118"/>
        <v>0</v>
      </c>
      <c r="Z111" s="20">
        <f t="shared" si="118"/>
        <v>0</v>
      </c>
      <c r="AA111" s="20">
        <f t="shared" si="118"/>
        <v>0</v>
      </c>
      <c r="AB111" s="20">
        <f t="shared" si="118"/>
        <v>0</v>
      </c>
      <c r="AC111" s="20">
        <f t="shared" si="118"/>
        <v>0</v>
      </c>
      <c r="AD111" s="20">
        <f t="shared" si="118"/>
        <v>0</v>
      </c>
      <c r="AE111" s="20">
        <f t="shared" si="118"/>
        <v>0</v>
      </c>
      <c r="AF111" s="20">
        <f t="shared" ref="AF111:AI111" si="119">PRODUCT(AF110,$E$6)</f>
        <v>0</v>
      </c>
      <c r="AG111" s="20">
        <f t="shared" si="119"/>
        <v>0</v>
      </c>
      <c r="AH111" s="20">
        <f t="shared" si="119"/>
        <v>0</v>
      </c>
      <c r="AI111" s="20">
        <f t="shared" si="119"/>
        <v>0</v>
      </c>
      <c r="AJ111" s="20">
        <f t="shared" si="118"/>
        <v>0</v>
      </c>
      <c r="AK111" s="20">
        <f t="shared" si="118"/>
        <v>0</v>
      </c>
      <c r="AL111" s="20">
        <f t="shared" si="118"/>
        <v>0</v>
      </c>
      <c r="AM111" s="20">
        <f t="shared" si="118"/>
        <v>0</v>
      </c>
      <c r="AN111" s="20">
        <f t="shared" si="118"/>
        <v>0</v>
      </c>
      <c r="AO111" s="20">
        <f t="shared" si="118"/>
        <v>0</v>
      </c>
      <c r="AP111" s="20"/>
      <c r="AQ111" s="20"/>
      <c r="AR111" s="20"/>
      <c r="AS111" s="20"/>
      <c r="AT111" s="20"/>
      <c r="AU111" s="20"/>
      <c r="AV111" s="20"/>
      <c r="AW111" s="20">
        <f t="shared" si="118"/>
        <v>0.88</v>
      </c>
      <c r="AX111" s="20">
        <f t="shared" si="118"/>
        <v>0</v>
      </c>
      <c r="AY111" s="20">
        <f t="shared" si="118"/>
        <v>0</v>
      </c>
      <c r="AZ111" s="20">
        <f t="shared" si="118"/>
        <v>0</v>
      </c>
      <c r="BA111" s="20">
        <f t="shared" si="118"/>
        <v>0</v>
      </c>
      <c r="BB111" s="20">
        <f t="shared" si="118"/>
        <v>0</v>
      </c>
      <c r="BC111" s="20">
        <f t="shared" si="118"/>
        <v>0</v>
      </c>
      <c r="BD111" s="20">
        <f t="shared" si="118"/>
        <v>0</v>
      </c>
      <c r="BE111" s="20">
        <f t="shared" si="118"/>
        <v>0</v>
      </c>
      <c r="BF111" s="20">
        <f t="shared" si="118"/>
        <v>0</v>
      </c>
      <c r="BG111" s="20">
        <f t="shared" si="118"/>
        <v>0</v>
      </c>
      <c r="BH111" s="20">
        <f t="shared" si="118"/>
        <v>0</v>
      </c>
      <c r="BI111" s="20">
        <f t="shared" si="118"/>
        <v>0</v>
      </c>
      <c r="BJ111" s="20">
        <f t="shared" si="118"/>
        <v>0</v>
      </c>
      <c r="BK111" s="20">
        <f t="shared" si="118"/>
        <v>0</v>
      </c>
      <c r="BL111" s="20">
        <f t="shared" si="118"/>
        <v>0</v>
      </c>
      <c r="BM111" s="20">
        <f t="shared" si="118"/>
        <v>0</v>
      </c>
      <c r="BN111" s="20">
        <f t="shared" si="118"/>
        <v>0</v>
      </c>
      <c r="BO111" s="20">
        <f t="shared" si="118"/>
        <v>0</v>
      </c>
      <c r="BP111" s="20">
        <f t="shared" si="118"/>
        <v>0</v>
      </c>
      <c r="BQ111" s="20">
        <f t="shared" si="118"/>
        <v>2.1999999999999999E-2</v>
      </c>
      <c r="BR111" s="114">
        <f t="shared" ref="BR111" si="120">PRODUCT(BR110,$E$6)</f>
        <v>0</v>
      </c>
    </row>
    <row r="113" spans="1:72" ht="17.399999999999999" customHeight="1" x14ac:dyDescent="0.35">
      <c r="A113" s="23"/>
      <c r="B113" s="24" t="s">
        <v>25</v>
      </c>
      <c r="C113" s="25" t="s">
        <v>26</v>
      </c>
      <c r="D113" s="26">
        <f t="shared" ref="D113:BQ113" si="121">D46</f>
        <v>85.45</v>
      </c>
      <c r="E113" s="26">
        <f t="shared" si="121"/>
        <v>90</v>
      </c>
      <c r="F113" s="26">
        <f t="shared" si="121"/>
        <v>84.9</v>
      </c>
      <c r="G113" s="26">
        <f t="shared" si="121"/>
        <v>708</v>
      </c>
      <c r="H113" s="26">
        <f t="shared" si="121"/>
        <v>1460</v>
      </c>
      <c r="I113" s="26">
        <f t="shared" si="121"/>
        <v>690</v>
      </c>
      <c r="J113" s="26">
        <f t="shared" si="121"/>
        <v>90.57</v>
      </c>
      <c r="K113" s="26">
        <f t="shared" si="121"/>
        <v>1173.33</v>
      </c>
      <c r="L113" s="26">
        <f t="shared" si="121"/>
        <v>255.2</v>
      </c>
      <c r="M113" s="26">
        <f t="shared" si="121"/>
        <v>703</v>
      </c>
      <c r="N113" s="26">
        <f t="shared" si="121"/>
        <v>126.38</v>
      </c>
      <c r="O113" s="26">
        <f t="shared" si="121"/>
        <v>416.09</v>
      </c>
      <c r="P113" s="26">
        <f t="shared" si="121"/>
        <v>434.21</v>
      </c>
      <c r="Q113" s="26">
        <f t="shared" si="121"/>
        <v>380</v>
      </c>
      <c r="R113" s="26">
        <f t="shared" si="121"/>
        <v>1215</v>
      </c>
      <c r="S113" s="26">
        <f t="shared" si="121"/>
        <v>197.5</v>
      </c>
      <c r="T113" s="26">
        <f t="shared" si="121"/>
        <v>258.82</v>
      </c>
      <c r="U113" s="26">
        <f t="shared" si="121"/>
        <v>828</v>
      </c>
      <c r="V113" s="26">
        <f t="shared" si="121"/>
        <v>394.52</v>
      </c>
      <c r="W113" s="26">
        <f>W46</f>
        <v>329</v>
      </c>
      <c r="X113" s="26">
        <f t="shared" si="121"/>
        <v>9.9</v>
      </c>
      <c r="Y113" s="26">
        <f t="shared" si="121"/>
        <v>0</v>
      </c>
      <c r="Z113" s="26">
        <f t="shared" si="121"/>
        <v>469</v>
      </c>
      <c r="AA113" s="26">
        <f t="shared" si="121"/>
        <v>378</v>
      </c>
      <c r="AB113" s="26">
        <f t="shared" si="121"/>
        <v>325</v>
      </c>
      <c r="AC113" s="26">
        <f t="shared" si="121"/>
        <v>257</v>
      </c>
      <c r="AD113" s="26">
        <f t="shared" si="121"/>
        <v>119</v>
      </c>
      <c r="AE113" s="26">
        <f t="shared" si="121"/>
        <v>757</v>
      </c>
      <c r="AF113" s="26"/>
      <c r="AG113" s="26"/>
      <c r="AH113" s="26">
        <f t="shared" si="121"/>
        <v>229</v>
      </c>
      <c r="AI113" s="26"/>
      <c r="AJ113" s="26">
        <f t="shared" si="121"/>
        <v>222.73</v>
      </c>
      <c r="AK113" s="26">
        <f t="shared" si="121"/>
        <v>89</v>
      </c>
      <c r="AL113" s="26">
        <f t="shared" si="121"/>
        <v>59</v>
      </c>
      <c r="AM113" s="26">
        <f t="shared" si="121"/>
        <v>43.8</v>
      </c>
      <c r="AN113" s="26">
        <f t="shared" si="121"/>
        <v>240</v>
      </c>
      <c r="AO113" s="26">
        <f t="shared" si="121"/>
        <v>234</v>
      </c>
      <c r="AP113" s="26"/>
      <c r="AQ113" s="26"/>
      <c r="AR113" s="26"/>
      <c r="AS113" s="26"/>
      <c r="AT113" s="26"/>
      <c r="AU113" s="26"/>
      <c r="AV113" s="26"/>
      <c r="AW113" s="26">
        <f t="shared" si="121"/>
        <v>68.569999999999993</v>
      </c>
      <c r="AX113" s="26">
        <f t="shared" si="121"/>
        <v>75.709999999999994</v>
      </c>
      <c r="AY113" s="26">
        <f t="shared" si="121"/>
        <v>53.75</v>
      </c>
      <c r="AZ113" s="26">
        <f t="shared" si="121"/>
        <v>81.430000000000007</v>
      </c>
      <c r="BA113" s="26">
        <f t="shared" si="121"/>
        <v>68.67</v>
      </c>
      <c r="BB113" s="26">
        <f t="shared" si="121"/>
        <v>56.67</v>
      </c>
      <c r="BC113" s="26">
        <f t="shared" si="121"/>
        <v>130.66999999999999</v>
      </c>
      <c r="BD113" s="26">
        <f t="shared" si="121"/>
        <v>304</v>
      </c>
      <c r="BE113" s="26">
        <f t="shared" si="121"/>
        <v>499</v>
      </c>
      <c r="BF113" s="26">
        <f t="shared" si="121"/>
        <v>606</v>
      </c>
      <c r="BG113" s="26">
        <f t="shared" si="121"/>
        <v>263</v>
      </c>
      <c r="BH113" s="26">
        <f t="shared" si="121"/>
        <v>499</v>
      </c>
      <c r="BI113" s="26">
        <f t="shared" si="121"/>
        <v>0</v>
      </c>
      <c r="BJ113" s="26">
        <f t="shared" si="121"/>
        <v>55</v>
      </c>
      <c r="BK113" s="26">
        <f t="shared" si="121"/>
        <v>35</v>
      </c>
      <c r="BL113" s="26">
        <f t="shared" si="121"/>
        <v>39</v>
      </c>
      <c r="BM113" s="26">
        <f t="shared" si="121"/>
        <v>68</v>
      </c>
      <c r="BN113" s="26">
        <f t="shared" si="121"/>
        <v>49</v>
      </c>
      <c r="BO113" s="26">
        <f t="shared" si="121"/>
        <v>299</v>
      </c>
      <c r="BP113" s="26">
        <f t="shared" si="121"/>
        <v>149</v>
      </c>
      <c r="BQ113" s="26">
        <f t="shared" si="121"/>
        <v>23</v>
      </c>
      <c r="BR113" s="113">
        <f t="shared" ref="BR113" si="122">BR46</f>
        <v>0</v>
      </c>
    </row>
    <row r="114" spans="1:72" ht="17.399999999999999" x14ac:dyDescent="0.35">
      <c r="B114" s="17" t="s">
        <v>27</v>
      </c>
      <c r="C114" s="18" t="s">
        <v>26</v>
      </c>
      <c r="D114" s="19">
        <f t="shared" ref="D114:BQ114" si="123">D113/1000</f>
        <v>8.5449999999999998E-2</v>
      </c>
      <c r="E114" s="19">
        <f t="shared" si="123"/>
        <v>0.09</v>
      </c>
      <c r="F114" s="19">
        <f t="shared" si="123"/>
        <v>8.4900000000000003E-2</v>
      </c>
      <c r="G114" s="19">
        <f t="shared" si="123"/>
        <v>0.70799999999999996</v>
      </c>
      <c r="H114" s="19">
        <f t="shared" si="123"/>
        <v>1.46</v>
      </c>
      <c r="I114" s="19">
        <f t="shared" si="123"/>
        <v>0.69</v>
      </c>
      <c r="J114" s="19">
        <f t="shared" si="123"/>
        <v>9.0569999999999998E-2</v>
      </c>
      <c r="K114" s="19">
        <f t="shared" si="123"/>
        <v>1.17333</v>
      </c>
      <c r="L114" s="19">
        <f t="shared" si="123"/>
        <v>0.25519999999999998</v>
      </c>
      <c r="M114" s="19">
        <f t="shared" si="123"/>
        <v>0.70299999999999996</v>
      </c>
      <c r="N114" s="19">
        <f t="shared" si="123"/>
        <v>0.12637999999999999</v>
      </c>
      <c r="O114" s="19">
        <f t="shared" si="123"/>
        <v>0.41608999999999996</v>
      </c>
      <c r="P114" s="19">
        <f t="shared" si="123"/>
        <v>0.43420999999999998</v>
      </c>
      <c r="Q114" s="19">
        <f t="shared" si="123"/>
        <v>0.38</v>
      </c>
      <c r="R114" s="19">
        <f t="shared" si="123"/>
        <v>1.2150000000000001</v>
      </c>
      <c r="S114" s="19">
        <f t="shared" si="123"/>
        <v>0.19750000000000001</v>
      </c>
      <c r="T114" s="19">
        <f t="shared" si="123"/>
        <v>0.25881999999999999</v>
      </c>
      <c r="U114" s="19">
        <f t="shared" si="123"/>
        <v>0.82799999999999996</v>
      </c>
      <c r="V114" s="19">
        <f t="shared" si="123"/>
        <v>0.39451999999999998</v>
      </c>
      <c r="W114" s="19">
        <f>W113/1000</f>
        <v>0.32900000000000001</v>
      </c>
      <c r="X114" s="19">
        <f t="shared" si="123"/>
        <v>9.9000000000000008E-3</v>
      </c>
      <c r="Y114" s="19">
        <f t="shared" si="123"/>
        <v>0</v>
      </c>
      <c r="Z114" s="19">
        <f t="shared" si="123"/>
        <v>0.46899999999999997</v>
      </c>
      <c r="AA114" s="19">
        <f t="shared" si="123"/>
        <v>0.378</v>
      </c>
      <c r="AB114" s="19">
        <f t="shared" si="123"/>
        <v>0.32500000000000001</v>
      </c>
      <c r="AC114" s="19">
        <f t="shared" si="123"/>
        <v>0.25700000000000001</v>
      </c>
      <c r="AD114" s="19">
        <f t="shared" si="123"/>
        <v>0.11899999999999999</v>
      </c>
      <c r="AE114" s="19">
        <f t="shared" si="123"/>
        <v>0.75700000000000001</v>
      </c>
      <c r="AF114" s="19">
        <f t="shared" ref="AF114:AI114" si="124">AF113/1000</f>
        <v>0</v>
      </c>
      <c r="AG114" s="19">
        <f t="shared" si="124"/>
        <v>0</v>
      </c>
      <c r="AH114" s="19">
        <f t="shared" si="124"/>
        <v>0.22900000000000001</v>
      </c>
      <c r="AI114" s="19">
        <f t="shared" si="124"/>
        <v>0</v>
      </c>
      <c r="AJ114" s="19">
        <f t="shared" si="123"/>
        <v>0.22272999999999998</v>
      </c>
      <c r="AK114" s="19">
        <f t="shared" si="123"/>
        <v>8.8999999999999996E-2</v>
      </c>
      <c r="AL114" s="19">
        <f t="shared" si="123"/>
        <v>5.8999999999999997E-2</v>
      </c>
      <c r="AM114" s="19">
        <f t="shared" si="123"/>
        <v>4.3799999999999999E-2</v>
      </c>
      <c r="AN114" s="19">
        <f t="shared" si="123"/>
        <v>0.24</v>
      </c>
      <c r="AO114" s="19">
        <f t="shared" si="123"/>
        <v>0.23400000000000001</v>
      </c>
      <c r="AP114" s="19"/>
      <c r="AQ114" s="19"/>
      <c r="AR114" s="19"/>
      <c r="AS114" s="19"/>
      <c r="AT114" s="19"/>
      <c r="AU114" s="19"/>
      <c r="AV114" s="19"/>
      <c r="AW114" s="19">
        <f t="shared" si="123"/>
        <v>6.8569999999999992E-2</v>
      </c>
      <c r="AX114" s="19">
        <f t="shared" si="123"/>
        <v>7.571E-2</v>
      </c>
      <c r="AY114" s="19">
        <f t="shared" si="123"/>
        <v>5.3749999999999999E-2</v>
      </c>
      <c r="AZ114" s="19">
        <f t="shared" si="123"/>
        <v>8.1430000000000002E-2</v>
      </c>
      <c r="BA114" s="19">
        <f t="shared" si="123"/>
        <v>6.8669999999999995E-2</v>
      </c>
      <c r="BB114" s="19">
        <f t="shared" si="123"/>
        <v>5.6670000000000005E-2</v>
      </c>
      <c r="BC114" s="19">
        <f t="shared" si="123"/>
        <v>0.13066999999999998</v>
      </c>
      <c r="BD114" s="19">
        <f t="shared" si="123"/>
        <v>0.30399999999999999</v>
      </c>
      <c r="BE114" s="19">
        <f t="shared" si="123"/>
        <v>0.499</v>
      </c>
      <c r="BF114" s="19">
        <f t="shared" si="123"/>
        <v>0.60599999999999998</v>
      </c>
      <c r="BG114" s="19">
        <f t="shared" si="123"/>
        <v>0.26300000000000001</v>
      </c>
      <c r="BH114" s="19">
        <f t="shared" si="123"/>
        <v>0.499</v>
      </c>
      <c r="BI114" s="19">
        <f t="shared" si="123"/>
        <v>0</v>
      </c>
      <c r="BJ114" s="19">
        <f t="shared" si="123"/>
        <v>5.5E-2</v>
      </c>
      <c r="BK114" s="19">
        <f t="shared" si="123"/>
        <v>3.5000000000000003E-2</v>
      </c>
      <c r="BL114" s="19">
        <f t="shared" si="123"/>
        <v>3.9E-2</v>
      </c>
      <c r="BM114" s="19">
        <f t="shared" si="123"/>
        <v>6.8000000000000005E-2</v>
      </c>
      <c r="BN114" s="19">
        <f t="shared" si="123"/>
        <v>4.9000000000000002E-2</v>
      </c>
      <c r="BO114" s="19">
        <f t="shared" si="123"/>
        <v>0.29899999999999999</v>
      </c>
      <c r="BP114" s="19">
        <f t="shared" si="123"/>
        <v>0.14899999999999999</v>
      </c>
      <c r="BQ114" s="19">
        <f t="shared" si="123"/>
        <v>2.3E-2</v>
      </c>
      <c r="BR114" s="113">
        <f t="shared" ref="BR114" si="125">BR113/1000</f>
        <v>0</v>
      </c>
    </row>
    <row r="115" spans="1:72" ht="17.399999999999999" customHeight="1" x14ac:dyDescent="0.35">
      <c r="A115" s="27"/>
      <c r="B115" s="28" t="s">
        <v>28</v>
      </c>
      <c r="C115" s="140"/>
      <c r="D115" s="29">
        <f t="shared" ref="D115:BQ115" si="126">D111*D113</f>
        <v>75.195999999999998</v>
      </c>
      <c r="E115" s="29">
        <f t="shared" si="126"/>
        <v>0</v>
      </c>
      <c r="F115" s="29">
        <f t="shared" si="126"/>
        <v>63.505200000000002</v>
      </c>
      <c r="G115" s="29">
        <f t="shared" si="126"/>
        <v>18.691199999999998</v>
      </c>
      <c r="H115" s="29">
        <f t="shared" si="126"/>
        <v>0</v>
      </c>
      <c r="I115" s="29">
        <f t="shared" si="126"/>
        <v>0</v>
      </c>
      <c r="J115" s="29">
        <f t="shared" si="126"/>
        <v>0</v>
      </c>
      <c r="K115" s="29">
        <f t="shared" si="126"/>
        <v>103.25303999999998</v>
      </c>
      <c r="L115" s="29">
        <f t="shared" si="126"/>
        <v>0</v>
      </c>
      <c r="M115" s="29">
        <f t="shared" si="126"/>
        <v>510.37799999999999</v>
      </c>
      <c r="N115" s="29">
        <f t="shared" si="126"/>
        <v>0</v>
      </c>
      <c r="O115" s="29">
        <f t="shared" si="126"/>
        <v>0</v>
      </c>
      <c r="P115" s="29">
        <f t="shared" si="126"/>
        <v>0</v>
      </c>
      <c r="Q115" s="29">
        <f t="shared" si="126"/>
        <v>0</v>
      </c>
      <c r="R115" s="29">
        <f t="shared" si="126"/>
        <v>0</v>
      </c>
      <c r="S115" s="29">
        <f t="shared" si="126"/>
        <v>0</v>
      </c>
      <c r="T115" s="29">
        <f t="shared" si="126"/>
        <v>0</v>
      </c>
      <c r="U115" s="29">
        <f t="shared" si="126"/>
        <v>0</v>
      </c>
      <c r="V115" s="29">
        <f t="shared" si="126"/>
        <v>0</v>
      </c>
      <c r="W115" s="29">
        <f>W111*W113</f>
        <v>0</v>
      </c>
      <c r="X115" s="29">
        <f t="shared" si="126"/>
        <v>0</v>
      </c>
      <c r="Y115" s="29">
        <f t="shared" si="126"/>
        <v>0</v>
      </c>
      <c r="Z115" s="29">
        <f t="shared" si="126"/>
        <v>0</v>
      </c>
      <c r="AA115" s="29">
        <f t="shared" si="126"/>
        <v>0</v>
      </c>
      <c r="AB115" s="29">
        <f t="shared" si="126"/>
        <v>0</v>
      </c>
      <c r="AC115" s="29">
        <f t="shared" si="126"/>
        <v>0</v>
      </c>
      <c r="AD115" s="29">
        <f t="shared" si="126"/>
        <v>0</v>
      </c>
      <c r="AE115" s="29">
        <f t="shared" si="126"/>
        <v>0</v>
      </c>
      <c r="AF115" s="29">
        <f t="shared" ref="AF115:AI115" si="127">AF111*AF113</f>
        <v>0</v>
      </c>
      <c r="AG115" s="29">
        <f t="shared" si="127"/>
        <v>0</v>
      </c>
      <c r="AH115" s="29">
        <f t="shared" si="127"/>
        <v>0</v>
      </c>
      <c r="AI115" s="29">
        <f t="shared" si="127"/>
        <v>0</v>
      </c>
      <c r="AJ115" s="29">
        <f t="shared" si="126"/>
        <v>0</v>
      </c>
      <c r="AK115" s="29">
        <f t="shared" si="126"/>
        <v>0</v>
      </c>
      <c r="AL115" s="29">
        <f t="shared" si="126"/>
        <v>0</v>
      </c>
      <c r="AM115" s="29">
        <f t="shared" si="126"/>
        <v>0</v>
      </c>
      <c r="AN115" s="29">
        <f t="shared" si="126"/>
        <v>0</v>
      </c>
      <c r="AO115" s="29">
        <f t="shared" si="126"/>
        <v>0</v>
      </c>
      <c r="AP115" s="29"/>
      <c r="AQ115" s="29"/>
      <c r="AR115" s="29"/>
      <c r="AS115" s="29"/>
      <c r="AT115" s="29"/>
      <c r="AU115" s="29"/>
      <c r="AV115" s="29"/>
      <c r="AW115" s="29">
        <f t="shared" si="126"/>
        <v>60.341599999999993</v>
      </c>
      <c r="AX115" s="29">
        <f t="shared" si="126"/>
        <v>0</v>
      </c>
      <c r="AY115" s="29">
        <f t="shared" si="126"/>
        <v>0</v>
      </c>
      <c r="AZ115" s="29">
        <f t="shared" si="126"/>
        <v>0</v>
      </c>
      <c r="BA115" s="29">
        <f t="shared" si="126"/>
        <v>0</v>
      </c>
      <c r="BB115" s="29">
        <f t="shared" si="126"/>
        <v>0</v>
      </c>
      <c r="BC115" s="29">
        <f t="shared" si="126"/>
        <v>0</v>
      </c>
      <c r="BD115" s="29">
        <f t="shared" si="126"/>
        <v>0</v>
      </c>
      <c r="BE115" s="29">
        <f t="shared" si="126"/>
        <v>0</v>
      </c>
      <c r="BF115" s="29">
        <f t="shared" si="126"/>
        <v>0</v>
      </c>
      <c r="BG115" s="29">
        <f t="shared" si="126"/>
        <v>0</v>
      </c>
      <c r="BH115" s="29">
        <f t="shared" si="126"/>
        <v>0</v>
      </c>
      <c r="BI115" s="29">
        <f t="shared" si="126"/>
        <v>0</v>
      </c>
      <c r="BJ115" s="29">
        <f t="shared" si="126"/>
        <v>0</v>
      </c>
      <c r="BK115" s="29">
        <f t="shared" si="126"/>
        <v>0</v>
      </c>
      <c r="BL115" s="29">
        <f t="shared" si="126"/>
        <v>0</v>
      </c>
      <c r="BM115" s="29">
        <f t="shared" si="126"/>
        <v>0</v>
      </c>
      <c r="BN115" s="29">
        <f t="shared" si="126"/>
        <v>0</v>
      </c>
      <c r="BO115" s="29">
        <f t="shared" si="126"/>
        <v>0</v>
      </c>
      <c r="BP115" s="29">
        <f t="shared" si="126"/>
        <v>0</v>
      </c>
      <c r="BQ115" s="29">
        <f t="shared" si="126"/>
        <v>0.50600000000000001</v>
      </c>
      <c r="BR115" s="116">
        <f t="shared" ref="BR115" si="128">BR111*BR113</f>
        <v>0</v>
      </c>
      <c r="BS115" s="30">
        <f>SUM(D115:BQ115)</f>
        <v>831.87103999999988</v>
      </c>
      <c r="BT115" s="31">
        <f>BS115/$C$9</f>
        <v>18.906159999999996</v>
      </c>
    </row>
    <row r="116" spans="1:72" ht="17.399999999999999" x14ac:dyDescent="0.35">
      <c r="A116" s="27"/>
      <c r="B116" s="28" t="s">
        <v>29</v>
      </c>
      <c r="C116" s="140"/>
      <c r="D116" s="29">
        <f t="shared" ref="D116:BQ116" si="129">D111*D113</f>
        <v>75.195999999999998</v>
      </c>
      <c r="E116" s="29">
        <f t="shared" si="129"/>
        <v>0</v>
      </c>
      <c r="F116" s="29">
        <f t="shared" si="129"/>
        <v>63.505200000000002</v>
      </c>
      <c r="G116" s="29">
        <f t="shared" si="129"/>
        <v>18.691199999999998</v>
      </c>
      <c r="H116" s="29">
        <f t="shared" si="129"/>
        <v>0</v>
      </c>
      <c r="I116" s="29">
        <f t="shared" si="129"/>
        <v>0</v>
      </c>
      <c r="J116" s="29">
        <f t="shared" si="129"/>
        <v>0</v>
      </c>
      <c r="K116" s="29">
        <f t="shared" si="129"/>
        <v>103.25303999999998</v>
      </c>
      <c r="L116" s="29">
        <f t="shared" si="129"/>
        <v>0</v>
      </c>
      <c r="M116" s="29">
        <f t="shared" si="129"/>
        <v>510.37799999999999</v>
      </c>
      <c r="N116" s="29">
        <f t="shared" si="129"/>
        <v>0</v>
      </c>
      <c r="O116" s="29">
        <f t="shared" si="129"/>
        <v>0</v>
      </c>
      <c r="P116" s="29">
        <f t="shared" si="129"/>
        <v>0</v>
      </c>
      <c r="Q116" s="29">
        <f t="shared" si="129"/>
        <v>0</v>
      </c>
      <c r="R116" s="29">
        <f t="shared" si="129"/>
        <v>0</v>
      </c>
      <c r="S116" s="29">
        <f t="shared" si="129"/>
        <v>0</v>
      </c>
      <c r="T116" s="29">
        <f t="shared" si="129"/>
        <v>0</v>
      </c>
      <c r="U116" s="29">
        <f t="shared" si="129"/>
        <v>0</v>
      </c>
      <c r="V116" s="29">
        <f t="shared" si="129"/>
        <v>0</v>
      </c>
      <c r="W116" s="29">
        <f>W111*W113</f>
        <v>0</v>
      </c>
      <c r="X116" s="29">
        <f t="shared" si="129"/>
        <v>0</v>
      </c>
      <c r="Y116" s="29">
        <f t="shared" si="129"/>
        <v>0</v>
      </c>
      <c r="Z116" s="29">
        <f t="shared" si="129"/>
        <v>0</v>
      </c>
      <c r="AA116" s="29">
        <f t="shared" si="129"/>
        <v>0</v>
      </c>
      <c r="AB116" s="29">
        <f t="shared" si="129"/>
        <v>0</v>
      </c>
      <c r="AC116" s="29">
        <f t="shared" si="129"/>
        <v>0</v>
      </c>
      <c r="AD116" s="29">
        <f t="shared" si="129"/>
        <v>0</v>
      </c>
      <c r="AE116" s="29">
        <f t="shared" si="129"/>
        <v>0</v>
      </c>
      <c r="AF116" s="29">
        <f t="shared" ref="AF116:AI116" si="130">AF111*AF113</f>
        <v>0</v>
      </c>
      <c r="AG116" s="29">
        <f t="shared" si="130"/>
        <v>0</v>
      </c>
      <c r="AH116" s="29">
        <f t="shared" si="130"/>
        <v>0</v>
      </c>
      <c r="AI116" s="29">
        <f t="shared" si="130"/>
        <v>0</v>
      </c>
      <c r="AJ116" s="29">
        <f t="shared" si="129"/>
        <v>0</v>
      </c>
      <c r="AK116" s="29">
        <f t="shared" si="129"/>
        <v>0</v>
      </c>
      <c r="AL116" s="29">
        <f t="shared" si="129"/>
        <v>0</v>
      </c>
      <c r="AM116" s="29">
        <f t="shared" si="129"/>
        <v>0</v>
      </c>
      <c r="AN116" s="29">
        <f t="shared" si="129"/>
        <v>0</v>
      </c>
      <c r="AO116" s="29">
        <f t="shared" si="129"/>
        <v>0</v>
      </c>
      <c r="AP116" s="29"/>
      <c r="AQ116" s="29"/>
      <c r="AR116" s="29"/>
      <c r="AS116" s="29"/>
      <c r="AT116" s="29"/>
      <c r="AU116" s="29"/>
      <c r="AV116" s="29"/>
      <c r="AW116" s="29">
        <f t="shared" si="129"/>
        <v>60.341599999999993</v>
      </c>
      <c r="AX116" s="29">
        <f t="shared" si="129"/>
        <v>0</v>
      </c>
      <c r="AY116" s="29">
        <f t="shared" si="129"/>
        <v>0</v>
      </c>
      <c r="AZ116" s="29">
        <f t="shared" si="129"/>
        <v>0</v>
      </c>
      <c r="BA116" s="29">
        <f t="shared" si="129"/>
        <v>0</v>
      </c>
      <c r="BB116" s="29">
        <f t="shared" si="129"/>
        <v>0</v>
      </c>
      <c r="BC116" s="29">
        <f t="shared" si="129"/>
        <v>0</v>
      </c>
      <c r="BD116" s="29">
        <f t="shared" si="129"/>
        <v>0</v>
      </c>
      <c r="BE116" s="29">
        <f t="shared" si="129"/>
        <v>0</v>
      </c>
      <c r="BF116" s="29">
        <f t="shared" si="129"/>
        <v>0</v>
      </c>
      <c r="BG116" s="29">
        <f t="shared" si="129"/>
        <v>0</v>
      </c>
      <c r="BH116" s="29">
        <f t="shared" si="129"/>
        <v>0</v>
      </c>
      <c r="BI116" s="29">
        <f t="shared" si="129"/>
        <v>0</v>
      </c>
      <c r="BJ116" s="29">
        <f t="shared" si="129"/>
        <v>0</v>
      </c>
      <c r="BK116" s="29">
        <f t="shared" si="129"/>
        <v>0</v>
      </c>
      <c r="BL116" s="29">
        <f t="shared" si="129"/>
        <v>0</v>
      </c>
      <c r="BM116" s="29">
        <f t="shared" si="129"/>
        <v>0</v>
      </c>
      <c r="BN116" s="29">
        <f t="shared" si="129"/>
        <v>0</v>
      </c>
      <c r="BO116" s="29">
        <f t="shared" si="129"/>
        <v>0</v>
      </c>
      <c r="BP116" s="29">
        <f t="shared" si="129"/>
        <v>0</v>
      </c>
      <c r="BQ116" s="29">
        <f t="shared" si="129"/>
        <v>0.50600000000000001</v>
      </c>
      <c r="BR116" s="116">
        <f t="shared" ref="BR116" si="131">BR111*BR113</f>
        <v>0</v>
      </c>
      <c r="BS116" s="30">
        <f>SUM(D116:BQ116)</f>
        <v>831.87103999999988</v>
      </c>
      <c r="BT116" s="31">
        <f>BS116/$C$9</f>
        <v>18.906159999999996</v>
      </c>
    </row>
  </sheetData>
  <mergeCells count="284">
    <mergeCell ref="A105:A109"/>
    <mergeCell ref="C105:C109"/>
    <mergeCell ref="C115:C116"/>
    <mergeCell ref="BL103:BL104"/>
    <mergeCell ref="BN103:BN104"/>
    <mergeCell ref="BP103:BP104"/>
    <mergeCell ref="BQ103:BQ104"/>
    <mergeCell ref="BS103:BS104"/>
    <mergeCell ref="BT103:BT104"/>
    <mergeCell ref="BA103:BA104"/>
    <mergeCell ref="BC103:BC104"/>
    <mergeCell ref="BE103:BE104"/>
    <mergeCell ref="BF103:BF104"/>
    <mergeCell ref="BJ103:BJ104"/>
    <mergeCell ref="BK103:BK104"/>
    <mergeCell ref="R103:R104"/>
    <mergeCell ref="V103:V104"/>
    <mergeCell ref="X103:X104"/>
    <mergeCell ref="AK103:AK104"/>
    <mergeCell ref="AM103:AM104"/>
    <mergeCell ref="AY103:AY104"/>
    <mergeCell ref="H103:H104"/>
    <mergeCell ref="J103:J104"/>
    <mergeCell ref="K103:K104"/>
    <mergeCell ref="L103:L104"/>
    <mergeCell ref="O103:O104"/>
    <mergeCell ref="P103:P104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G103:G104"/>
    <mergeCell ref="BK87:BK88"/>
    <mergeCell ref="BL87:BL88"/>
    <mergeCell ref="BN87:BN88"/>
    <mergeCell ref="BP87:BP88"/>
    <mergeCell ref="BQ87:BQ88"/>
    <mergeCell ref="BS87:BS88"/>
    <mergeCell ref="AY87:AY88"/>
    <mergeCell ref="BA87:BA88"/>
    <mergeCell ref="BC87:BC88"/>
    <mergeCell ref="BE87:BE88"/>
    <mergeCell ref="BF87:BF88"/>
    <mergeCell ref="V87:V88"/>
    <mergeCell ref="X87:X88"/>
    <mergeCell ref="AK87:AK88"/>
    <mergeCell ref="AM87:AM88"/>
    <mergeCell ref="G87:G88"/>
    <mergeCell ref="H87:H88"/>
    <mergeCell ref="J87:J88"/>
    <mergeCell ref="K87:K88"/>
    <mergeCell ref="L87:L88"/>
    <mergeCell ref="O87:O88"/>
    <mergeCell ref="C83:C84"/>
    <mergeCell ref="A87:A88"/>
    <mergeCell ref="C87:C88"/>
    <mergeCell ref="D87:D88"/>
    <mergeCell ref="E87:E88"/>
    <mergeCell ref="F87:F88"/>
    <mergeCell ref="BL70:BL71"/>
    <mergeCell ref="BN70:BN71"/>
    <mergeCell ref="BP70:BP71"/>
    <mergeCell ref="R70:R71"/>
    <mergeCell ref="V70:V71"/>
    <mergeCell ref="X70:X71"/>
    <mergeCell ref="AK70:AK71"/>
    <mergeCell ref="AM70:AM71"/>
    <mergeCell ref="AY70:AY71"/>
    <mergeCell ref="H70:H71"/>
    <mergeCell ref="J70:J71"/>
    <mergeCell ref="K70:K71"/>
    <mergeCell ref="L70:L71"/>
    <mergeCell ref="O70:O71"/>
    <mergeCell ref="P70:P71"/>
    <mergeCell ref="BJ87:BJ88"/>
    <mergeCell ref="P87:P88"/>
    <mergeCell ref="R87:R88"/>
    <mergeCell ref="BQ70:BQ71"/>
    <mergeCell ref="BS70:BS71"/>
    <mergeCell ref="BT70:BT71"/>
    <mergeCell ref="BA70:BA71"/>
    <mergeCell ref="BC70:BC71"/>
    <mergeCell ref="BE70:BE71"/>
    <mergeCell ref="BF70:BF71"/>
    <mergeCell ref="BJ70:BJ71"/>
    <mergeCell ref="BK70:BK71"/>
    <mergeCell ref="BT54:BT55"/>
    <mergeCell ref="A56:A60"/>
    <mergeCell ref="C56:C60"/>
    <mergeCell ref="C66:C67"/>
    <mergeCell ref="A70:A71"/>
    <mergeCell ref="C70:C71"/>
    <mergeCell ref="D70:D71"/>
    <mergeCell ref="E70:E71"/>
    <mergeCell ref="F70:F71"/>
    <mergeCell ref="G70:G71"/>
    <mergeCell ref="BK54:BK55"/>
    <mergeCell ref="BL54:BL55"/>
    <mergeCell ref="BN54:BN55"/>
    <mergeCell ref="BP54:BP55"/>
    <mergeCell ref="BQ54:BQ55"/>
    <mergeCell ref="BS54:BS55"/>
    <mergeCell ref="BE54:BE55"/>
    <mergeCell ref="BF54:BF55"/>
    <mergeCell ref="BG54:BG55"/>
    <mergeCell ref="BH54:BH55"/>
    <mergeCell ref="BI54:BI55"/>
    <mergeCell ref="BJ54:BJ55"/>
    <mergeCell ref="AY54:AY55"/>
    <mergeCell ref="AZ54:AZ55"/>
    <mergeCell ref="BA54:BA55"/>
    <mergeCell ref="BB54:BB55"/>
    <mergeCell ref="BC54:BC55"/>
    <mergeCell ref="BD54:BD55"/>
    <mergeCell ref="AL54:AL55"/>
    <mergeCell ref="AM54:AM55"/>
    <mergeCell ref="AN54:AN55"/>
    <mergeCell ref="AO54:AO55"/>
    <mergeCell ref="AW54:AW55"/>
    <mergeCell ref="AX54:AX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L54:L55"/>
    <mergeCell ref="M54:M55"/>
    <mergeCell ref="O54:O55"/>
    <mergeCell ref="P54:P55"/>
    <mergeCell ref="R54:R55"/>
    <mergeCell ref="V54:V55"/>
    <mergeCell ref="E54:E55"/>
    <mergeCell ref="F54:F55"/>
    <mergeCell ref="G54:G55"/>
    <mergeCell ref="H54:H55"/>
    <mergeCell ref="J54:J55"/>
    <mergeCell ref="K54:K55"/>
    <mergeCell ref="A26:A30"/>
    <mergeCell ref="C26:C30"/>
    <mergeCell ref="C48:C49"/>
    <mergeCell ref="A54:A55"/>
    <mergeCell ref="C54:C55"/>
    <mergeCell ref="D54:D55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7:BR8"/>
    <mergeCell ref="BR54:BR55"/>
    <mergeCell ref="BR70:BR71"/>
    <mergeCell ref="BR87:BR88"/>
    <mergeCell ref="BR103:BR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V70:AV71"/>
    <mergeCell ref="AF7:AF8"/>
    <mergeCell ref="AG7:AG8"/>
    <mergeCell ref="AI7:AI8"/>
    <mergeCell ref="AF54:AF55"/>
    <mergeCell ref="AG54:AG55"/>
    <mergeCell ref="AI54:AI55"/>
    <mergeCell ref="AE70:AE71"/>
    <mergeCell ref="AF70:AF71"/>
    <mergeCell ref="AG70:AG71"/>
    <mergeCell ref="AH70:AH71"/>
    <mergeCell ref="AI70:AI71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AW70:AW71"/>
    <mergeCell ref="AE87:AE88"/>
    <mergeCell ref="AF87:AF88"/>
    <mergeCell ref="AG87:AG88"/>
    <mergeCell ref="AH87:AH88"/>
    <mergeCell ref="AI87:AI88"/>
    <mergeCell ref="AJ87:AJ88"/>
    <mergeCell ref="AO87:AO88"/>
    <mergeCell ref="AP87:AP88"/>
    <mergeCell ref="AQ87:AQ88"/>
    <mergeCell ref="AR87:AR88"/>
    <mergeCell ref="AS87:AS88"/>
    <mergeCell ref="AT87:AT88"/>
    <mergeCell ref="AU87:AU88"/>
    <mergeCell ref="AV87:AV88"/>
    <mergeCell ref="AW87:AW88"/>
    <mergeCell ref="AJ70:AJ71"/>
    <mergeCell ref="AO70:AO71"/>
    <mergeCell ref="AP70:AP71"/>
    <mergeCell ref="AQ70:AQ71"/>
    <mergeCell ref="AR70:AR71"/>
    <mergeCell ref="AS70:AS71"/>
    <mergeCell ref="AT70:AT71"/>
    <mergeCell ref="AU70:AU71"/>
    <mergeCell ref="AR103:AR104"/>
    <mergeCell ref="AS103:AS104"/>
    <mergeCell ref="AT103:AT104"/>
    <mergeCell ref="AU103:AU104"/>
    <mergeCell ref="AV103:AV104"/>
    <mergeCell ref="AW103:AW104"/>
    <mergeCell ref="AE103:AE104"/>
    <mergeCell ref="AF103:AF104"/>
    <mergeCell ref="AG103:AG104"/>
    <mergeCell ref="AH103:AH104"/>
    <mergeCell ref="AI103:AI104"/>
    <mergeCell ref="AJ103:AJ104"/>
    <mergeCell ref="AO103:AO104"/>
    <mergeCell ref="AP103:AP104"/>
    <mergeCell ref="AQ103:AQ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H29" sqref="H29:J29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63" t="s">
        <v>88</v>
      </c>
      <c r="B1" s="163"/>
      <c r="C1" s="164"/>
      <c r="D1" s="165" t="s">
        <v>88</v>
      </c>
      <c r="E1" s="163"/>
      <c r="F1" s="163"/>
      <c r="G1" s="164"/>
      <c r="H1" s="165" t="s">
        <v>88</v>
      </c>
      <c r="I1" s="163"/>
      <c r="J1" s="164"/>
      <c r="K1" s="53"/>
      <c r="L1" s="166"/>
      <c r="M1" s="166"/>
      <c r="N1" s="166"/>
      <c r="O1" s="166"/>
      <c r="P1" s="152"/>
      <c r="Q1" s="152"/>
      <c r="R1" s="152"/>
      <c r="S1" s="152"/>
      <c r="T1" s="153"/>
      <c r="U1" s="153"/>
      <c r="V1" s="22"/>
    </row>
    <row r="2" spans="1:22" ht="30.75" customHeight="1" x14ac:dyDescent="0.35">
      <c r="A2" s="154" t="s">
        <v>64</v>
      </c>
      <c r="B2" s="154"/>
      <c r="C2" s="154"/>
      <c r="D2" s="155" t="s">
        <v>65</v>
      </c>
      <c r="E2" s="154"/>
      <c r="F2" s="154"/>
      <c r="G2" s="156"/>
      <c r="H2" s="154" t="s">
        <v>66</v>
      </c>
      <c r="I2" s="154"/>
      <c r="J2" s="156"/>
      <c r="K2" s="53"/>
      <c r="L2" s="157" t="s">
        <v>7</v>
      </c>
      <c r="M2" s="158"/>
      <c r="N2" s="157" t="s">
        <v>11</v>
      </c>
      <c r="O2" s="158"/>
      <c r="P2" s="159" t="s">
        <v>18</v>
      </c>
      <c r="Q2" s="160"/>
      <c r="R2" s="159" t="s">
        <v>21</v>
      </c>
      <c r="S2" s="160"/>
      <c r="T2" s="161" t="s">
        <v>67</v>
      </c>
      <c r="U2" s="162"/>
      <c r="V2" s="22"/>
    </row>
    <row r="3" spans="1:22" ht="30.75" customHeight="1" x14ac:dyDescent="0.3">
      <c r="A3" s="54"/>
      <c r="B3" s="64">
        <f>E3</f>
        <v>45747</v>
      </c>
      <c r="C3" s="55" t="s">
        <v>68</v>
      </c>
      <c r="D3" s="54"/>
      <c r="E3" s="64">
        <f>' 3-7лет (день 3)'!K6</f>
        <v>45747</v>
      </c>
      <c r="F3" s="55" t="s">
        <v>68</v>
      </c>
      <c r="G3" s="55" t="s">
        <v>69</v>
      </c>
      <c r="H3" s="54"/>
      <c r="I3" s="64">
        <f>E3</f>
        <v>45747</v>
      </c>
      <c r="J3" s="55" t="s">
        <v>69</v>
      </c>
      <c r="K3" s="22"/>
      <c r="L3" s="56">
        <f>F4</f>
        <v>33.439244999999993</v>
      </c>
      <c r="M3" s="56">
        <f>G4</f>
        <v>33.997630000000001</v>
      </c>
      <c r="N3" s="56">
        <f>F9</f>
        <v>101.33059000000002</v>
      </c>
      <c r="O3" s="56">
        <f>G9</f>
        <v>92.160274999999999</v>
      </c>
      <c r="P3" s="56">
        <f>F16</f>
        <v>13.9565</v>
      </c>
      <c r="Q3" s="56">
        <f>G16</f>
        <v>9.4669999999999987</v>
      </c>
      <c r="R3" s="4">
        <f>F21</f>
        <v>16.786790000000003</v>
      </c>
      <c r="S3" s="4">
        <f>G21</f>
        <v>18.906159999999996</v>
      </c>
      <c r="T3" s="57">
        <f>L3+N3+P3+R3</f>
        <v>165.513125</v>
      </c>
      <c r="U3" s="57">
        <f>M3+O3+Q3+S3</f>
        <v>154.53106500000001</v>
      </c>
    </row>
    <row r="4" spans="1:22" ht="15" customHeight="1" x14ac:dyDescent="0.3">
      <c r="A4" s="133" t="s">
        <v>7</v>
      </c>
      <c r="B4" s="4" t="str">
        <f>E4</f>
        <v>Каша пшенная молочная</v>
      </c>
      <c r="C4" s="167">
        <f>F4</f>
        <v>33.439244999999993</v>
      </c>
      <c r="D4" s="133" t="s">
        <v>7</v>
      </c>
      <c r="E4" s="4" t="str">
        <f>' 3-7лет (день 3)'!B9</f>
        <v>Каша пшенная молочная</v>
      </c>
      <c r="F4" s="167">
        <f>'1,5-2 года (день 3)'!BT66</f>
        <v>33.439244999999993</v>
      </c>
      <c r="G4" s="167">
        <f>' 3-7лет (день 3)'!BT67</f>
        <v>33.997630000000001</v>
      </c>
      <c r="H4" s="133" t="s">
        <v>7</v>
      </c>
      <c r="I4" s="4" t="str">
        <f>E4</f>
        <v>Каша пшенная молочная</v>
      </c>
      <c r="J4" s="167">
        <f>G4</f>
        <v>33.997630000000001</v>
      </c>
    </row>
    <row r="5" spans="1:22" ht="15" customHeight="1" x14ac:dyDescent="0.3">
      <c r="A5" s="133"/>
      <c r="B5" s="7" t="str">
        <f>E5</f>
        <v xml:space="preserve">Бутерброд с маслом </v>
      </c>
      <c r="C5" s="168"/>
      <c r="D5" s="133"/>
      <c r="E5" s="4" t="str">
        <f>' 3-7лет (день 3)'!B10</f>
        <v xml:space="preserve">Бутерброд с маслом </v>
      </c>
      <c r="F5" s="168"/>
      <c r="G5" s="168"/>
      <c r="H5" s="133"/>
      <c r="I5" s="4" t="str">
        <f>E5</f>
        <v xml:space="preserve">Бутерброд с маслом </v>
      </c>
      <c r="J5" s="168"/>
    </row>
    <row r="6" spans="1:22" ht="15" customHeight="1" x14ac:dyDescent="0.3">
      <c r="A6" s="133"/>
      <c r="B6" s="7" t="str">
        <f>E6</f>
        <v>Какао с молоком</v>
      </c>
      <c r="C6" s="168"/>
      <c r="D6" s="133"/>
      <c r="E6" s="4" t="str">
        <f>' 3-7лет (день 3)'!B11</f>
        <v>Какао с молоком</v>
      </c>
      <c r="F6" s="168"/>
      <c r="G6" s="168"/>
      <c r="H6" s="133"/>
      <c r="I6" s="4" t="str">
        <f>E6</f>
        <v>Какао с молоком</v>
      </c>
      <c r="J6" s="168"/>
    </row>
    <row r="7" spans="1:22" ht="15" customHeight="1" x14ac:dyDescent="0.3">
      <c r="A7" s="133"/>
      <c r="B7" s="4"/>
      <c r="C7" s="168"/>
      <c r="D7" s="133"/>
      <c r="E7" s="4">
        <f>' 3-7лет (день 3)'!B12</f>
        <v>0</v>
      </c>
      <c r="F7" s="168"/>
      <c r="G7" s="168"/>
      <c r="H7" s="133"/>
      <c r="I7" s="4"/>
      <c r="J7" s="168"/>
    </row>
    <row r="8" spans="1:22" ht="15" customHeight="1" x14ac:dyDescent="0.3">
      <c r="A8" s="133"/>
      <c r="B8" s="4"/>
      <c r="C8" s="169"/>
      <c r="D8" s="133"/>
      <c r="E8" s="4">
        <f>' 3-7лет (день 3)'!B13</f>
        <v>0</v>
      </c>
      <c r="F8" s="169"/>
      <c r="G8" s="169"/>
      <c r="H8" s="133"/>
      <c r="I8" s="4"/>
      <c r="J8" s="169"/>
    </row>
    <row r="9" spans="1:22" ht="15" customHeight="1" x14ac:dyDescent="0.3">
      <c r="A9" s="133" t="s">
        <v>11</v>
      </c>
      <c r="B9" s="4" t="str">
        <f>E9</f>
        <v>Рассольник ленинградский</v>
      </c>
      <c r="C9" s="170">
        <f>F9</f>
        <v>101.33059000000002</v>
      </c>
      <c r="D9" s="133" t="s">
        <v>11</v>
      </c>
      <c r="E9" s="4" t="str">
        <f>' 3-7лет (день 3)'!B14</f>
        <v>Рассольник ленинградский</v>
      </c>
      <c r="F9" s="170">
        <f>'1,5-2 года (день 3)'!BT83</f>
        <v>101.33059000000002</v>
      </c>
      <c r="G9" s="170">
        <f>' 3-7лет (день 3)'!BT84</f>
        <v>92.160274999999999</v>
      </c>
      <c r="H9" s="133" t="s">
        <v>11</v>
      </c>
      <c r="I9" s="4" t="str">
        <f t="shared" ref="I9:I17" si="0">E9</f>
        <v>Рассольник ленинградский</v>
      </c>
      <c r="J9" s="170">
        <f>G9</f>
        <v>92.160274999999999</v>
      </c>
    </row>
    <row r="10" spans="1:22" ht="15" customHeight="1" x14ac:dyDescent="0.3">
      <c r="A10" s="133"/>
      <c r="B10" s="4" t="str">
        <f t="shared" ref="B10:B17" si="1">E10</f>
        <v>Рулет мясной</v>
      </c>
      <c r="C10" s="171"/>
      <c r="D10" s="133"/>
      <c r="E10" s="4" t="str">
        <f>' 3-7лет (день 3)'!B15</f>
        <v>Рулет мясной</v>
      </c>
      <c r="F10" s="171"/>
      <c r="G10" s="171"/>
      <c r="H10" s="133"/>
      <c r="I10" s="4" t="str">
        <f t="shared" si="0"/>
        <v>Рулет мясной</v>
      </c>
      <c r="J10" s="171"/>
    </row>
    <row r="11" spans="1:22" ht="15" customHeight="1" x14ac:dyDescent="0.3">
      <c r="A11" s="133"/>
      <c r="B11" s="4" t="str">
        <f t="shared" si="1"/>
        <v>Картофельное пюре</v>
      </c>
      <c r="C11" s="171"/>
      <c r="D11" s="133"/>
      <c r="E11" s="4" t="str">
        <f>' 3-7лет (день 3)'!B16</f>
        <v>Картофельное пюре</v>
      </c>
      <c r="F11" s="171"/>
      <c r="G11" s="171"/>
      <c r="H11" s="133"/>
      <c r="I11" s="4" t="str">
        <f t="shared" si="0"/>
        <v>Картофельное пюре</v>
      </c>
      <c r="J11" s="171"/>
    </row>
    <row r="12" spans="1:22" ht="15" customHeight="1" x14ac:dyDescent="0.3">
      <c r="A12" s="133"/>
      <c r="B12" s="4" t="str">
        <f t="shared" si="1"/>
        <v>Хлеб пшеничный</v>
      </c>
      <c r="C12" s="171"/>
      <c r="D12" s="133"/>
      <c r="E12" s="4" t="str">
        <f>' 3-7лет (день 3)'!B17</f>
        <v>Хлеб пшеничный</v>
      </c>
      <c r="F12" s="171"/>
      <c r="G12" s="171"/>
      <c r="H12" s="133"/>
      <c r="I12" s="4" t="str">
        <f t="shared" si="0"/>
        <v>Хлеб пшеничный</v>
      </c>
      <c r="J12" s="171"/>
    </row>
    <row r="13" spans="1:22" ht="15" customHeight="1" x14ac:dyDescent="0.3">
      <c r="A13" s="133"/>
      <c r="B13" s="4" t="str">
        <f t="shared" si="1"/>
        <v>Хлеб ржано-пшеничный</v>
      </c>
      <c r="C13" s="171"/>
      <c r="D13" s="133"/>
      <c r="E13" s="4" t="str">
        <f>' 3-7лет (день 3)'!B18</f>
        <v>Хлеб ржано-пшеничный</v>
      </c>
      <c r="F13" s="171"/>
      <c r="G13" s="171"/>
      <c r="H13" s="133"/>
      <c r="I13" s="4" t="str">
        <f t="shared" si="0"/>
        <v>Хлеб ржано-пшеничный</v>
      </c>
      <c r="J13" s="171"/>
    </row>
    <row r="14" spans="1:22" ht="15" customHeight="1" x14ac:dyDescent="0.3">
      <c r="A14" s="133"/>
      <c r="B14" s="4" t="str">
        <f t="shared" si="1"/>
        <v>Сок</v>
      </c>
      <c r="C14" s="171"/>
      <c r="D14" s="133"/>
      <c r="E14" s="4" t="str">
        <f>' 3-7лет (день 3)'!B19</f>
        <v>Сок</v>
      </c>
      <c r="F14" s="171"/>
      <c r="G14" s="171"/>
      <c r="H14" s="133"/>
      <c r="I14" s="4" t="str">
        <f t="shared" si="0"/>
        <v>Сок</v>
      </c>
      <c r="J14" s="171"/>
    </row>
    <row r="15" spans="1:22" ht="15" customHeight="1" x14ac:dyDescent="0.3">
      <c r="A15" s="133"/>
      <c r="B15" s="10">
        <f t="shared" si="1"/>
        <v>0</v>
      </c>
      <c r="C15" s="171"/>
      <c r="D15" s="133"/>
      <c r="E15" s="4">
        <f>' 3-7лет (день 3)'!B20</f>
        <v>0</v>
      </c>
      <c r="F15" s="171"/>
      <c r="G15" s="171"/>
      <c r="H15" s="133"/>
      <c r="I15" s="10">
        <f t="shared" si="0"/>
        <v>0</v>
      </c>
      <c r="J15" s="171"/>
    </row>
    <row r="16" spans="1:22" ht="15" customHeight="1" x14ac:dyDescent="0.3">
      <c r="A16" s="133" t="s">
        <v>18</v>
      </c>
      <c r="B16" s="4" t="str">
        <f t="shared" si="1"/>
        <v>Чай с лимоном</v>
      </c>
      <c r="C16" s="167">
        <f>F16</f>
        <v>13.9565</v>
      </c>
      <c r="D16" s="133" t="s">
        <v>18</v>
      </c>
      <c r="E16" s="4" t="str">
        <f>' 3-7лет (день 3)'!B21</f>
        <v>Чай с лимоном</v>
      </c>
      <c r="F16" s="167">
        <f>'1,5-2 года (день 3)'!BT99</f>
        <v>13.9565</v>
      </c>
      <c r="G16" s="167">
        <f>' 3-7лет (день 3)'!BT100</f>
        <v>9.4669999999999987</v>
      </c>
      <c r="H16" s="133" t="s">
        <v>18</v>
      </c>
      <c r="I16" s="4" t="str">
        <f t="shared" si="0"/>
        <v>Чай с лимоном</v>
      </c>
      <c r="J16" s="167">
        <f>G16</f>
        <v>9.4669999999999987</v>
      </c>
    </row>
    <row r="17" spans="1:15" ht="15" customHeight="1" x14ac:dyDescent="0.3">
      <c r="A17" s="133"/>
      <c r="B17" s="4" t="str">
        <f t="shared" si="1"/>
        <v>Печенье</v>
      </c>
      <c r="C17" s="168"/>
      <c r="D17" s="133"/>
      <c r="E17" s="4" t="str">
        <f>' 3-7лет (день 3)'!B22</f>
        <v>Печенье</v>
      </c>
      <c r="F17" s="168"/>
      <c r="G17" s="168"/>
      <c r="H17" s="133"/>
      <c r="I17" s="4" t="str">
        <f t="shared" si="0"/>
        <v>Печенье</v>
      </c>
      <c r="J17" s="168"/>
    </row>
    <row r="18" spans="1:15" ht="15" customHeight="1" x14ac:dyDescent="0.3">
      <c r="A18" s="133"/>
      <c r="B18" s="4"/>
      <c r="C18" s="168"/>
      <c r="D18" s="133"/>
      <c r="E18" s="4" t="str">
        <f>' 3-7лет (день 3)'!B23</f>
        <v>Яблоко</v>
      </c>
      <c r="F18" s="168"/>
      <c r="G18" s="168"/>
      <c r="H18" s="133"/>
      <c r="I18" s="4"/>
      <c r="J18" s="168"/>
    </row>
    <row r="19" spans="1:15" ht="15" customHeight="1" x14ac:dyDescent="0.3">
      <c r="A19" s="133"/>
      <c r="B19" s="4"/>
      <c r="C19" s="168"/>
      <c r="D19" s="133"/>
      <c r="E19" s="4">
        <f>' 3-7лет (день 3)'!B24</f>
        <v>0</v>
      </c>
      <c r="F19" s="168"/>
      <c r="G19" s="168"/>
      <c r="H19" s="133"/>
      <c r="I19" s="4"/>
      <c r="J19" s="168"/>
    </row>
    <row r="20" spans="1:15" ht="15" customHeight="1" x14ac:dyDescent="0.3">
      <c r="A20" s="133"/>
      <c r="B20" s="4"/>
      <c r="C20" s="169"/>
      <c r="D20" s="133"/>
      <c r="E20" s="4">
        <f>' 3-7лет (день 3)'!B25</f>
        <v>0</v>
      </c>
      <c r="F20" s="169"/>
      <c r="G20" s="169"/>
      <c r="H20" s="133"/>
      <c r="I20" s="4"/>
      <c r="J20" s="169"/>
    </row>
    <row r="21" spans="1:15" ht="15" customHeight="1" x14ac:dyDescent="0.3">
      <c r="A21" s="133" t="s">
        <v>21</v>
      </c>
      <c r="B21" s="40" t="str">
        <f>E21</f>
        <v>Каша молочная  кукурузная</v>
      </c>
      <c r="C21" s="167">
        <f>F21</f>
        <v>16.786790000000003</v>
      </c>
      <c r="D21" s="133" t="s">
        <v>21</v>
      </c>
      <c r="E21" s="4" t="str">
        <f>' 3-7лет (день 3)'!B26</f>
        <v>Каша молочная  кукурузная</v>
      </c>
      <c r="F21" s="167">
        <f>'1,5-2 года (день 3)'!BT115</f>
        <v>16.786790000000003</v>
      </c>
      <c r="G21" s="167">
        <f>' 3-7лет (день 3)'!BT116</f>
        <v>18.906159999999996</v>
      </c>
      <c r="H21" s="133" t="s">
        <v>21</v>
      </c>
      <c r="I21" s="40" t="str">
        <f>E21</f>
        <v>Каша молочная  кукурузная</v>
      </c>
      <c r="J21" s="167">
        <f>G21</f>
        <v>18.906159999999996</v>
      </c>
    </row>
    <row r="22" spans="1:15" ht="15" customHeight="1" x14ac:dyDescent="0.3">
      <c r="A22" s="133"/>
      <c r="B22" s="40" t="str">
        <f>E22</f>
        <v>Хлеб пшеничный</v>
      </c>
      <c r="C22" s="168"/>
      <c r="D22" s="133"/>
      <c r="E22" s="4" t="str">
        <f>' 3-7лет (день 3)'!B27</f>
        <v>Хлеб пшеничный</v>
      </c>
      <c r="F22" s="168"/>
      <c r="G22" s="168"/>
      <c r="H22" s="133"/>
      <c r="I22" s="40" t="str">
        <f>E22</f>
        <v>Хлеб пшеничный</v>
      </c>
      <c r="J22" s="168"/>
    </row>
    <row r="23" spans="1:15" ht="15" customHeight="1" x14ac:dyDescent="0.3">
      <c r="A23" s="133"/>
      <c r="B23" s="40" t="str">
        <f>E23</f>
        <v>Чай с сахаром</v>
      </c>
      <c r="C23" s="168"/>
      <c r="D23" s="133"/>
      <c r="E23" s="4" t="str">
        <f>' 3-7лет (день 3)'!B28</f>
        <v>Чай с сахаром</v>
      </c>
      <c r="F23" s="168"/>
      <c r="G23" s="168"/>
      <c r="H23" s="133"/>
      <c r="I23" s="40" t="str">
        <f>E23</f>
        <v>Чай с сахаром</v>
      </c>
      <c r="J23" s="168"/>
    </row>
    <row r="24" spans="1:15" ht="15" customHeight="1" x14ac:dyDescent="0.3">
      <c r="A24" s="133"/>
      <c r="B24" s="10">
        <f>E24</f>
        <v>0</v>
      </c>
      <c r="C24" s="168"/>
      <c r="D24" s="133"/>
      <c r="E24" s="4">
        <f>' 3-7лет (день 3)'!B29</f>
        <v>0</v>
      </c>
      <c r="F24" s="168"/>
      <c r="G24" s="168"/>
      <c r="H24" s="133"/>
      <c r="I24" s="10">
        <f>E24</f>
        <v>0</v>
      </c>
      <c r="J24" s="168"/>
    </row>
    <row r="25" spans="1:15" ht="15" customHeight="1" x14ac:dyDescent="0.3">
      <c r="A25" s="133"/>
      <c r="B25" s="4"/>
      <c r="C25" s="169"/>
      <c r="D25" s="133"/>
      <c r="E25" s="4">
        <f>' 3-7лет (день 3)'!B30</f>
        <v>0</v>
      </c>
      <c r="F25" s="169"/>
      <c r="G25" s="169"/>
      <c r="H25" s="133"/>
      <c r="I25" s="4"/>
      <c r="J25" s="169"/>
    </row>
    <row r="26" spans="1:15" ht="17.399999999999999" x14ac:dyDescent="0.35">
      <c r="A26" s="173" t="s">
        <v>67</v>
      </c>
      <c r="B26" s="174"/>
      <c r="C26" s="58">
        <f>C4+C9+C16+C21</f>
        <v>165.513125</v>
      </c>
      <c r="D26" s="173" t="s">
        <v>67</v>
      </c>
      <c r="E26" s="174"/>
      <c r="F26" s="69">
        <f>F4+F9+F16+F21</f>
        <v>165.513125</v>
      </c>
      <c r="G26" s="58">
        <f>G4+G9+G16+G21</f>
        <v>154.53106500000001</v>
      </c>
      <c r="H26" s="173" t="s">
        <v>67</v>
      </c>
      <c r="I26" s="174"/>
      <c r="J26" s="58">
        <f>J4+J9+J16+J21</f>
        <v>154.53106500000001</v>
      </c>
    </row>
    <row r="27" spans="1:15" ht="17.399999999999999" x14ac:dyDescent="0.35">
      <c r="A27" s="65"/>
      <c r="B27" s="65"/>
      <c r="C27" s="66"/>
      <c r="D27" s="65"/>
      <c r="E27" s="65"/>
      <c r="F27" s="66"/>
      <c r="G27" s="66"/>
      <c r="H27" s="65"/>
      <c r="I27" s="65"/>
      <c r="J27" s="66"/>
    </row>
    <row r="29" spans="1:15" ht="59.25" customHeight="1" x14ac:dyDescent="0.3">
      <c r="A29" s="163" t="s">
        <v>88</v>
      </c>
      <c r="B29" s="163"/>
      <c r="C29" s="163"/>
      <c r="D29" s="165" t="s">
        <v>88</v>
      </c>
      <c r="E29" s="163"/>
      <c r="F29" s="163"/>
      <c r="G29" s="164"/>
      <c r="H29" s="165" t="s">
        <v>88</v>
      </c>
      <c r="I29" s="163"/>
      <c r="J29" s="164"/>
      <c r="K29" s="53"/>
      <c r="L29" s="53"/>
      <c r="M29" s="172"/>
      <c r="N29" s="172"/>
      <c r="O29" s="172"/>
    </row>
    <row r="30" spans="1:15" ht="30.75" customHeight="1" x14ac:dyDescent="0.3">
      <c r="A30" s="154" t="s">
        <v>70</v>
      </c>
      <c r="B30" s="154"/>
      <c r="C30" s="156"/>
      <c r="D30" s="155" t="s">
        <v>71</v>
      </c>
      <c r="E30" s="154"/>
      <c r="F30" s="154"/>
      <c r="G30" s="156"/>
      <c r="H30" s="155" t="s">
        <v>72</v>
      </c>
      <c r="I30" s="154"/>
      <c r="J30" s="156"/>
      <c r="K30" s="53"/>
      <c r="L30" s="53"/>
      <c r="M30" s="59"/>
      <c r="N30" s="59"/>
      <c r="O30" s="59"/>
    </row>
    <row r="31" spans="1:15" ht="30.75" customHeight="1" x14ac:dyDescent="0.3">
      <c r="A31" s="54"/>
      <c r="B31" s="68">
        <f>E3</f>
        <v>45747</v>
      </c>
      <c r="C31" s="55" t="s">
        <v>69</v>
      </c>
      <c r="D31" s="54"/>
      <c r="E31" s="64">
        <f>E3</f>
        <v>45747</v>
      </c>
      <c r="F31" s="55" t="s">
        <v>68</v>
      </c>
      <c r="G31" s="55" t="s">
        <v>69</v>
      </c>
      <c r="H31" s="54"/>
      <c r="I31" s="67">
        <f>E3</f>
        <v>45747</v>
      </c>
      <c r="J31" s="60" t="s">
        <v>69</v>
      </c>
      <c r="K31" s="22"/>
      <c r="L31" s="22"/>
    </row>
    <row r="32" spans="1:15" ht="15" customHeight="1" x14ac:dyDescent="0.3">
      <c r="A32" s="133" t="s">
        <v>7</v>
      </c>
      <c r="B32" s="4" t="str">
        <f>E4</f>
        <v>Каша пшенная молочная</v>
      </c>
      <c r="C32" s="167">
        <f>G4</f>
        <v>33.997630000000001</v>
      </c>
      <c r="D32" s="133" t="s">
        <v>7</v>
      </c>
      <c r="E32" s="4" t="str">
        <f>E4</f>
        <v>Каша пшенная молочная</v>
      </c>
      <c r="F32" s="167">
        <f>F4</f>
        <v>33.439244999999993</v>
      </c>
      <c r="G32" s="177">
        <f>G4</f>
        <v>33.997630000000001</v>
      </c>
      <c r="H32" s="133" t="s">
        <v>7</v>
      </c>
      <c r="I32" s="4" t="str">
        <f>I4</f>
        <v>Каша пшенная молочная</v>
      </c>
      <c r="J32" s="167">
        <f>F32</f>
        <v>33.439244999999993</v>
      </c>
    </row>
    <row r="33" spans="1:10" ht="15" customHeight="1" x14ac:dyDescent="0.3">
      <c r="A33" s="133"/>
      <c r="B33" s="4" t="str">
        <f>E5</f>
        <v xml:space="preserve">Бутерброд с маслом </v>
      </c>
      <c r="C33" s="168"/>
      <c r="D33" s="133"/>
      <c r="E33" s="4" t="str">
        <f>E5</f>
        <v xml:space="preserve">Бутерброд с маслом </v>
      </c>
      <c r="F33" s="168"/>
      <c r="G33" s="178"/>
      <c r="H33" s="133"/>
      <c r="I33" s="4" t="str">
        <f>I5</f>
        <v xml:space="preserve">Бутерброд с маслом </v>
      </c>
      <c r="J33" s="168"/>
    </row>
    <row r="34" spans="1:10" ht="15" customHeight="1" x14ac:dyDescent="0.3">
      <c r="A34" s="133"/>
      <c r="B34" s="4" t="str">
        <f>E6</f>
        <v>Какао с молоком</v>
      </c>
      <c r="C34" s="168"/>
      <c r="D34" s="133"/>
      <c r="E34" s="4" t="str">
        <f>E6</f>
        <v>Какао с молоком</v>
      </c>
      <c r="F34" s="168"/>
      <c r="G34" s="178"/>
      <c r="H34" s="133"/>
      <c r="I34" s="4" t="str">
        <f>I6</f>
        <v>Какао с молоком</v>
      </c>
      <c r="J34" s="168"/>
    </row>
    <row r="35" spans="1:10" ht="15" customHeight="1" x14ac:dyDescent="0.3">
      <c r="A35" s="133"/>
      <c r="B35" s="4"/>
      <c r="C35" s="168"/>
      <c r="D35" s="133"/>
      <c r="E35" s="4"/>
      <c r="F35" s="168"/>
      <c r="G35" s="178"/>
      <c r="H35" s="133"/>
      <c r="I35" s="4"/>
      <c r="J35" s="168"/>
    </row>
    <row r="36" spans="1:10" ht="15" customHeight="1" x14ac:dyDescent="0.3">
      <c r="A36" s="133"/>
      <c r="B36" s="4"/>
      <c r="C36" s="169"/>
      <c r="D36" s="133"/>
      <c r="E36" s="4"/>
      <c r="F36" s="169"/>
      <c r="G36" s="179"/>
      <c r="H36" s="133"/>
      <c r="I36" s="4"/>
      <c r="J36" s="169"/>
    </row>
    <row r="37" spans="1:10" ht="15" customHeight="1" x14ac:dyDescent="0.3">
      <c r="A37" s="133" t="s">
        <v>11</v>
      </c>
      <c r="B37" s="4" t="str">
        <f t="shared" ref="B37:B43" si="2">E9</f>
        <v>Рассольник ленинградский</v>
      </c>
      <c r="C37" s="170">
        <f>G9</f>
        <v>92.160274999999999</v>
      </c>
      <c r="D37" s="133" t="s">
        <v>11</v>
      </c>
      <c r="E37" s="4" t="str">
        <f>E9</f>
        <v>Рассольник ленинградский</v>
      </c>
      <c r="F37" s="170">
        <f>F9</f>
        <v>101.33059000000002</v>
      </c>
      <c r="G37" s="175">
        <f>G9</f>
        <v>92.160274999999999</v>
      </c>
      <c r="H37" s="133" t="s">
        <v>11</v>
      </c>
      <c r="I37" s="4" t="str">
        <f t="shared" ref="I37:I53" si="3">I9</f>
        <v>Рассольник ленинградский</v>
      </c>
      <c r="J37" s="170">
        <f>F37</f>
        <v>101.33059000000002</v>
      </c>
    </row>
    <row r="38" spans="1:10" ht="15" customHeight="1" x14ac:dyDescent="0.3">
      <c r="A38" s="133"/>
      <c r="B38" s="4" t="str">
        <f t="shared" si="2"/>
        <v>Рулет мясной</v>
      </c>
      <c r="C38" s="171"/>
      <c r="D38" s="133"/>
      <c r="E38" s="4" t="str">
        <f t="shared" ref="E38:E43" si="4">E10</f>
        <v>Рулет мясной</v>
      </c>
      <c r="F38" s="171"/>
      <c r="G38" s="176"/>
      <c r="H38" s="133"/>
      <c r="I38" s="4" t="str">
        <f t="shared" si="3"/>
        <v>Рулет мясной</v>
      </c>
      <c r="J38" s="171"/>
    </row>
    <row r="39" spans="1:10" ht="15" customHeight="1" x14ac:dyDescent="0.3">
      <c r="A39" s="133"/>
      <c r="B39" s="4" t="str">
        <f t="shared" si="2"/>
        <v>Картофельное пюре</v>
      </c>
      <c r="C39" s="171"/>
      <c r="D39" s="133"/>
      <c r="E39" s="4" t="str">
        <f t="shared" si="4"/>
        <v>Картофельное пюре</v>
      </c>
      <c r="F39" s="171"/>
      <c r="G39" s="176"/>
      <c r="H39" s="133"/>
      <c r="I39" s="4" t="str">
        <f t="shared" si="3"/>
        <v>Картофельное пюре</v>
      </c>
      <c r="J39" s="171"/>
    </row>
    <row r="40" spans="1:10" ht="15" customHeight="1" x14ac:dyDescent="0.3">
      <c r="A40" s="133"/>
      <c r="B40" s="4" t="str">
        <f t="shared" si="2"/>
        <v>Хлеб пшеничный</v>
      </c>
      <c r="C40" s="171"/>
      <c r="D40" s="133"/>
      <c r="E40" s="4" t="str">
        <f t="shared" si="4"/>
        <v>Хлеб пшеничный</v>
      </c>
      <c r="F40" s="171"/>
      <c r="G40" s="176"/>
      <c r="H40" s="133"/>
      <c r="I40" s="4" t="str">
        <f t="shared" si="3"/>
        <v>Хлеб пшеничный</v>
      </c>
      <c r="J40" s="171"/>
    </row>
    <row r="41" spans="1:10" ht="15" customHeight="1" x14ac:dyDescent="0.3">
      <c r="A41" s="133"/>
      <c r="B41" s="4" t="str">
        <f t="shared" si="2"/>
        <v>Хлеб ржано-пшеничный</v>
      </c>
      <c r="C41" s="171"/>
      <c r="D41" s="133"/>
      <c r="E41" s="4" t="str">
        <f t="shared" si="4"/>
        <v>Хлеб ржано-пшеничный</v>
      </c>
      <c r="F41" s="171"/>
      <c r="G41" s="176"/>
      <c r="H41" s="133"/>
      <c r="I41" s="4" t="str">
        <f t="shared" si="3"/>
        <v>Хлеб ржано-пшеничный</v>
      </c>
      <c r="J41" s="171"/>
    </row>
    <row r="42" spans="1:10" ht="15" customHeight="1" x14ac:dyDescent="0.3">
      <c r="A42" s="133"/>
      <c r="B42" s="4" t="str">
        <f t="shared" si="2"/>
        <v>Сок</v>
      </c>
      <c r="C42" s="171"/>
      <c r="D42" s="133"/>
      <c r="E42" s="4" t="str">
        <f t="shared" si="4"/>
        <v>Сок</v>
      </c>
      <c r="F42" s="171"/>
      <c r="G42" s="176"/>
      <c r="H42" s="133"/>
      <c r="I42" s="4" t="str">
        <f t="shared" si="3"/>
        <v>Сок</v>
      </c>
      <c r="J42" s="171"/>
    </row>
    <row r="43" spans="1:10" ht="15" customHeight="1" x14ac:dyDescent="0.3">
      <c r="A43" s="133"/>
      <c r="B43" s="10">
        <f t="shared" si="2"/>
        <v>0</v>
      </c>
      <c r="C43" s="171"/>
      <c r="D43" s="133"/>
      <c r="E43" s="10">
        <f t="shared" si="4"/>
        <v>0</v>
      </c>
      <c r="F43" s="171"/>
      <c r="G43" s="176"/>
      <c r="H43" s="133"/>
      <c r="I43" s="4">
        <f t="shared" si="3"/>
        <v>0</v>
      </c>
      <c r="J43" s="171"/>
    </row>
    <row r="44" spans="1:10" ht="15" customHeight="1" x14ac:dyDescent="0.3">
      <c r="A44" s="133" t="s">
        <v>18</v>
      </c>
      <c r="B44" s="10" t="str">
        <f t="shared" ref="B44:B53" si="5">E16</f>
        <v>Чай с лимоном</v>
      </c>
      <c r="C44" s="167">
        <f>G16</f>
        <v>9.4669999999999987</v>
      </c>
      <c r="D44" s="133" t="s">
        <v>18</v>
      </c>
      <c r="E44" s="10" t="str">
        <f t="shared" ref="E44:E53" si="6">E16</f>
        <v>Чай с лимоном</v>
      </c>
      <c r="F44" s="167">
        <f>F16</f>
        <v>13.9565</v>
      </c>
      <c r="G44" s="177">
        <f>G16</f>
        <v>9.4669999999999987</v>
      </c>
      <c r="H44" s="133" t="s">
        <v>18</v>
      </c>
      <c r="I44" s="4" t="str">
        <f t="shared" si="3"/>
        <v>Чай с лимоном</v>
      </c>
      <c r="J44" s="167">
        <f>F44</f>
        <v>13.9565</v>
      </c>
    </row>
    <row r="45" spans="1:10" ht="15" customHeight="1" x14ac:dyDescent="0.3">
      <c r="A45" s="133"/>
      <c r="B45" s="10" t="str">
        <f t="shared" si="5"/>
        <v>Печенье</v>
      </c>
      <c r="C45" s="168"/>
      <c r="D45" s="133"/>
      <c r="E45" s="10" t="str">
        <f t="shared" si="6"/>
        <v>Печенье</v>
      </c>
      <c r="F45" s="168"/>
      <c r="G45" s="178"/>
      <c r="H45" s="133"/>
      <c r="I45" s="4" t="str">
        <f t="shared" si="3"/>
        <v>Печенье</v>
      </c>
      <c r="J45" s="168"/>
    </row>
    <row r="46" spans="1:10" ht="15" customHeight="1" x14ac:dyDescent="0.3">
      <c r="A46" s="133"/>
      <c r="B46" s="10" t="str">
        <f t="shared" si="5"/>
        <v>Яблоко</v>
      </c>
      <c r="C46" s="168"/>
      <c r="D46" s="133"/>
      <c r="E46" s="10" t="str">
        <f t="shared" si="6"/>
        <v>Яблоко</v>
      </c>
      <c r="F46" s="168"/>
      <c r="G46" s="178"/>
      <c r="H46" s="133"/>
      <c r="I46" s="4">
        <f t="shared" si="3"/>
        <v>0</v>
      </c>
      <c r="J46" s="168"/>
    </row>
    <row r="47" spans="1:10" ht="15" customHeight="1" x14ac:dyDescent="0.3">
      <c r="A47" s="133"/>
      <c r="B47" s="10">
        <f t="shared" si="5"/>
        <v>0</v>
      </c>
      <c r="C47" s="168"/>
      <c r="D47" s="133"/>
      <c r="E47" s="10">
        <f t="shared" si="6"/>
        <v>0</v>
      </c>
      <c r="F47" s="168"/>
      <c r="G47" s="178"/>
      <c r="H47" s="133"/>
      <c r="I47" s="4">
        <f t="shared" si="3"/>
        <v>0</v>
      </c>
      <c r="J47" s="168"/>
    </row>
    <row r="48" spans="1:10" ht="15" customHeight="1" x14ac:dyDescent="0.3">
      <c r="A48" s="133"/>
      <c r="B48" s="10">
        <f t="shared" si="5"/>
        <v>0</v>
      </c>
      <c r="C48" s="169"/>
      <c r="D48" s="133"/>
      <c r="E48" s="10">
        <f t="shared" si="6"/>
        <v>0</v>
      </c>
      <c r="F48" s="169"/>
      <c r="G48" s="179"/>
      <c r="H48" s="133"/>
      <c r="I48" s="4">
        <f t="shared" si="3"/>
        <v>0</v>
      </c>
      <c r="J48" s="169"/>
    </row>
    <row r="49" spans="1:10" ht="15" customHeight="1" x14ac:dyDescent="0.3">
      <c r="A49" s="133" t="s">
        <v>21</v>
      </c>
      <c r="B49" s="10" t="str">
        <f t="shared" si="5"/>
        <v>Каша молочная  кукурузная</v>
      </c>
      <c r="C49" s="167">
        <f>G21</f>
        <v>18.906159999999996</v>
      </c>
      <c r="D49" s="133" t="s">
        <v>21</v>
      </c>
      <c r="E49" s="10" t="str">
        <f t="shared" si="6"/>
        <v>Каша молочная  кукурузная</v>
      </c>
      <c r="F49" s="167">
        <f>F21</f>
        <v>16.786790000000003</v>
      </c>
      <c r="G49" s="177">
        <f>G21</f>
        <v>18.906159999999996</v>
      </c>
      <c r="H49" s="133" t="s">
        <v>21</v>
      </c>
      <c r="I49" s="4" t="str">
        <f t="shared" si="3"/>
        <v>Каша молочная  кукурузная</v>
      </c>
      <c r="J49" s="167">
        <f>F49</f>
        <v>16.786790000000003</v>
      </c>
    </row>
    <row r="50" spans="1:10" ht="15" customHeight="1" x14ac:dyDescent="0.3">
      <c r="A50" s="133"/>
      <c r="B50" s="10" t="str">
        <f t="shared" si="5"/>
        <v>Хлеб пшеничный</v>
      </c>
      <c r="C50" s="168"/>
      <c r="D50" s="133"/>
      <c r="E50" s="10" t="str">
        <f t="shared" si="6"/>
        <v>Хлеб пшеничный</v>
      </c>
      <c r="F50" s="168"/>
      <c r="G50" s="178"/>
      <c r="H50" s="133"/>
      <c r="I50" s="4" t="str">
        <f t="shared" si="3"/>
        <v>Хлеб пшеничный</v>
      </c>
      <c r="J50" s="168"/>
    </row>
    <row r="51" spans="1:10" ht="15" customHeight="1" x14ac:dyDescent="0.3">
      <c r="A51" s="133"/>
      <c r="B51" s="10" t="str">
        <f t="shared" si="5"/>
        <v>Чай с сахаром</v>
      </c>
      <c r="C51" s="168"/>
      <c r="D51" s="133"/>
      <c r="E51" s="10" t="str">
        <f t="shared" si="6"/>
        <v>Чай с сахаром</v>
      </c>
      <c r="F51" s="168"/>
      <c r="G51" s="178"/>
      <c r="H51" s="133"/>
      <c r="I51" s="4" t="str">
        <f t="shared" si="3"/>
        <v>Чай с сахаром</v>
      </c>
      <c r="J51" s="168"/>
    </row>
    <row r="52" spans="1:10" ht="15" customHeight="1" x14ac:dyDescent="0.3">
      <c r="A52" s="133"/>
      <c r="B52" s="10">
        <f t="shared" si="5"/>
        <v>0</v>
      </c>
      <c r="C52" s="168"/>
      <c r="D52" s="133"/>
      <c r="E52" s="10">
        <f t="shared" si="6"/>
        <v>0</v>
      </c>
      <c r="F52" s="168"/>
      <c r="G52" s="178"/>
      <c r="H52" s="133"/>
      <c r="I52" s="4">
        <f t="shared" si="3"/>
        <v>0</v>
      </c>
      <c r="J52" s="168"/>
    </row>
    <row r="53" spans="1:10" ht="15" customHeight="1" x14ac:dyDescent="0.3">
      <c r="A53" s="133"/>
      <c r="B53" s="10">
        <f t="shared" si="5"/>
        <v>0</v>
      </c>
      <c r="C53" s="169"/>
      <c r="D53" s="133"/>
      <c r="E53" s="10">
        <f t="shared" si="6"/>
        <v>0</v>
      </c>
      <c r="F53" s="169"/>
      <c r="G53" s="179"/>
      <c r="H53" s="133"/>
      <c r="I53" s="4">
        <f t="shared" si="3"/>
        <v>0</v>
      </c>
      <c r="J53" s="169"/>
    </row>
    <row r="54" spans="1:10" ht="17.399999999999999" x14ac:dyDescent="0.35">
      <c r="A54" s="173" t="s">
        <v>67</v>
      </c>
      <c r="B54" s="174"/>
      <c r="C54" s="61">
        <f>C32+C37+C44+C49</f>
        <v>154.53106500000001</v>
      </c>
      <c r="D54" s="14"/>
      <c r="E54" s="62" t="s">
        <v>67</v>
      </c>
      <c r="F54" s="63">
        <f>F32+F37+F44+F49</f>
        <v>165.513125</v>
      </c>
      <c r="G54" s="63">
        <f>G32+G37+G44+G49</f>
        <v>154.53106500000001</v>
      </c>
      <c r="H54" s="173" t="s">
        <v>67</v>
      </c>
      <c r="I54" s="174"/>
      <c r="J54" s="58">
        <f>J32+J37+J44+J49</f>
        <v>165.513125</v>
      </c>
    </row>
  </sheetData>
  <mergeCells count="84">
    <mergeCell ref="A54:B54"/>
    <mergeCell ref="H54:I54"/>
    <mergeCell ref="J44:J48"/>
    <mergeCell ref="A49:A53"/>
    <mergeCell ref="C49:C53"/>
    <mergeCell ref="D49:D53"/>
    <mergeCell ref="F49:F53"/>
    <mergeCell ref="G49:G53"/>
    <mergeCell ref="H49:H53"/>
    <mergeCell ref="J49:J53"/>
    <mergeCell ref="A44:A48"/>
    <mergeCell ref="C44:C48"/>
    <mergeCell ref="D44:D48"/>
    <mergeCell ref="F44:F48"/>
    <mergeCell ref="G44:G48"/>
    <mergeCell ref="H44:H48"/>
    <mergeCell ref="H32:H36"/>
    <mergeCell ref="J32:J36"/>
    <mergeCell ref="A37:A43"/>
    <mergeCell ref="C37:C43"/>
    <mergeCell ref="D37:D43"/>
    <mergeCell ref="F37:F43"/>
    <mergeCell ref="G37:G43"/>
    <mergeCell ref="H37:H43"/>
    <mergeCell ref="J37:J43"/>
    <mergeCell ref="A32:A36"/>
    <mergeCell ref="C32:C36"/>
    <mergeCell ref="D32:D36"/>
    <mergeCell ref="F32:F36"/>
    <mergeCell ref="G32:G36"/>
    <mergeCell ref="M29:O29"/>
    <mergeCell ref="A30:C30"/>
    <mergeCell ref="D30:G30"/>
    <mergeCell ref="H30:J30"/>
    <mergeCell ref="A26:B26"/>
    <mergeCell ref="D26:E26"/>
    <mergeCell ref="H26:I26"/>
    <mergeCell ref="A29:C29"/>
    <mergeCell ref="D29:G29"/>
    <mergeCell ref="H29:J29"/>
    <mergeCell ref="J16:J20"/>
    <mergeCell ref="A21:A25"/>
    <mergeCell ref="C21:C25"/>
    <mergeCell ref="D21:D25"/>
    <mergeCell ref="F21:F25"/>
    <mergeCell ref="G21:G25"/>
    <mergeCell ref="H21:H25"/>
    <mergeCell ref="J21:J25"/>
    <mergeCell ref="A16:A20"/>
    <mergeCell ref="C16:C20"/>
    <mergeCell ref="D16:D20"/>
    <mergeCell ref="F16:F20"/>
    <mergeCell ref="G16:G20"/>
    <mergeCell ref="H16:H20"/>
    <mergeCell ref="J4:J8"/>
    <mergeCell ref="A9:A15"/>
    <mergeCell ref="C9:C15"/>
    <mergeCell ref="D9:D15"/>
    <mergeCell ref="F9:F15"/>
    <mergeCell ref="G9:G15"/>
    <mergeCell ref="H9:H15"/>
    <mergeCell ref="J9:J15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workbookViewId="0">
      <selection activeCell="A23" sqref="A23:XFD23"/>
    </sheetView>
  </sheetViews>
  <sheetFormatPr defaultRowHeight="14.4" x14ac:dyDescent="0.3"/>
  <cols>
    <col min="1" max="1" width="14.6640625" style="73" customWidth="1"/>
    <col min="2" max="2" width="29.44140625" style="73" customWidth="1"/>
    <col min="3" max="3" width="8.88671875" style="73"/>
    <col min="4" max="4" width="8.33203125" style="73" customWidth="1"/>
    <col min="5" max="5" width="7.88671875" style="73" customWidth="1"/>
    <col min="6" max="6" width="11.5546875" style="73" customWidth="1"/>
    <col min="7" max="12" width="8.88671875" style="73"/>
    <col min="13" max="13" width="13" style="73" customWidth="1"/>
    <col min="14" max="16384" width="8.88671875" style="73"/>
  </cols>
  <sheetData>
    <row r="1" spans="1:13" x14ac:dyDescent="0.3">
      <c r="J1" s="180" t="s">
        <v>90</v>
      </c>
      <c r="K1" s="180"/>
      <c r="L1" s="180"/>
      <c r="M1" s="180"/>
    </row>
    <row r="2" spans="1:13" x14ac:dyDescent="0.3">
      <c r="J2" s="180" t="s">
        <v>138</v>
      </c>
      <c r="K2" s="180"/>
      <c r="L2" s="180"/>
      <c r="M2" s="180"/>
    </row>
    <row r="3" spans="1:13" x14ac:dyDescent="0.3">
      <c r="J3" s="180" t="s">
        <v>91</v>
      </c>
      <c r="K3" s="180"/>
      <c r="L3" s="180"/>
      <c r="M3" s="180"/>
    </row>
    <row r="4" spans="1:13" ht="21" customHeight="1" x14ac:dyDescent="0.3">
      <c r="A4" s="72"/>
      <c r="B4" s="72"/>
      <c r="C4" s="72"/>
      <c r="D4" s="72"/>
      <c r="E4" s="72"/>
      <c r="J4" s="184" t="s">
        <v>139</v>
      </c>
      <c r="K4" s="184"/>
      <c r="L4" s="184"/>
      <c r="M4" s="184"/>
    </row>
    <row r="5" spans="1:13" ht="21" hidden="1" customHeight="1" x14ac:dyDescent="0.3">
      <c r="A5" s="72"/>
      <c r="B5" s="72"/>
      <c r="C5" s="72"/>
      <c r="D5" s="72"/>
      <c r="E5" s="72"/>
      <c r="J5" s="80"/>
      <c r="K5" s="80"/>
      <c r="L5" s="80"/>
      <c r="M5" s="80"/>
    </row>
    <row r="6" spans="1:13" ht="24" customHeight="1" x14ac:dyDescent="0.3">
      <c r="B6" s="81"/>
      <c r="C6" s="81"/>
      <c r="D6" s="81"/>
      <c r="E6" s="185" t="s">
        <v>114</v>
      </c>
      <c r="F6" s="185"/>
      <c r="G6" s="185">
        <f>' 3-7лет (день 3)'!K6</f>
        <v>45747</v>
      </c>
      <c r="H6" s="185"/>
      <c r="I6" s="81"/>
      <c r="J6" s="81"/>
      <c r="K6" s="81"/>
      <c r="L6" s="81"/>
      <c r="M6" s="81"/>
    </row>
    <row r="7" spans="1:13" ht="27.6" x14ac:dyDescent="0.3">
      <c r="A7" s="74" t="s">
        <v>93</v>
      </c>
      <c r="B7" s="74" t="s">
        <v>94</v>
      </c>
      <c r="C7" s="74" t="s">
        <v>95</v>
      </c>
      <c r="D7" s="74" t="s">
        <v>96</v>
      </c>
      <c r="E7" s="74" t="s">
        <v>97</v>
      </c>
      <c r="F7" s="74" t="s">
        <v>98</v>
      </c>
      <c r="G7" s="74" t="s">
        <v>99</v>
      </c>
      <c r="H7" s="74" t="s">
        <v>100</v>
      </c>
      <c r="I7" s="74" t="s">
        <v>101</v>
      </c>
      <c r="J7" s="74" t="s">
        <v>102</v>
      </c>
      <c r="K7" s="74" t="s">
        <v>103</v>
      </c>
      <c r="L7" s="74" t="s">
        <v>104</v>
      </c>
      <c r="M7" s="74" t="s">
        <v>105</v>
      </c>
    </row>
    <row r="8" spans="1:13" ht="20.399999999999999" x14ac:dyDescent="0.3">
      <c r="A8" s="75" t="s">
        <v>106</v>
      </c>
      <c r="B8" s="181" t="s">
        <v>107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3"/>
    </row>
    <row r="9" spans="1:13" x14ac:dyDescent="0.3">
      <c r="A9" s="76" t="s">
        <v>7</v>
      </c>
      <c r="B9" s="77" t="str">
        <f>' 3-7лет (день 3)'!B9</f>
        <v>Каша пшенная молочная</v>
      </c>
      <c r="C9" s="83">
        <v>100</v>
      </c>
      <c r="D9" s="83">
        <v>3.95</v>
      </c>
      <c r="E9" s="83">
        <v>4.55</v>
      </c>
      <c r="F9" s="83" t="s">
        <v>113</v>
      </c>
      <c r="G9" s="83">
        <v>119.8</v>
      </c>
      <c r="H9" s="83">
        <v>104.25</v>
      </c>
      <c r="I9" s="83">
        <v>0.43</v>
      </c>
      <c r="J9" s="83">
        <v>0.83</v>
      </c>
      <c r="K9" s="83">
        <v>1.4999999999999999E-2</v>
      </c>
      <c r="L9" s="83">
        <v>1.1000000000000001</v>
      </c>
      <c r="M9" s="83">
        <v>96</v>
      </c>
    </row>
    <row r="10" spans="1:13" ht="21" customHeight="1" x14ac:dyDescent="0.3">
      <c r="A10" s="77"/>
      <c r="B10" s="77" t="str">
        <f>' 3-7лет (день 3)'!B10</f>
        <v xml:space="preserve">Бутерброд с маслом </v>
      </c>
      <c r="C10" s="84" t="s">
        <v>118</v>
      </c>
      <c r="D10" s="83">
        <v>2.5299999999999998</v>
      </c>
      <c r="E10" s="83">
        <v>3.7</v>
      </c>
      <c r="F10" s="83">
        <v>7.3</v>
      </c>
      <c r="G10" s="83">
        <v>74.25</v>
      </c>
      <c r="H10" s="83">
        <v>63.27</v>
      </c>
      <c r="I10" s="83">
        <v>0.24</v>
      </c>
      <c r="J10" s="83">
        <v>1.4999999999999999E-2</v>
      </c>
      <c r="K10" s="83">
        <v>0.01</v>
      </c>
      <c r="L10" s="83">
        <v>0.13</v>
      </c>
      <c r="M10" s="85">
        <v>3</v>
      </c>
    </row>
    <row r="11" spans="1:13" hidden="1" x14ac:dyDescent="0.3">
      <c r="A11" s="106"/>
      <c r="B11" s="77" t="s">
        <v>9</v>
      </c>
      <c r="C11" s="84" t="s">
        <v>130</v>
      </c>
      <c r="D11" s="83">
        <v>3.61</v>
      </c>
      <c r="E11" s="83">
        <v>5.4</v>
      </c>
      <c r="F11" s="83">
        <v>9.75</v>
      </c>
      <c r="G11" s="83">
        <v>106</v>
      </c>
      <c r="H11" s="83">
        <v>94.48</v>
      </c>
      <c r="I11" s="83">
        <v>0.33</v>
      </c>
      <c r="J11" s="83">
        <v>0.02</v>
      </c>
      <c r="K11" s="83">
        <v>0.01</v>
      </c>
      <c r="L11" s="83">
        <v>0.14000000000000001</v>
      </c>
      <c r="M11" s="83">
        <v>3</v>
      </c>
    </row>
    <row r="12" spans="1:13" ht="14.4" customHeight="1" x14ac:dyDescent="0.3">
      <c r="A12" s="77"/>
      <c r="B12" s="77" t="str">
        <f>' 3-7лет (день 3)'!B11</f>
        <v>Какао с молоком</v>
      </c>
      <c r="C12" s="83">
        <v>150</v>
      </c>
      <c r="D12" s="86">
        <v>1.25</v>
      </c>
      <c r="E12" s="86">
        <v>1.33</v>
      </c>
      <c r="F12" s="86">
        <v>10.08</v>
      </c>
      <c r="G12" s="86">
        <v>50</v>
      </c>
      <c r="H12" s="86">
        <v>83.33</v>
      </c>
      <c r="I12" s="86">
        <v>0.01</v>
      </c>
      <c r="J12" s="86">
        <v>0.02</v>
      </c>
      <c r="K12" s="86">
        <v>0.01</v>
      </c>
      <c r="L12" s="83">
        <v>0.54</v>
      </c>
      <c r="M12" s="85">
        <v>248</v>
      </c>
    </row>
    <row r="13" spans="1:13" ht="15.6" x14ac:dyDescent="0.3">
      <c r="A13" s="78" t="s">
        <v>11</v>
      </c>
      <c r="B13" s="77" t="str">
        <f>' 3-7лет (день 3)'!B14</f>
        <v>Рассольник ленинградский</v>
      </c>
      <c r="C13" s="87" t="s">
        <v>115</v>
      </c>
      <c r="D13" s="83">
        <v>2.46</v>
      </c>
      <c r="E13" s="83">
        <v>3.6</v>
      </c>
      <c r="F13" s="83">
        <v>12.57</v>
      </c>
      <c r="G13" s="83">
        <v>87.1</v>
      </c>
      <c r="H13" s="83">
        <v>17.8</v>
      </c>
      <c r="I13" s="83">
        <v>0.64500000000000002</v>
      </c>
      <c r="J13" s="83">
        <v>6.7500000000000004E-2</v>
      </c>
      <c r="K13" s="83">
        <v>4.4999999999999998E-2</v>
      </c>
      <c r="L13" s="83">
        <v>4.93</v>
      </c>
      <c r="M13" s="85">
        <v>33</v>
      </c>
    </row>
    <row r="14" spans="1:13" x14ac:dyDescent="0.3">
      <c r="A14" s="77"/>
      <c r="B14" s="77" t="str">
        <f>' 3-7лет (день 3)'!B15</f>
        <v>Рулет мясной</v>
      </c>
      <c r="C14" s="88">
        <v>70</v>
      </c>
      <c r="D14" s="83">
        <v>13.61</v>
      </c>
      <c r="E14" s="83">
        <v>9.9600000000000009</v>
      </c>
      <c r="F14" s="83">
        <v>14.61</v>
      </c>
      <c r="G14" s="83">
        <v>203</v>
      </c>
      <c r="H14" s="83">
        <v>20.47</v>
      </c>
      <c r="I14" s="83">
        <v>0.98</v>
      </c>
      <c r="J14" s="83">
        <v>0.02</v>
      </c>
      <c r="K14" s="83">
        <v>0.08</v>
      </c>
      <c r="L14" s="83">
        <v>0</v>
      </c>
      <c r="M14" s="85">
        <v>279</v>
      </c>
    </row>
    <row r="15" spans="1:13" x14ac:dyDescent="0.3">
      <c r="A15" s="77"/>
      <c r="B15" s="77" t="str">
        <f>' 3-7лет (день 3)'!B16</f>
        <v>Картофельное пюре</v>
      </c>
      <c r="C15" s="88">
        <v>97.5</v>
      </c>
      <c r="D15" s="83">
        <v>5.1230000000000002</v>
      </c>
      <c r="E15" s="83">
        <v>2.8580000000000001</v>
      </c>
      <c r="F15" s="83">
        <v>18.600000000000001</v>
      </c>
      <c r="G15" s="83">
        <v>74.813000000000002</v>
      </c>
      <c r="H15" s="83">
        <v>28.943000000000001</v>
      </c>
      <c r="I15" s="83">
        <v>0.57799999999999996</v>
      </c>
      <c r="J15" s="83">
        <v>3.7999999999999999E-2</v>
      </c>
      <c r="K15" s="83">
        <v>0.06</v>
      </c>
      <c r="L15" s="83">
        <v>0.27800000000000002</v>
      </c>
      <c r="M15" s="85">
        <v>206</v>
      </c>
    </row>
    <row r="16" spans="1:13" x14ac:dyDescent="0.3">
      <c r="A16" s="77"/>
      <c r="B16" s="77" t="str">
        <f>' 3-7лет (день 3)'!B17</f>
        <v>Хлеб пшеничный</v>
      </c>
      <c r="C16" s="88">
        <v>20</v>
      </c>
      <c r="D16" s="83">
        <v>1.57</v>
      </c>
      <c r="E16" s="83">
        <v>0.2</v>
      </c>
      <c r="F16" s="83">
        <v>9.65</v>
      </c>
      <c r="G16" s="83">
        <v>48</v>
      </c>
      <c r="H16" s="83">
        <v>4.5999999999999996</v>
      </c>
      <c r="I16" s="83">
        <v>0.4</v>
      </c>
      <c r="J16" s="83">
        <v>0.03</v>
      </c>
      <c r="K16" s="83">
        <v>5.0000000000000001E-3</v>
      </c>
      <c r="L16" s="89">
        <v>0</v>
      </c>
      <c r="M16" s="83"/>
    </row>
    <row r="17" spans="1:13" x14ac:dyDescent="0.3">
      <c r="A17" s="77"/>
      <c r="B17" s="77" t="str">
        <f>' 3-7лет (день 3)'!B18</f>
        <v>Хлеб ржано-пшеничный</v>
      </c>
      <c r="C17" s="83">
        <v>40</v>
      </c>
      <c r="D17" s="83">
        <v>2.64</v>
      </c>
      <c r="E17" s="83">
        <v>0.48</v>
      </c>
      <c r="F17" s="83">
        <v>13.36</v>
      </c>
      <c r="G17" s="83">
        <v>69.599999999999994</v>
      </c>
      <c r="H17" s="83">
        <v>14</v>
      </c>
      <c r="I17" s="83">
        <v>1.56</v>
      </c>
      <c r="J17" s="83">
        <v>7.1999999999999995E-2</v>
      </c>
      <c r="K17" s="83">
        <v>3.2000000000000001E-2</v>
      </c>
      <c r="L17" s="83">
        <v>0</v>
      </c>
      <c r="M17" s="83"/>
    </row>
    <row r="18" spans="1:13" x14ac:dyDescent="0.3">
      <c r="A18" s="77"/>
      <c r="B18" s="77" t="s">
        <v>125</v>
      </c>
      <c r="C18" s="83">
        <v>180</v>
      </c>
      <c r="D18" s="83">
        <v>0.9</v>
      </c>
      <c r="E18" s="83">
        <v>0</v>
      </c>
      <c r="F18" s="83">
        <v>22.86</v>
      </c>
      <c r="G18" s="83">
        <v>95</v>
      </c>
      <c r="H18" s="83">
        <v>36</v>
      </c>
      <c r="I18" s="83">
        <v>0.36</v>
      </c>
      <c r="J18" s="83">
        <v>0.04</v>
      </c>
      <c r="K18" s="83">
        <v>7.0000000000000007E-2</v>
      </c>
      <c r="L18" s="83">
        <v>7.2</v>
      </c>
      <c r="M18" s="83">
        <v>399</v>
      </c>
    </row>
    <row r="19" spans="1:13" x14ac:dyDescent="0.3">
      <c r="A19" s="77"/>
      <c r="B19" s="77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1:13" x14ac:dyDescent="0.3">
      <c r="A20" s="77"/>
      <c r="B20" s="77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1:13" x14ac:dyDescent="0.3">
      <c r="A21" s="76" t="s">
        <v>18</v>
      </c>
      <c r="B21" s="77" t="s">
        <v>86</v>
      </c>
      <c r="C21" s="83" t="s">
        <v>124</v>
      </c>
      <c r="D21" s="83">
        <v>0.04</v>
      </c>
      <c r="E21" s="83">
        <v>0</v>
      </c>
      <c r="F21" s="83">
        <v>9.1</v>
      </c>
      <c r="G21" s="83">
        <v>35</v>
      </c>
      <c r="H21" s="83">
        <v>1.87</v>
      </c>
      <c r="I21" s="83">
        <v>0.08</v>
      </c>
      <c r="J21" s="83">
        <v>0</v>
      </c>
      <c r="K21" s="83">
        <v>0</v>
      </c>
      <c r="L21" s="83">
        <v>0</v>
      </c>
      <c r="M21" s="83" t="s">
        <v>123</v>
      </c>
    </row>
    <row r="22" spans="1:13" x14ac:dyDescent="0.3">
      <c r="A22" s="77"/>
      <c r="B22" s="77" t="str">
        <f>' 3-7лет (день 3)'!B22</f>
        <v>Печенье</v>
      </c>
      <c r="C22" s="83">
        <v>7</v>
      </c>
      <c r="D22" s="83">
        <v>0.53200000000000003</v>
      </c>
      <c r="E22" s="83">
        <v>0.7</v>
      </c>
      <c r="F22" s="83">
        <v>5.2</v>
      </c>
      <c r="G22" s="83">
        <v>29.2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/>
    </row>
    <row r="23" spans="1:13" hidden="1" x14ac:dyDescent="0.3">
      <c r="A23" s="77"/>
      <c r="B23" s="77" t="s">
        <v>140</v>
      </c>
      <c r="C23" s="83">
        <v>75</v>
      </c>
      <c r="D23" s="83">
        <v>0.3</v>
      </c>
      <c r="E23" s="83">
        <v>0.3</v>
      </c>
      <c r="F23" s="83">
        <v>7.35</v>
      </c>
      <c r="G23" s="83">
        <v>33</v>
      </c>
      <c r="H23" s="83">
        <v>12</v>
      </c>
      <c r="I23" s="83">
        <v>1.65</v>
      </c>
      <c r="J23" s="83">
        <v>0.02</v>
      </c>
      <c r="K23" s="83">
        <v>0.01</v>
      </c>
      <c r="L23" s="83">
        <v>7.5</v>
      </c>
      <c r="M23" s="83"/>
    </row>
    <row r="24" spans="1:13" x14ac:dyDescent="0.3">
      <c r="A24" s="76" t="s">
        <v>21</v>
      </c>
      <c r="B24" s="77" t="str">
        <f>' 3-7лет (день 3)'!B26</f>
        <v>Каша молочная  кукурузная</v>
      </c>
      <c r="C24" s="83">
        <v>150</v>
      </c>
      <c r="D24" s="83">
        <v>4.37</v>
      </c>
      <c r="E24" s="83">
        <v>5.45</v>
      </c>
      <c r="F24" s="83">
        <v>19.170000000000002</v>
      </c>
      <c r="G24" s="83">
        <v>144</v>
      </c>
      <c r="H24" s="83">
        <v>137.53</v>
      </c>
      <c r="I24" s="83">
        <v>0.48</v>
      </c>
      <c r="J24" s="83">
        <v>0.06</v>
      </c>
      <c r="K24" s="83">
        <v>0.05</v>
      </c>
      <c r="L24" s="83">
        <v>1.47</v>
      </c>
      <c r="M24" s="83">
        <v>91</v>
      </c>
    </row>
    <row r="25" spans="1:13" x14ac:dyDescent="0.3">
      <c r="A25" s="77"/>
      <c r="B25" s="77" t="str">
        <f>' 3-7лет (день 3)'!B27</f>
        <v>Хлеб пшеничный</v>
      </c>
      <c r="C25" s="83">
        <v>30</v>
      </c>
      <c r="D25" s="83">
        <v>2.355</v>
      </c>
      <c r="E25" s="83">
        <v>0.3</v>
      </c>
      <c r="F25" s="83">
        <v>14.475</v>
      </c>
      <c r="G25" s="83">
        <v>72</v>
      </c>
      <c r="H25" s="83">
        <v>6.9</v>
      </c>
      <c r="I25" s="83">
        <v>0.6</v>
      </c>
      <c r="J25" s="83">
        <v>4.4999999999999998E-2</v>
      </c>
      <c r="K25" s="83">
        <v>7.4999999999999997E-3</v>
      </c>
      <c r="L25" s="83">
        <v>0</v>
      </c>
      <c r="M25" s="83"/>
    </row>
    <row r="26" spans="1:13" x14ac:dyDescent="0.3">
      <c r="A26" s="77"/>
      <c r="B26" s="77" t="str">
        <f>' 3-7лет (день 3)'!B28</f>
        <v>Чай с сахаром</v>
      </c>
      <c r="C26" s="83" t="s">
        <v>108</v>
      </c>
      <c r="D26" s="83">
        <v>0</v>
      </c>
      <c r="E26" s="83">
        <v>0</v>
      </c>
      <c r="F26" s="83">
        <v>8.98</v>
      </c>
      <c r="G26" s="83">
        <v>30</v>
      </c>
      <c r="H26" s="83">
        <v>0.27</v>
      </c>
      <c r="I26" s="83">
        <v>0.05</v>
      </c>
      <c r="J26" s="83">
        <v>0</v>
      </c>
      <c r="K26" s="83">
        <v>0</v>
      </c>
      <c r="L26" s="83">
        <v>0.27</v>
      </c>
      <c r="M26" s="83" t="s">
        <v>109</v>
      </c>
    </row>
    <row r="27" spans="1:13" ht="16.2" x14ac:dyDescent="0.35">
      <c r="A27" s="77"/>
      <c r="B27" s="79" t="s">
        <v>110</v>
      </c>
      <c r="C27" s="83"/>
      <c r="D27" s="83">
        <f>SUM(D9:D26)</f>
        <v>45.239999999999995</v>
      </c>
      <c r="E27" s="83">
        <f t="shared" ref="E27:L27" si="0">SUM(E9:E26)</f>
        <v>38.828000000000003</v>
      </c>
      <c r="F27" s="83">
        <f t="shared" si="0"/>
        <v>183.05499999999995</v>
      </c>
      <c r="G27" s="83">
        <f t="shared" si="0"/>
        <v>1270.7629999999999</v>
      </c>
      <c r="H27" s="83">
        <f t="shared" si="0"/>
        <v>625.71299999999997</v>
      </c>
      <c r="I27" s="83">
        <f t="shared" si="0"/>
        <v>8.3930000000000007</v>
      </c>
      <c r="J27" s="83">
        <f t="shared" si="0"/>
        <v>1.2775000000000001</v>
      </c>
      <c r="K27" s="83">
        <f t="shared" si="0"/>
        <v>0.40450000000000003</v>
      </c>
      <c r="L27" s="83">
        <f t="shared" si="0"/>
        <v>23.558</v>
      </c>
      <c r="M27" s="83"/>
    </row>
    <row r="28" spans="1:13" ht="16.2" x14ac:dyDescent="0.35">
      <c r="A28" s="109"/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  <row r="29" spans="1:13" x14ac:dyDescent="0.3">
      <c r="A29" s="180" t="s">
        <v>133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</row>
  </sheetData>
  <mergeCells count="8">
    <mergeCell ref="A29:M29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selection activeCell="A23" sqref="A23:XFD23"/>
    </sheetView>
  </sheetViews>
  <sheetFormatPr defaultRowHeight="14.4" x14ac:dyDescent="0.3"/>
  <cols>
    <col min="1" max="1" width="15.88671875" style="73" customWidth="1"/>
    <col min="2" max="2" width="27.6640625" style="73" customWidth="1"/>
    <col min="3" max="3" width="9.77734375" style="73" customWidth="1"/>
    <col min="4" max="5" width="8" style="73" customWidth="1"/>
    <col min="6" max="6" width="11.6640625" style="73" customWidth="1"/>
    <col min="7" max="12" width="8.88671875" style="73"/>
    <col min="13" max="13" width="12.44140625" style="73" customWidth="1"/>
    <col min="14" max="16384" width="8.88671875" style="73"/>
  </cols>
  <sheetData>
    <row r="1" spans="1:13" x14ac:dyDescent="0.3">
      <c r="J1" s="180" t="s">
        <v>90</v>
      </c>
      <c r="K1" s="180"/>
      <c r="L1" s="180"/>
      <c r="M1" s="180"/>
    </row>
    <row r="2" spans="1:13" x14ac:dyDescent="0.3">
      <c r="J2" s="180" t="s">
        <v>138</v>
      </c>
      <c r="K2" s="180"/>
      <c r="L2" s="180"/>
      <c r="M2" s="180"/>
    </row>
    <row r="3" spans="1:13" x14ac:dyDescent="0.3">
      <c r="J3" s="180" t="s">
        <v>91</v>
      </c>
      <c r="K3" s="180"/>
      <c r="L3" s="180"/>
      <c r="M3" s="180"/>
    </row>
    <row r="4" spans="1:13" ht="21" customHeight="1" x14ac:dyDescent="0.3">
      <c r="A4" s="72"/>
      <c r="B4" s="72"/>
      <c r="C4" s="72"/>
      <c r="D4" s="72"/>
      <c r="E4" s="72"/>
      <c r="J4" s="184" t="s">
        <v>139</v>
      </c>
      <c r="K4" s="184"/>
      <c r="L4" s="184"/>
      <c r="M4" s="184"/>
    </row>
    <row r="5" spans="1:13" ht="21" hidden="1" customHeight="1" x14ac:dyDescent="0.3">
      <c r="A5" s="72"/>
      <c r="B5" s="72"/>
      <c r="C5" s="72"/>
      <c r="D5" s="72"/>
      <c r="E5" s="72"/>
      <c r="J5" s="80"/>
      <c r="K5" s="80"/>
      <c r="L5" s="80"/>
      <c r="M5" s="80"/>
    </row>
    <row r="6" spans="1:13" ht="24" customHeight="1" x14ac:dyDescent="0.3">
      <c r="B6" s="81"/>
      <c r="C6" s="81"/>
      <c r="D6" s="81"/>
      <c r="E6" s="185" t="s">
        <v>114</v>
      </c>
      <c r="F6" s="185"/>
      <c r="G6" s="185">
        <f>' 3-7лет (день 3)'!K6</f>
        <v>45747</v>
      </c>
      <c r="H6" s="185"/>
      <c r="I6" s="81"/>
      <c r="J6" s="81"/>
      <c r="K6" s="81"/>
      <c r="L6" s="81"/>
      <c r="M6" s="81"/>
    </row>
    <row r="7" spans="1:13" ht="27.6" x14ac:dyDescent="0.3">
      <c r="A7" s="74" t="s">
        <v>93</v>
      </c>
      <c r="B7" s="74" t="s">
        <v>94</v>
      </c>
      <c r="C7" s="74" t="s">
        <v>95</v>
      </c>
      <c r="D7" s="74" t="s">
        <v>96</v>
      </c>
      <c r="E7" s="74" t="s">
        <v>97</v>
      </c>
      <c r="F7" s="74" t="s">
        <v>98</v>
      </c>
      <c r="G7" s="74" t="s">
        <v>99</v>
      </c>
      <c r="H7" s="74" t="s">
        <v>100</v>
      </c>
      <c r="I7" s="74" t="s">
        <v>101</v>
      </c>
      <c r="J7" s="74" t="s">
        <v>102</v>
      </c>
      <c r="K7" s="74" t="s">
        <v>103</v>
      </c>
      <c r="L7" s="74" t="s">
        <v>104</v>
      </c>
      <c r="M7" s="74" t="s">
        <v>105</v>
      </c>
    </row>
    <row r="8" spans="1:13" ht="20.399999999999999" x14ac:dyDescent="0.3">
      <c r="A8" s="75" t="s">
        <v>106</v>
      </c>
      <c r="B8" s="181" t="s">
        <v>111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3"/>
    </row>
    <row r="9" spans="1:13" x14ac:dyDescent="0.3">
      <c r="A9" s="76" t="s">
        <v>7</v>
      </c>
      <c r="B9" s="77" t="str">
        <f>' 3-7лет (день 3)'!B9</f>
        <v>Каша пшенная молочная</v>
      </c>
      <c r="C9" s="83">
        <v>150</v>
      </c>
      <c r="D9" s="83">
        <v>5.25</v>
      </c>
      <c r="E9" s="83">
        <v>6.06</v>
      </c>
      <c r="F9" s="83">
        <v>21.3</v>
      </c>
      <c r="G9" s="83">
        <v>160</v>
      </c>
      <c r="H9" s="83">
        <v>138.30000000000001</v>
      </c>
      <c r="I9" s="83">
        <v>0.57999999999999996</v>
      </c>
      <c r="J9" s="83">
        <v>0.105</v>
      </c>
      <c r="K9" s="83">
        <v>1.4999999999999999E-2</v>
      </c>
      <c r="L9" s="83">
        <v>1.47</v>
      </c>
      <c r="M9" s="83">
        <v>96</v>
      </c>
    </row>
    <row r="10" spans="1:13" ht="21" customHeight="1" x14ac:dyDescent="0.3">
      <c r="A10" s="77"/>
      <c r="B10" s="77" t="str">
        <f>' 3-7лет (день 3)'!B10</f>
        <v xml:space="preserve">Бутерброд с маслом </v>
      </c>
      <c r="C10" s="84" t="s">
        <v>117</v>
      </c>
      <c r="D10" s="83">
        <v>3.8</v>
      </c>
      <c r="E10" s="83">
        <v>5.25</v>
      </c>
      <c r="F10" s="83">
        <v>10.95</v>
      </c>
      <c r="G10" s="83">
        <v>109</v>
      </c>
      <c r="H10" s="83">
        <v>94.9</v>
      </c>
      <c r="I10" s="83">
        <v>0.35</v>
      </c>
      <c r="J10" s="83">
        <v>2.3E-2</v>
      </c>
      <c r="K10" s="83">
        <v>1.4999999999999999E-2</v>
      </c>
      <c r="L10" s="83">
        <v>0.14000000000000001</v>
      </c>
      <c r="M10" s="83">
        <v>3</v>
      </c>
    </row>
    <row r="11" spans="1:13" ht="15.6" hidden="1" customHeight="1" x14ac:dyDescent="0.3">
      <c r="A11" s="77"/>
      <c r="B11" s="77" t="s">
        <v>9</v>
      </c>
      <c r="C11" s="84" t="s">
        <v>129</v>
      </c>
      <c r="D11" s="86">
        <v>5.0599999999999996</v>
      </c>
      <c r="E11" s="86">
        <v>7</v>
      </c>
      <c r="F11" s="86">
        <v>14.62</v>
      </c>
      <c r="G11" s="86">
        <v>145</v>
      </c>
      <c r="H11" s="86">
        <v>126.6</v>
      </c>
      <c r="I11" s="86">
        <v>0.47</v>
      </c>
      <c r="J11" s="86">
        <v>0.03</v>
      </c>
      <c r="K11" s="86">
        <v>0.03</v>
      </c>
      <c r="L11" s="86">
        <v>0.19</v>
      </c>
      <c r="M11" s="86">
        <v>3</v>
      </c>
    </row>
    <row r="12" spans="1:13" ht="14.4" customHeight="1" x14ac:dyDescent="0.3">
      <c r="A12" s="77"/>
      <c r="B12" s="77" t="str">
        <f>' 3-7лет (день 3)'!B11</f>
        <v>Какао с молоком</v>
      </c>
      <c r="C12" s="83">
        <v>180</v>
      </c>
      <c r="D12" s="86">
        <v>1.5</v>
      </c>
      <c r="E12" s="86">
        <v>1.6</v>
      </c>
      <c r="F12" s="86">
        <v>12.1</v>
      </c>
      <c r="G12" s="86">
        <v>60</v>
      </c>
      <c r="H12" s="86">
        <v>100</v>
      </c>
      <c r="I12" s="86">
        <v>0.02</v>
      </c>
      <c r="J12" s="86">
        <v>0.02</v>
      </c>
      <c r="K12" s="86">
        <v>0.01</v>
      </c>
      <c r="L12" s="86">
        <v>0.65</v>
      </c>
      <c r="M12" s="86">
        <v>248</v>
      </c>
    </row>
    <row r="13" spans="1:13" x14ac:dyDescent="0.3">
      <c r="A13" s="78" t="s">
        <v>11</v>
      </c>
      <c r="B13" s="77" t="str">
        <f>' 3-7лет (день 3)'!B14</f>
        <v>Рассольник ленинградский</v>
      </c>
      <c r="C13" s="90" t="s">
        <v>116</v>
      </c>
      <c r="D13" s="83">
        <v>3.0750000000000002</v>
      </c>
      <c r="E13" s="83">
        <v>5.37</v>
      </c>
      <c r="F13" s="83">
        <v>15.7</v>
      </c>
      <c r="G13" s="83">
        <v>108.75</v>
      </c>
      <c r="H13" s="83">
        <v>22.27</v>
      </c>
      <c r="I13" s="83">
        <v>0.8</v>
      </c>
      <c r="J13" s="83">
        <v>0.08</v>
      </c>
      <c r="K13" s="83">
        <v>5.1999999999999998E-2</v>
      </c>
      <c r="L13" s="83">
        <v>6.15</v>
      </c>
      <c r="M13" s="83">
        <v>33</v>
      </c>
    </row>
    <row r="14" spans="1:13" x14ac:dyDescent="0.3">
      <c r="A14" s="77"/>
      <c r="B14" s="77" t="str">
        <f>' 3-7лет (день 3)'!B15</f>
        <v>Рулет мясной</v>
      </c>
      <c r="C14" s="88">
        <v>80</v>
      </c>
      <c r="D14" s="83">
        <v>15.56</v>
      </c>
      <c r="E14" s="83">
        <v>11.39</v>
      </c>
      <c r="F14" s="83">
        <v>16.7</v>
      </c>
      <c r="G14" s="83">
        <v>232</v>
      </c>
      <c r="H14" s="83">
        <v>23.4</v>
      </c>
      <c r="I14" s="83">
        <v>1.1200000000000001</v>
      </c>
      <c r="J14" s="83">
        <v>0.03</v>
      </c>
      <c r="K14" s="83">
        <v>0.1</v>
      </c>
      <c r="L14" s="83">
        <v>0</v>
      </c>
      <c r="M14" s="83">
        <v>279</v>
      </c>
    </row>
    <row r="15" spans="1:13" x14ac:dyDescent="0.3">
      <c r="A15" s="77"/>
      <c r="B15" s="77" t="str">
        <f>' 3-7лет (день 3)'!B16</f>
        <v>Картофельное пюре</v>
      </c>
      <c r="C15" s="88">
        <v>112.5</v>
      </c>
      <c r="D15" s="83">
        <v>2.2879999999999998</v>
      </c>
      <c r="E15" s="83">
        <v>3.93</v>
      </c>
      <c r="F15" s="83">
        <v>13.545</v>
      </c>
      <c r="G15" s="83">
        <v>106.5</v>
      </c>
      <c r="H15" s="83">
        <v>34.634999999999998</v>
      </c>
      <c r="I15" s="83">
        <v>0.79500000000000004</v>
      </c>
      <c r="J15" s="83">
        <v>4.4999999999999998E-2</v>
      </c>
      <c r="K15" s="83">
        <v>7.4999999999999997E-2</v>
      </c>
      <c r="L15" s="83">
        <v>0.3</v>
      </c>
      <c r="M15" s="83">
        <v>206</v>
      </c>
    </row>
    <row r="16" spans="1:13" x14ac:dyDescent="0.3">
      <c r="A16" s="77"/>
      <c r="B16" s="77" t="str">
        <f>' 3-7лет (день 3)'!B17</f>
        <v>Хлеб пшеничный</v>
      </c>
      <c r="C16" s="88">
        <v>20</v>
      </c>
      <c r="D16" s="83">
        <v>1.57</v>
      </c>
      <c r="E16" s="83">
        <v>0.2</v>
      </c>
      <c r="F16" s="83">
        <v>9.65</v>
      </c>
      <c r="G16" s="83">
        <v>48</v>
      </c>
      <c r="H16" s="83">
        <v>4.5999999999999996</v>
      </c>
      <c r="I16" s="83">
        <v>0.4</v>
      </c>
      <c r="J16" s="83">
        <v>0.03</v>
      </c>
      <c r="K16" s="83">
        <v>5.0000000000000001E-3</v>
      </c>
      <c r="L16" s="83">
        <v>0</v>
      </c>
      <c r="M16" s="83"/>
    </row>
    <row r="17" spans="1:13" x14ac:dyDescent="0.3">
      <c r="A17" s="77"/>
      <c r="B17" s="77" t="str">
        <f>' 3-7лет (день 3)'!B18</f>
        <v>Хлеб ржано-пшеничный</v>
      </c>
      <c r="C17" s="88">
        <v>50</v>
      </c>
      <c r="D17" s="83">
        <v>3.3</v>
      </c>
      <c r="E17" s="83">
        <v>0.6</v>
      </c>
      <c r="F17" s="83">
        <v>16.7</v>
      </c>
      <c r="G17" s="83">
        <v>87</v>
      </c>
      <c r="H17" s="83">
        <v>17.5</v>
      </c>
      <c r="I17" s="83">
        <v>1.95</v>
      </c>
      <c r="J17" s="83">
        <v>0.09</v>
      </c>
      <c r="K17" s="83">
        <v>0.04</v>
      </c>
      <c r="L17" s="83">
        <v>0</v>
      </c>
      <c r="M17" s="83"/>
    </row>
    <row r="18" spans="1:13" x14ac:dyDescent="0.3">
      <c r="A18" s="77"/>
      <c r="B18" s="77" t="s">
        <v>125</v>
      </c>
      <c r="C18" s="83">
        <v>200</v>
      </c>
      <c r="D18" s="83">
        <v>1</v>
      </c>
      <c r="E18" s="83">
        <v>0</v>
      </c>
      <c r="F18" s="83">
        <v>25.4</v>
      </c>
      <c r="G18" s="83">
        <v>105</v>
      </c>
      <c r="H18" s="83">
        <v>40</v>
      </c>
      <c r="I18" s="83">
        <v>0.4</v>
      </c>
      <c r="J18" s="83">
        <v>0.04</v>
      </c>
      <c r="K18" s="83">
        <v>7.0000000000000007E-2</v>
      </c>
      <c r="L18" s="83">
        <v>8</v>
      </c>
      <c r="M18" s="82">
        <v>399</v>
      </c>
    </row>
    <row r="19" spans="1:13" x14ac:dyDescent="0.3">
      <c r="A19" s="77"/>
      <c r="B19" s="77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2"/>
    </row>
    <row r="20" spans="1:13" x14ac:dyDescent="0.3">
      <c r="A20" s="77"/>
      <c r="B20" s="77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1:13" x14ac:dyDescent="0.3">
      <c r="A21" s="76" t="s">
        <v>18</v>
      </c>
      <c r="B21" s="77" t="s">
        <v>86</v>
      </c>
      <c r="C21" s="83" t="s">
        <v>122</v>
      </c>
      <c r="D21" s="83">
        <v>0.04</v>
      </c>
      <c r="E21" s="83">
        <v>0</v>
      </c>
      <c r="F21" s="83">
        <v>12.13</v>
      </c>
      <c r="G21" s="83">
        <v>47</v>
      </c>
      <c r="H21" s="83">
        <v>2.35</v>
      </c>
      <c r="I21" s="83">
        <v>0.09</v>
      </c>
      <c r="J21" s="83">
        <v>0</v>
      </c>
      <c r="K21" s="83">
        <v>0</v>
      </c>
      <c r="L21" s="83">
        <v>2</v>
      </c>
      <c r="M21" s="83" t="s">
        <v>123</v>
      </c>
    </row>
    <row r="22" spans="1:13" x14ac:dyDescent="0.3">
      <c r="A22" s="77"/>
      <c r="B22" s="77" t="str">
        <f>' 3-7лет (день 3)'!B22</f>
        <v>Печенье</v>
      </c>
      <c r="C22" s="83">
        <v>20</v>
      </c>
      <c r="D22" s="83">
        <v>1.52</v>
      </c>
      <c r="E22" s="83">
        <v>2</v>
      </c>
      <c r="F22" s="83">
        <v>14.88</v>
      </c>
      <c r="G22" s="83">
        <v>83.44</v>
      </c>
      <c r="H22" s="83">
        <v>0</v>
      </c>
      <c r="I22" s="83">
        <v>0</v>
      </c>
      <c r="J22" s="83">
        <v>0.01</v>
      </c>
      <c r="K22" s="83">
        <v>0.01</v>
      </c>
      <c r="L22" s="83">
        <v>0</v>
      </c>
      <c r="M22" s="83"/>
    </row>
    <row r="23" spans="1:13" hidden="1" x14ac:dyDescent="0.3">
      <c r="A23" s="77"/>
      <c r="B23" s="77" t="s">
        <v>140</v>
      </c>
      <c r="C23" s="83">
        <v>75</v>
      </c>
      <c r="D23" s="83">
        <v>0.3</v>
      </c>
      <c r="E23" s="83">
        <v>0.3</v>
      </c>
      <c r="F23" s="83">
        <v>7.35</v>
      </c>
      <c r="G23" s="83">
        <v>33</v>
      </c>
      <c r="H23" s="83">
        <v>12</v>
      </c>
      <c r="I23" s="83">
        <v>1.65</v>
      </c>
      <c r="J23" s="83">
        <v>0.02</v>
      </c>
      <c r="K23" s="83">
        <v>0.01</v>
      </c>
      <c r="L23" s="83">
        <v>7.5</v>
      </c>
      <c r="M23" s="83"/>
    </row>
    <row r="24" spans="1:13" x14ac:dyDescent="0.3">
      <c r="A24" s="76" t="s">
        <v>21</v>
      </c>
      <c r="B24" s="77" t="str">
        <f>' 3-7лет (день 3)'!B26</f>
        <v>Каша молочная  кукурузная</v>
      </c>
      <c r="C24" s="83">
        <v>200</v>
      </c>
      <c r="D24" s="83">
        <v>5.83</v>
      </c>
      <c r="E24" s="83">
        <v>7.27</v>
      </c>
      <c r="F24" s="83">
        <v>25.56</v>
      </c>
      <c r="G24" s="83">
        <v>192</v>
      </c>
      <c r="H24" s="83">
        <v>183</v>
      </c>
      <c r="I24" s="83">
        <v>0.64</v>
      </c>
      <c r="J24" s="83">
        <v>0.08</v>
      </c>
      <c r="K24" s="83">
        <v>7.0000000000000007E-2</v>
      </c>
      <c r="L24" s="83">
        <v>1.96</v>
      </c>
      <c r="M24" s="83">
        <v>91</v>
      </c>
    </row>
    <row r="25" spans="1:13" x14ac:dyDescent="0.3">
      <c r="A25" s="77"/>
      <c r="B25" s="77" t="str">
        <f>' 3-7лет (день 3)'!B27</f>
        <v>Хлеб пшеничный</v>
      </c>
      <c r="C25" s="83">
        <v>30</v>
      </c>
      <c r="D25" s="83">
        <v>2.355</v>
      </c>
      <c r="E25" s="83">
        <v>0.3</v>
      </c>
      <c r="F25" s="83">
        <v>14.475</v>
      </c>
      <c r="G25" s="83">
        <v>72</v>
      </c>
      <c r="H25" s="83">
        <v>6.9</v>
      </c>
      <c r="I25" s="83">
        <v>0.6</v>
      </c>
      <c r="J25" s="83">
        <v>4.4999999999999998E-2</v>
      </c>
      <c r="K25" s="83">
        <v>7.4999999999999997E-3</v>
      </c>
      <c r="L25" s="83">
        <v>0</v>
      </c>
      <c r="M25" s="83"/>
    </row>
    <row r="26" spans="1:13" x14ac:dyDescent="0.3">
      <c r="A26" s="77"/>
      <c r="B26" s="77" t="str">
        <f>' 3-7лет (день 3)'!B28</f>
        <v>Чай с сахаром</v>
      </c>
      <c r="C26" s="83" t="s">
        <v>112</v>
      </c>
      <c r="D26" s="83">
        <v>0</v>
      </c>
      <c r="E26" s="83">
        <v>0</v>
      </c>
      <c r="F26" s="83">
        <v>11.98</v>
      </c>
      <c r="G26" s="83">
        <v>43</v>
      </c>
      <c r="H26" s="83">
        <v>0.35</v>
      </c>
      <c r="I26" s="83">
        <v>0.06</v>
      </c>
      <c r="J26" s="83">
        <v>0</v>
      </c>
      <c r="K26" s="83">
        <v>0</v>
      </c>
      <c r="L26" s="83">
        <v>0</v>
      </c>
      <c r="M26" s="83" t="s">
        <v>109</v>
      </c>
    </row>
    <row r="27" spans="1:13" ht="16.2" x14ac:dyDescent="0.35">
      <c r="A27" s="77"/>
      <c r="B27" s="79" t="s">
        <v>110</v>
      </c>
      <c r="C27" s="83"/>
      <c r="D27" s="83">
        <f>SUM(D9:D26)</f>
        <v>52.447999999999986</v>
      </c>
      <c r="E27" s="83">
        <f t="shared" ref="E27:L27" si="0">SUM(E9:E26)</f>
        <v>51.269999999999996</v>
      </c>
      <c r="F27" s="83">
        <f t="shared" si="0"/>
        <v>243.04</v>
      </c>
      <c r="G27" s="83">
        <f t="shared" si="0"/>
        <v>1631.69</v>
      </c>
      <c r="H27" s="83">
        <f t="shared" si="0"/>
        <v>806.80500000000006</v>
      </c>
      <c r="I27" s="83">
        <f t="shared" si="0"/>
        <v>9.9250000000000007</v>
      </c>
      <c r="J27" s="83">
        <f t="shared" si="0"/>
        <v>0.64799999999999991</v>
      </c>
      <c r="K27" s="83">
        <f t="shared" si="0"/>
        <v>0.50949999999999995</v>
      </c>
      <c r="L27" s="83">
        <f t="shared" si="0"/>
        <v>28.36</v>
      </c>
      <c r="M27" s="83"/>
    </row>
    <row r="28" spans="1:13" ht="16.2" x14ac:dyDescent="0.35">
      <c r="A28" s="109"/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  <row r="29" spans="1:13" x14ac:dyDescent="0.3">
      <c r="A29" s="180" t="s">
        <v>133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</row>
  </sheetData>
  <mergeCells count="8">
    <mergeCell ref="A29:M29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activeCell="H17" sqref="H17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86">
        <f>'меню День 3'!E3</f>
        <v>45747</v>
      </c>
      <c r="B1" s="187"/>
      <c r="C1" s="187"/>
      <c r="D1" s="187"/>
      <c r="E1" s="187"/>
      <c r="F1" s="187"/>
      <c r="G1" s="187"/>
    </row>
    <row r="2" spans="1:7" ht="60" customHeight="1" x14ac:dyDescent="0.3">
      <c r="A2" s="188" t="s">
        <v>73</v>
      </c>
      <c r="B2" s="188" t="s">
        <v>74</v>
      </c>
      <c r="C2" s="188" t="s">
        <v>75</v>
      </c>
      <c r="D2" s="188" t="s">
        <v>76</v>
      </c>
      <c r="E2" s="188" t="s">
        <v>77</v>
      </c>
      <c r="F2" s="188" t="s">
        <v>78</v>
      </c>
      <c r="G2" s="190" t="s">
        <v>79</v>
      </c>
    </row>
    <row r="3" spans="1:7" x14ac:dyDescent="0.3">
      <c r="A3" s="189"/>
      <c r="B3" s="189"/>
      <c r="C3" s="189"/>
      <c r="D3" s="189"/>
      <c r="E3" s="189"/>
      <c r="F3" s="189"/>
      <c r="G3" s="191"/>
    </row>
    <row r="4" spans="1:7" ht="33" customHeight="1" x14ac:dyDescent="0.3">
      <c r="A4" s="189"/>
      <c r="B4" s="189"/>
      <c r="C4" s="189"/>
      <c r="D4" s="189"/>
      <c r="E4" s="189"/>
      <c r="F4" s="189"/>
      <c r="G4" s="191"/>
    </row>
    <row r="5" spans="1:7" ht="20.100000000000001" customHeight="1" x14ac:dyDescent="0.3">
      <c r="A5" s="195" t="s">
        <v>80</v>
      </c>
      <c r="B5" s="193">
        <v>0.3611111111111111</v>
      </c>
      <c r="C5" s="4" t="str">
        <f>'меню День 3'!E4</f>
        <v>Каша пшенная молочная</v>
      </c>
      <c r="D5" s="70" t="s">
        <v>81</v>
      </c>
      <c r="E5" s="70" t="s">
        <v>82</v>
      </c>
      <c r="F5" s="4"/>
      <c r="G5" s="4"/>
    </row>
    <row r="6" spans="1:7" ht="20.100000000000001" customHeight="1" x14ac:dyDescent="0.3">
      <c r="A6" s="195"/>
      <c r="B6" s="193"/>
      <c r="C6" s="4" t="str">
        <f>'меню День 3'!E5</f>
        <v xml:space="preserve">Бутерброд с маслом </v>
      </c>
      <c r="D6" s="70" t="s">
        <v>81</v>
      </c>
      <c r="E6" s="70" t="s">
        <v>82</v>
      </c>
      <c r="F6" s="4"/>
      <c r="G6" s="4"/>
    </row>
    <row r="7" spans="1:7" s="73" customFormat="1" ht="20.100000000000001" hidden="1" customHeight="1" x14ac:dyDescent="0.3">
      <c r="A7" s="195"/>
      <c r="B7" s="193"/>
      <c r="C7" s="4" t="s">
        <v>9</v>
      </c>
      <c r="D7" s="105" t="s">
        <v>81</v>
      </c>
      <c r="E7" s="105" t="s">
        <v>82</v>
      </c>
      <c r="F7" s="4"/>
      <c r="G7" s="4"/>
    </row>
    <row r="8" spans="1:7" ht="20.100000000000001" customHeight="1" x14ac:dyDescent="0.3">
      <c r="A8" s="195"/>
      <c r="B8" s="193"/>
      <c r="C8" s="4" t="str">
        <f>'меню День 3'!E6</f>
        <v>Какао с молоком</v>
      </c>
      <c r="D8" s="70" t="s">
        <v>81</v>
      </c>
      <c r="E8" s="70" t="s">
        <v>82</v>
      </c>
      <c r="F8" s="4"/>
      <c r="G8" s="4"/>
    </row>
    <row r="9" spans="1:7" ht="20.100000000000001" customHeight="1" x14ac:dyDescent="0.3">
      <c r="A9" s="192" t="s">
        <v>83</v>
      </c>
      <c r="B9" s="193">
        <v>0.4861111111111111</v>
      </c>
      <c r="C9" s="8" t="str">
        <f>'меню День 3'!E9</f>
        <v>Рассольник ленинградский</v>
      </c>
      <c r="D9" s="70" t="s">
        <v>81</v>
      </c>
      <c r="E9" s="70" t="s">
        <v>82</v>
      </c>
      <c r="F9" s="4"/>
      <c r="G9" s="4"/>
    </row>
    <row r="10" spans="1:7" ht="20.100000000000001" customHeight="1" x14ac:dyDescent="0.3">
      <c r="A10" s="192"/>
      <c r="B10" s="193"/>
      <c r="C10" s="8" t="str">
        <f>'меню День 3'!E10</f>
        <v>Рулет мясной</v>
      </c>
      <c r="D10" s="70" t="s">
        <v>81</v>
      </c>
      <c r="E10" s="70" t="s">
        <v>82</v>
      </c>
      <c r="F10" s="4"/>
      <c r="G10" s="4"/>
    </row>
    <row r="11" spans="1:7" ht="20.100000000000001" customHeight="1" x14ac:dyDescent="0.3">
      <c r="A11" s="192"/>
      <c r="B11" s="193"/>
      <c r="C11" s="8" t="str">
        <f>'меню День 3'!E11</f>
        <v>Картофельное пюре</v>
      </c>
      <c r="D11" s="70" t="s">
        <v>81</v>
      </c>
      <c r="E11" s="70" t="s">
        <v>82</v>
      </c>
      <c r="F11" s="4"/>
      <c r="G11" s="4"/>
    </row>
    <row r="12" spans="1:7" ht="20.100000000000001" customHeight="1" x14ac:dyDescent="0.3">
      <c r="A12" s="192"/>
      <c r="B12" s="193"/>
      <c r="C12" s="8" t="str">
        <f>'меню День 3'!E12</f>
        <v>Хлеб пшеничный</v>
      </c>
      <c r="D12" s="70" t="s">
        <v>81</v>
      </c>
      <c r="E12" s="70" t="s">
        <v>82</v>
      </c>
      <c r="F12" s="4"/>
      <c r="G12" s="4"/>
    </row>
    <row r="13" spans="1:7" ht="20.100000000000001" customHeight="1" x14ac:dyDescent="0.3">
      <c r="A13" s="192"/>
      <c r="B13" s="193"/>
      <c r="C13" s="8" t="str">
        <f>'меню День 3'!E13</f>
        <v>Хлеб ржано-пшеничный</v>
      </c>
      <c r="D13" s="70" t="s">
        <v>81</v>
      </c>
      <c r="E13" s="70" t="s">
        <v>82</v>
      </c>
      <c r="F13" s="4"/>
      <c r="G13" s="4"/>
    </row>
    <row r="14" spans="1:7" ht="20.100000000000001" customHeight="1" x14ac:dyDescent="0.3">
      <c r="A14" s="192"/>
      <c r="B14" s="193"/>
      <c r="C14" s="8" t="str">
        <f>'меню День 3'!E14</f>
        <v>Сок</v>
      </c>
      <c r="D14" s="70" t="s">
        <v>81</v>
      </c>
      <c r="E14" s="70" t="s">
        <v>82</v>
      </c>
      <c r="F14" s="4"/>
      <c r="G14" s="4"/>
    </row>
    <row r="15" spans="1:7" ht="20.100000000000001" customHeight="1" x14ac:dyDescent="0.3">
      <c r="A15" s="192"/>
      <c r="B15" s="193"/>
      <c r="C15" s="10"/>
      <c r="D15" s="70"/>
      <c r="E15" s="70"/>
      <c r="F15" s="4"/>
      <c r="G15" s="4"/>
    </row>
    <row r="16" spans="1:7" ht="20.100000000000001" customHeight="1" x14ac:dyDescent="0.3">
      <c r="A16" s="192"/>
      <c r="B16" s="193"/>
      <c r="C16" s="10"/>
      <c r="D16" s="70"/>
      <c r="E16" s="70"/>
      <c r="F16" s="4"/>
      <c r="G16" s="4"/>
    </row>
    <row r="17" spans="1:7" ht="20.100000000000001" customHeight="1" x14ac:dyDescent="0.3">
      <c r="A17" s="192" t="s">
        <v>84</v>
      </c>
      <c r="B17" s="193">
        <v>0.63888888888888895</v>
      </c>
      <c r="C17" s="11" t="str">
        <f>'меню День 3'!E16</f>
        <v>Чай с лимоном</v>
      </c>
      <c r="D17" s="70" t="s">
        <v>81</v>
      </c>
      <c r="E17" s="70" t="s">
        <v>82</v>
      </c>
      <c r="F17" s="4"/>
      <c r="G17" s="4"/>
    </row>
    <row r="18" spans="1:7" ht="20.100000000000001" customHeight="1" x14ac:dyDescent="0.3">
      <c r="A18" s="192"/>
      <c r="B18" s="194"/>
      <c r="C18" s="11" t="str">
        <f>'меню День 3'!E17</f>
        <v>Печенье</v>
      </c>
      <c r="D18" s="70" t="s">
        <v>81</v>
      </c>
      <c r="E18" s="70" t="s">
        <v>82</v>
      </c>
      <c r="F18" s="4"/>
      <c r="G18" s="4"/>
    </row>
    <row r="19" spans="1:7" ht="20.100000000000001" customHeight="1" x14ac:dyDescent="0.3">
      <c r="A19" s="192" t="s">
        <v>85</v>
      </c>
      <c r="B19" s="193">
        <v>0.69444444444444453</v>
      </c>
      <c r="C19" s="13" t="str">
        <f>'меню День 3'!E21</f>
        <v>Каша молочная  кукурузная</v>
      </c>
      <c r="D19" s="70" t="s">
        <v>81</v>
      </c>
      <c r="E19" s="70" t="s">
        <v>82</v>
      </c>
      <c r="F19" s="4"/>
      <c r="G19" s="4"/>
    </row>
    <row r="20" spans="1:7" ht="20.100000000000001" customHeight="1" x14ac:dyDescent="0.3">
      <c r="A20" s="192"/>
      <c r="B20" s="194"/>
      <c r="C20" s="13" t="str">
        <f>'меню День 3'!E22</f>
        <v>Хлеб пшеничный</v>
      </c>
      <c r="D20" s="70" t="s">
        <v>81</v>
      </c>
      <c r="E20" s="70" t="s">
        <v>82</v>
      </c>
      <c r="F20" s="4"/>
      <c r="G20" s="4"/>
    </row>
    <row r="21" spans="1:7" ht="20.100000000000001" customHeight="1" x14ac:dyDescent="0.3">
      <c r="A21" s="192"/>
      <c r="B21" s="194"/>
      <c r="C21" s="13" t="str">
        <f>'меню День 3'!E23</f>
        <v>Чай с сахаром</v>
      </c>
      <c r="D21" s="70" t="s">
        <v>81</v>
      </c>
      <c r="E21" s="70" t="s">
        <v>82</v>
      </c>
      <c r="F21" s="4"/>
      <c r="G21" s="4"/>
    </row>
    <row r="22" spans="1:7" ht="20.100000000000001" customHeight="1" x14ac:dyDescent="0.3">
      <c r="A22" s="192"/>
      <c r="B22" s="194"/>
      <c r="C22" s="4"/>
      <c r="D22" s="4"/>
      <c r="E22" s="4"/>
      <c r="F22" s="4"/>
      <c r="G22" s="4"/>
    </row>
    <row r="23" spans="1:7" x14ac:dyDescent="0.3">
      <c r="A23" s="71"/>
    </row>
    <row r="24" spans="1:7" x14ac:dyDescent="0.3">
      <c r="A24" s="71"/>
    </row>
    <row r="25" spans="1:7" x14ac:dyDescent="0.3">
      <c r="A25" s="71"/>
    </row>
  </sheetData>
  <mergeCells count="16">
    <mergeCell ref="A19:A22"/>
    <mergeCell ref="B19:B22"/>
    <mergeCell ref="A5:A8"/>
    <mergeCell ref="B5:B8"/>
    <mergeCell ref="A9:A16"/>
    <mergeCell ref="B9:B16"/>
    <mergeCell ref="A17:A18"/>
    <mergeCell ref="B17:B18"/>
    <mergeCell ref="A1:G1"/>
    <mergeCell ref="A2:A4"/>
    <mergeCell ref="B2:B4"/>
    <mergeCell ref="C2:C4"/>
    <mergeCell ref="D2:D4"/>
    <mergeCell ref="E2:E4"/>
    <mergeCell ref="F2:F4"/>
    <mergeCell ref="G2:G4"/>
  </mergeCells>
  <pageMargins left="0.25" right="0.25" top="0.75" bottom="0.75" header="0.3" footer="0.3"/>
  <pageSetup paperSize="9" scale="9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1,5-2 года (день 3)</vt:lpstr>
      <vt:lpstr>ОВЗ 3-7лет  </vt:lpstr>
      <vt:lpstr>СВО 3-7лет </vt:lpstr>
      <vt:lpstr> 3-7лет (день 3)</vt:lpstr>
      <vt:lpstr>меню День 3</vt:lpstr>
      <vt:lpstr>День 3 до 3 лет</vt:lpstr>
      <vt:lpstr>День 3 от 3 лет</vt:lpstr>
      <vt:lpstr>БГП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2025-03-31T00:54:10Z</dcterms:modified>
</cp:coreProperties>
</file>