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firstSheet="1" activeTab="4"/>
  </bookViews>
  <sheets>
    <sheet name=" 1,5-3 года (день 4)" sheetId="4" state="hidden" r:id="rId1"/>
    <sheet name=" ОВЗ 3-7 лет " sheetId="12" r:id="rId2"/>
    <sheet name="СВО 3-7 лет" sheetId="11" state="hidden" r:id="rId3"/>
    <sheet name=" 3-7 лет (день 4) " sheetId="5" r:id="rId4"/>
    <sheet name="День 4 до 3 лет" sheetId="9" r:id="rId5"/>
    <sheet name="День 4 от 3 лет" sheetId="10" r:id="rId6"/>
    <sheet name="БГП 12.11.21" sheetId="7" state="hidden" r:id="rId7"/>
  </sheets>
  <externalReferences>
    <externalReference r:id="rId8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5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G34"/>
  <c r="AH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D34"/>
  <c r="AI115" i="12"/>
  <c r="AG115"/>
  <c r="AF115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R107"/>
  <c r="BQ107"/>
  <c r="BQ111" s="1"/>
  <c r="BQ112" s="1"/>
  <c r="BP107"/>
  <c r="BO107"/>
  <c r="BN107"/>
  <c r="BM107"/>
  <c r="BL107"/>
  <c r="BL111" s="1"/>
  <c r="BL112" s="1"/>
  <c r="BK107"/>
  <c r="BJ107"/>
  <c r="BI107"/>
  <c r="BI111" s="1"/>
  <c r="BI112" s="1"/>
  <c r="BH107"/>
  <c r="BG107"/>
  <c r="BF107"/>
  <c r="BE107"/>
  <c r="BD107"/>
  <c r="BD111" s="1"/>
  <c r="BD112" s="1"/>
  <c r="BC107"/>
  <c r="BB107"/>
  <c r="BA107"/>
  <c r="BA111" s="1"/>
  <c r="BA112" s="1"/>
  <c r="AZ107"/>
  <c r="AY107"/>
  <c r="AX107"/>
  <c r="AW107"/>
  <c r="AV107"/>
  <c r="AV111" s="1"/>
  <c r="AV112" s="1"/>
  <c r="AU107"/>
  <c r="AT107"/>
  <c r="AS107"/>
  <c r="AS111" s="1"/>
  <c r="AS112" s="1"/>
  <c r="AR107"/>
  <c r="AQ107"/>
  <c r="AP107"/>
  <c r="AO107"/>
  <c r="AN107"/>
  <c r="AN111" s="1"/>
  <c r="AN112" s="1"/>
  <c r="AM107"/>
  <c r="AL107"/>
  <c r="AK107"/>
  <c r="AK111" s="1"/>
  <c r="AK112" s="1"/>
  <c r="AJ107"/>
  <c r="AI107"/>
  <c r="AH107"/>
  <c r="AG107"/>
  <c r="AF107"/>
  <c r="AF111" s="1"/>
  <c r="AF112" s="1"/>
  <c r="AE107"/>
  <c r="AD107"/>
  <c r="AC107"/>
  <c r="AC111" s="1"/>
  <c r="AC112" s="1"/>
  <c r="AB107"/>
  <c r="AA107"/>
  <c r="Z107"/>
  <c r="Y107"/>
  <c r="X107"/>
  <c r="X111" s="1"/>
  <c r="X112" s="1"/>
  <c r="W107"/>
  <c r="V107"/>
  <c r="U107"/>
  <c r="U111" s="1"/>
  <c r="U112" s="1"/>
  <c r="T107"/>
  <c r="S107"/>
  <c r="R107"/>
  <c r="Q107"/>
  <c r="P107"/>
  <c r="P111" s="1"/>
  <c r="P112" s="1"/>
  <c r="O107"/>
  <c r="N107"/>
  <c r="M107"/>
  <c r="M111" s="1"/>
  <c r="M112" s="1"/>
  <c r="L107"/>
  <c r="K107"/>
  <c r="J107"/>
  <c r="I107"/>
  <c r="H107"/>
  <c r="H111" s="1"/>
  <c r="H112" s="1"/>
  <c r="G107"/>
  <c r="F107"/>
  <c r="E107"/>
  <c r="E111" s="1"/>
  <c r="E112" s="1"/>
  <c r="D107"/>
  <c r="B107"/>
  <c r="BR106"/>
  <c r="BR111" s="1"/>
  <c r="BR112" s="1"/>
  <c r="BQ106"/>
  <c r="BP106"/>
  <c r="BP111" s="1"/>
  <c r="BP112" s="1"/>
  <c r="BO106"/>
  <c r="BO111" s="1"/>
  <c r="BO112" s="1"/>
  <c r="BN106"/>
  <c r="BN111" s="1"/>
  <c r="BN112" s="1"/>
  <c r="BM106"/>
  <c r="BM111" s="1"/>
  <c r="BM112" s="1"/>
  <c r="BL106"/>
  <c r="BK106"/>
  <c r="BK111" s="1"/>
  <c r="BK112" s="1"/>
  <c r="BJ106"/>
  <c r="BJ111" s="1"/>
  <c r="BJ112" s="1"/>
  <c r="BI106"/>
  <c r="BH106"/>
  <c r="BH111" s="1"/>
  <c r="BH112" s="1"/>
  <c r="BG106"/>
  <c r="BG111" s="1"/>
  <c r="BG112" s="1"/>
  <c r="BF106"/>
  <c r="BF111" s="1"/>
  <c r="BF112" s="1"/>
  <c r="BE106"/>
  <c r="BE111" s="1"/>
  <c r="BE112" s="1"/>
  <c r="BD106"/>
  <c r="BC106"/>
  <c r="BC111" s="1"/>
  <c r="BC112" s="1"/>
  <c r="BB106"/>
  <c r="BB111" s="1"/>
  <c r="BB112" s="1"/>
  <c r="BA106"/>
  <c r="AZ106"/>
  <c r="AZ111" s="1"/>
  <c r="AZ112" s="1"/>
  <c r="AY106"/>
  <c r="AY111" s="1"/>
  <c r="AY112" s="1"/>
  <c r="AX106"/>
  <c r="AX111" s="1"/>
  <c r="AX112" s="1"/>
  <c r="AW106"/>
  <c r="AW111" s="1"/>
  <c r="AW112" s="1"/>
  <c r="AV106"/>
  <c r="AU106"/>
  <c r="AU111" s="1"/>
  <c r="AU112" s="1"/>
  <c r="AT106"/>
  <c r="AT111" s="1"/>
  <c r="AT112" s="1"/>
  <c r="AS106"/>
  <c r="AR106"/>
  <c r="AR111" s="1"/>
  <c r="AR112" s="1"/>
  <c r="AQ106"/>
  <c r="AQ111" s="1"/>
  <c r="AQ112" s="1"/>
  <c r="AP106"/>
  <c r="AP111" s="1"/>
  <c r="AP112" s="1"/>
  <c r="AO106"/>
  <c r="AO111" s="1"/>
  <c r="AO112" s="1"/>
  <c r="AN106"/>
  <c r="AM106"/>
  <c r="AM111" s="1"/>
  <c r="AM112" s="1"/>
  <c r="AL106"/>
  <c r="AL111" s="1"/>
  <c r="AL112" s="1"/>
  <c r="AK106"/>
  <c r="AJ106"/>
  <c r="AJ111" s="1"/>
  <c r="AJ112" s="1"/>
  <c r="AI106"/>
  <c r="AI111" s="1"/>
  <c r="AI112" s="1"/>
  <c r="AH106"/>
  <c r="AH111" s="1"/>
  <c r="AH112" s="1"/>
  <c r="AG106"/>
  <c r="AG111" s="1"/>
  <c r="AG112" s="1"/>
  <c r="AF106"/>
  <c r="AE106"/>
  <c r="AE111" s="1"/>
  <c r="AE112" s="1"/>
  <c r="AD106"/>
  <c r="AD111" s="1"/>
  <c r="AD112" s="1"/>
  <c r="AC106"/>
  <c r="AB106"/>
  <c r="AB111" s="1"/>
  <c r="AB112" s="1"/>
  <c r="AA106"/>
  <c r="AA111" s="1"/>
  <c r="AA112" s="1"/>
  <c r="Z106"/>
  <c r="Z111" s="1"/>
  <c r="Z112" s="1"/>
  <c r="Y106"/>
  <c r="Y111" s="1"/>
  <c r="Y112" s="1"/>
  <c r="X106"/>
  <c r="W106"/>
  <c r="W111" s="1"/>
  <c r="W112" s="1"/>
  <c r="V106"/>
  <c r="V111" s="1"/>
  <c r="V112" s="1"/>
  <c r="U106"/>
  <c r="T106"/>
  <c r="T111" s="1"/>
  <c r="T112" s="1"/>
  <c r="S106"/>
  <c r="S111" s="1"/>
  <c r="S112" s="1"/>
  <c r="R106"/>
  <c r="R111" s="1"/>
  <c r="R112" s="1"/>
  <c r="Q106"/>
  <c r="Q111" s="1"/>
  <c r="Q112" s="1"/>
  <c r="P106"/>
  <c r="O106"/>
  <c r="O111" s="1"/>
  <c r="O112" s="1"/>
  <c r="N106"/>
  <c r="N111" s="1"/>
  <c r="N112" s="1"/>
  <c r="M106"/>
  <c r="L106"/>
  <c r="L111" s="1"/>
  <c r="L112" s="1"/>
  <c r="K106"/>
  <c r="K111" s="1"/>
  <c r="K112" s="1"/>
  <c r="J106"/>
  <c r="J111" s="1"/>
  <c r="J112" s="1"/>
  <c r="I106"/>
  <c r="I111" s="1"/>
  <c r="I112" s="1"/>
  <c r="H106"/>
  <c r="G106"/>
  <c r="G111" s="1"/>
  <c r="G112" s="1"/>
  <c r="F106"/>
  <c r="F111" s="1"/>
  <c r="F112" s="1"/>
  <c r="E106"/>
  <c r="D106"/>
  <c r="D111" s="1"/>
  <c r="D112" s="1"/>
  <c r="C106"/>
  <c r="B106"/>
  <c r="BR104"/>
  <c r="BM104"/>
  <c r="BJ104"/>
  <c r="BE104"/>
  <c r="BB104"/>
  <c r="AW104"/>
  <c r="AT104"/>
  <c r="AO104"/>
  <c r="AL104"/>
  <c r="AG104"/>
  <c r="AD104"/>
  <c r="Y104"/>
  <c r="AI99"/>
  <c r="AG99"/>
  <c r="AF99"/>
  <c r="BF95"/>
  <c r="BF96" s="1"/>
  <c r="Z95"/>
  <c r="Z96" s="1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V95" s="1"/>
  <c r="AV96" s="1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P95" s="1"/>
  <c r="P96" s="1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R95" s="1"/>
  <c r="BR96" s="1"/>
  <c r="BQ92"/>
  <c r="BP92"/>
  <c r="BO92"/>
  <c r="BN92"/>
  <c r="BM92"/>
  <c r="BL92"/>
  <c r="BK92"/>
  <c r="BJ92"/>
  <c r="BJ95" s="1"/>
  <c r="BJ96" s="1"/>
  <c r="BI92"/>
  <c r="BH92"/>
  <c r="BG92"/>
  <c r="BF92"/>
  <c r="BE92"/>
  <c r="BD92"/>
  <c r="BC92"/>
  <c r="BB92"/>
  <c r="BA92"/>
  <c r="AZ92"/>
  <c r="AY92"/>
  <c r="AX92"/>
  <c r="AW92"/>
  <c r="AV92"/>
  <c r="AU92"/>
  <c r="AT92"/>
  <c r="AT95" s="1"/>
  <c r="AT96" s="1"/>
  <c r="AS92"/>
  <c r="AR92"/>
  <c r="AQ92"/>
  <c r="AP92"/>
  <c r="AO92"/>
  <c r="AN92"/>
  <c r="AM92"/>
  <c r="AL92"/>
  <c r="AL95" s="1"/>
  <c r="AL96" s="1"/>
  <c r="AK92"/>
  <c r="AJ92"/>
  <c r="AI92"/>
  <c r="AH92"/>
  <c r="AG92"/>
  <c r="AF92"/>
  <c r="AE92"/>
  <c r="AD92"/>
  <c r="AD95" s="1"/>
  <c r="AD96" s="1"/>
  <c r="AC92"/>
  <c r="AB92"/>
  <c r="AA92"/>
  <c r="Z92"/>
  <c r="Y92"/>
  <c r="X92"/>
  <c r="W92"/>
  <c r="V92"/>
  <c r="U92"/>
  <c r="T92"/>
  <c r="S92"/>
  <c r="R92"/>
  <c r="Q92"/>
  <c r="P92"/>
  <c r="O92"/>
  <c r="N92"/>
  <c r="N95" s="1"/>
  <c r="N96" s="1"/>
  <c r="M92"/>
  <c r="L92"/>
  <c r="K92"/>
  <c r="J92"/>
  <c r="I92"/>
  <c r="H92"/>
  <c r="G92"/>
  <c r="F92"/>
  <c r="F95" s="1"/>
  <c r="F96" s="1"/>
  <c r="E92"/>
  <c r="D92"/>
  <c r="BR91"/>
  <c r="BQ91"/>
  <c r="BP91"/>
  <c r="BO91"/>
  <c r="BN91"/>
  <c r="BM91"/>
  <c r="BL91"/>
  <c r="BK91"/>
  <c r="BJ91"/>
  <c r="BI91"/>
  <c r="BH91"/>
  <c r="BG91"/>
  <c r="BF91"/>
  <c r="BE91"/>
  <c r="BE95" s="1"/>
  <c r="BE96" s="1"/>
  <c r="BD91"/>
  <c r="BC91"/>
  <c r="BB91"/>
  <c r="BA91"/>
  <c r="AZ91"/>
  <c r="AY91"/>
  <c r="AX91"/>
  <c r="AW91"/>
  <c r="AW95" s="1"/>
  <c r="AW96" s="1"/>
  <c r="AV91"/>
  <c r="AU91"/>
  <c r="AT91"/>
  <c r="AS91"/>
  <c r="AR91"/>
  <c r="AQ91"/>
  <c r="AP91"/>
  <c r="AO91"/>
  <c r="AO95" s="1"/>
  <c r="AO96" s="1"/>
  <c r="AN91"/>
  <c r="AM91"/>
  <c r="AL91"/>
  <c r="AK91"/>
  <c r="AJ91"/>
  <c r="AI91"/>
  <c r="AH91"/>
  <c r="AG91"/>
  <c r="AF91"/>
  <c r="AE91"/>
  <c r="AD91"/>
  <c r="AC91"/>
  <c r="AB91"/>
  <c r="AA91"/>
  <c r="Z91"/>
  <c r="Y91"/>
  <c r="Y95" s="1"/>
  <c r="Y96" s="1"/>
  <c r="X91"/>
  <c r="W91"/>
  <c r="V91"/>
  <c r="U91"/>
  <c r="T91"/>
  <c r="S91"/>
  <c r="R91"/>
  <c r="Q91"/>
  <c r="Q95" s="1"/>
  <c r="Q96" s="1"/>
  <c r="P91"/>
  <c r="O91"/>
  <c r="N91"/>
  <c r="M91"/>
  <c r="L91"/>
  <c r="K91"/>
  <c r="J91"/>
  <c r="I91"/>
  <c r="I95" s="1"/>
  <c r="I96" s="1"/>
  <c r="H91"/>
  <c r="G91"/>
  <c r="F91"/>
  <c r="E91"/>
  <c r="D91"/>
  <c r="B91"/>
  <c r="BR90"/>
  <c r="BQ90"/>
  <c r="BQ95" s="1"/>
  <c r="BQ96" s="1"/>
  <c r="BP90"/>
  <c r="BO90"/>
  <c r="BO95" s="1"/>
  <c r="BO96" s="1"/>
  <c r="BN90"/>
  <c r="BN95" s="1"/>
  <c r="BN96" s="1"/>
  <c r="BM90"/>
  <c r="BM95" s="1"/>
  <c r="BM96" s="1"/>
  <c r="BL90"/>
  <c r="BL95" s="1"/>
  <c r="BL96" s="1"/>
  <c r="BK90"/>
  <c r="BJ90"/>
  <c r="BI90"/>
  <c r="BI95" s="1"/>
  <c r="BI96" s="1"/>
  <c r="BH90"/>
  <c r="BG90"/>
  <c r="BG95" s="1"/>
  <c r="BG96" s="1"/>
  <c r="BF90"/>
  <c r="BE90"/>
  <c r="BD90"/>
  <c r="BD95" s="1"/>
  <c r="BD96" s="1"/>
  <c r="BC90"/>
  <c r="BB90"/>
  <c r="BB95" s="1"/>
  <c r="BB96" s="1"/>
  <c r="BA90"/>
  <c r="BA95" s="1"/>
  <c r="BA96" s="1"/>
  <c r="AZ90"/>
  <c r="AY90"/>
  <c r="AY95" s="1"/>
  <c r="AY96" s="1"/>
  <c r="AX90"/>
  <c r="AX95" s="1"/>
  <c r="AX96" s="1"/>
  <c r="AW90"/>
  <c r="AV90"/>
  <c r="AU90"/>
  <c r="AT90"/>
  <c r="AS90"/>
  <c r="AS95" s="1"/>
  <c r="AS96" s="1"/>
  <c r="AR90"/>
  <c r="AQ90"/>
  <c r="AQ95" s="1"/>
  <c r="AQ96" s="1"/>
  <c r="AP90"/>
  <c r="AP95" s="1"/>
  <c r="AP96" s="1"/>
  <c r="AO90"/>
  <c r="AN90"/>
  <c r="AN95" s="1"/>
  <c r="AN96" s="1"/>
  <c r="AM90"/>
  <c r="AL90"/>
  <c r="AK90"/>
  <c r="AK95" s="1"/>
  <c r="AK96" s="1"/>
  <c r="AJ90"/>
  <c r="AI90"/>
  <c r="AH90"/>
  <c r="AH95" s="1"/>
  <c r="AH96" s="1"/>
  <c r="AG90"/>
  <c r="AG95" s="1"/>
  <c r="AG96" s="1"/>
  <c r="AF90"/>
  <c r="AF95" s="1"/>
  <c r="AF96" s="1"/>
  <c r="AE90"/>
  <c r="AD90"/>
  <c r="AC90"/>
  <c r="AC95" s="1"/>
  <c r="AC96" s="1"/>
  <c r="AB90"/>
  <c r="AA90"/>
  <c r="AA95" s="1"/>
  <c r="AA96" s="1"/>
  <c r="Z90"/>
  <c r="Y90"/>
  <c r="X90"/>
  <c r="X95" s="1"/>
  <c r="X96" s="1"/>
  <c r="W90"/>
  <c r="V90"/>
  <c r="V95" s="1"/>
  <c r="V96" s="1"/>
  <c r="U90"/>
  <c r="U95" s="1"/>
  <c r="U96" s="1"/>
  <c r="T90"/>
  <c r="S90"/>
  <c r="S95" s="1"/>
  <c r="S96" s="1"/>
  <c r="R90"/>
  <c r="R95" s="1"/>
  <c r="R96" s="1"/>
  <c r="Q90"/>
  <c r="P90"/>
  <c r="O90"/>
  <c r="N90"/>
  <c r="M90"/>
  <c r="M95" s="1"/>
  <c r="M96" s="1"/>
  <c r="L90"/>
  <c r="K90"/>
  <c r="K95" s="1"/>
  <c r="K96" s="1"/>
  <c r="J90"/>
  <c r="J95" s="1"/>
  <c r="J96" s="1"/>
  <c r="I90"/>
  <c r="H90"/>
  <c r="H95" s="1"/>
  <c r="H96" s="1"/>
  <c r="G90"/>
  <c r="F90"/>
  <c r="E90"/>
  <c r="E95" s="1"/>
  <c r="E96" s="1"/>
  <c r="D90"/>
  <c r="C90"/>
  <c r="B90"/>
  <c r="BR88"/>
  <c r="BJ88"/>
  <c r="BB88"/>
  <c r="AT88"/>
  <c r="AL88"/>
  <c r="AD88"/>
  <c r="AP83"/>
  <c r="AI83"/>
  <c r="AG83"/>
  <c r="AF83"/>
  <c r="BR82"/>
  <c r="BR83" s="1"/>
  <c r="BQ82"/>
  <c r="BK82"/>
  <c r="BK98" s="1"/>
  <c r="BF82"/>
  <c r="BF98" s="1"/>
  <c r="BC82"/>
  <c r="BC98" s="1"/>
  <c r="AX82"/>
  <c r="AX98" s="1"/>
  <c r="AT82"/>
  <c r="AT83" s="1"/>
  <c r="AP82"/>
  <c r="AP98" s="1"/>
  <c r="AL82"/>
  <c r="AL98" s="1"/>
  <c r="AE82"/>
  <c r="AE98" s="1"/>
  <c r="AA82"/>
  <c r="AA98" s="1"/>
  <c r="W82"/>
  <c r="W98" s="1"/>
  <c r="G82"/>
  <c r="G98" s="1"/>
  <c r="BH79"/>
  <c r="BH80" s="1"/>
  <c r="AZ79"/>
  <c r="AZ80" s="1"/>
  <c r="AR79"/>
  <c r="AR80" s="1"/>
  <c r="AN79"/>
  <c r="AN80" s="1"/>
  <c r="AB79"/>
  <c r="AB80" s="1"/>
  <c r="T79"/>
  <c r="T80" s="1"/>
  <c r="L79"/>
  <c r="L80" s="1"/>
  <c r="H79"/>
  <c r="H80" s="1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R73"/>
  <c r="BQ73"/>
  <c r="BP73"/>
  <c r="BO73"/>
  <c r="BN73"/>
  <c r="BM73"/>
  <c r="BM79" s="1"/>
  <c r="BM80" s="1"/>
  <c r="BL73"/>
  <c r="BK73"/>
  <c r="BK79" s="1"/>
  <c r="BK80" s="1"/>
  <c r="BJ73"/>
  <c r="BI73"/>
  <c r="BH73"/>
  <c r="BG73"/>
  <c r="BF73"/>
  <c r="BE73"/>
  <c r="BE79" s="1"/>
  <c r="BE80" s="1"/>
  <c r="BD73"/>
  <c r="BC73"/>
  <c r="BC79" s="1"/>
  <c r="BC80" s="1"/>
  <c r="BB73"/>
  <c r="BA73"/>
  <c r="AZ73"/>
  <c r="AY73"/>
  <c r="AX73"/>
  <c r="AW73"/>
  <c r="AW79" s="1"/>
  <c r="AW80" s="1"/>
  <c r="AV73"/>
  <c r="AU73"/>
  <c r="AT73"/>
  <c r="AS73"/>
  <c r="AR73"/>
  <c r="AQ73"/>
  <c r="AP73"/>
  <c r="AO73"/>
  <c r="AO79" s="1"/>
  <c r="AO80" s="1"/>
  <c r="AN73"/>
  <c r="AM73"/>
  <c r="AM79" s="1"/>
  <c r="AM80" s="1"/>
  <c r="AL73"/>
  <c r="AK73"/>
  <c r="AJ73"/>
  <c r="AI73"/>
  <c r="AH73"/>
  <c r="AG73"/>
  <c r="AG79" s="1"/>
  <c r="AG80" s="1"/>
  <c r="AF73"/>
  <c r="AE73"/>
  <c r="AE79" s="1"/>
  <c r="AE80" s="1"/>
  <c r="AD73"/>
  <c r="AC73"/>
  <c r="AB73"/>
  <c r="AA73"/>
  <c r="Z73"/>
  <c r="Y73"/>
  <c r="Y79" s="1"/>
  <c r="Y80" s="1"/>
  <c r="X73"/>
  <c r="W73"/>
  <c r="W79" s="1"/>
  <c r="W80" s="1"/>
  <c r="V73"/>
  <c r="U73"/>
  <c r="T73"/>
  <c r="S73"/>
  <c r="R73"/>
  <c r="Q73"/>
  <c r="Q79" s="1"/>
  <c r="Q80" s="1"/>
  <c r="P73"/>
  <c r="O73"/>
  <c r="N73"/>
  <c r="M73"/>
  <c r="L73"/>
  <c r="K73"/>
  <c r="J73"/>
  <c r="I73"/>
  <c r="I79" s="1"/>
  <c r="I80" s="1"/>
  <c r="H73"/>
  <c r="G73"/>
  <c r="G79" s="1"/>
  <c r="G80" s="1"/>
  <c r="F73"/>
  <c r="E73"/>
  <c r="D73"/>
  <c r="B73"/>
  <c r="BR72"/>
  <c r="BQ72"/>
  <c r="BQ79" s="1"/>
  <c r="BQ80" s="1"/>
  <c r="BP72"/>
  <c r="BP79" s="1"/>
  <c r="BP80" s="1"/>
  <c r="BO72"/>
  <c r="BO79" s="1"/>
  <c r="BO80" s="1"/>
  <c r="BN72"/>
  <c r="BN79" s="1"/>
  <c r="BN80" s="1"/>
  <c r="BM72"/>
  <c r="BL72"/>
  <c r="BL79" s="1"/>
  <c r="BL80" s="1"/>
  <c r="BK72"/>
  <c r="BJ72"/>
  <c r="BI72"/>
  <c r="BI79" s="1"/>
  <c r="BI80" s="1"/>
  <c r="BH72"/>
  <c r="BG72"/>
  <c r="BG79" s="1"/>
  <c r="BG80" s="1"/>
  <c r="BF72"/>
  <c r="BF79" s="1"/>
  <c r="BF80" s="1"/>
  <c r="BE72"/>
  <c r="BD72"/>
  <c r="BD79" s="1"/>
  <c r="BD80" s="1"/>
  <c r="BC72"/>
  <c r="BB72"/>
  <c r="BA72"/>
  <c r="BA79" s="1"/>
  <c r="BA80" s="1"/>
  <c r="AZ72"/>
  <c r="AY72"/>
  <c r="AY79" s="1"/>
  <c r="AY80" s="1"/>
  <c r="AX72"/>
  <c r="AX79" s="1"/>
  <c r="AX80" s="1"/>
  <c r="AW72"/>
  <c r="AV72"/>
  <c r="AV79" s="1"/>
  <c r="AV80" s="1"/>
  <c r="AU72"/>
  <c r="AU79" s="1"/>
  <c r="AU80" s="1"/>
  <c r="AT72"/>
  <c r="AS72"/>
  <c r="AS79" s="1"/>
  <c r="AS80" s="1"/>
  <c r="AR72"/>
  <c r="AQ72"/>
  <c r="AQ79" s="1"/>
  <c r="AQ80" s="1"/>
  <c r="AP72"/>
  <c r="AP79" s="1"/>
  <c r="AP80" s="1"/>
  <c r="AO72"/>
  <c r="AN72"/>
  <c r="AM72"/>
  <c r="AL72"/>
  <c r="AK72"/>
  <c r="AK79" s="1"/>
  <c r="AK80" s="1"/>
  <c r="AJ72"/>
  <c r="AJ79" s="1"/>
  <c r="AJ80" s="1"/>
  <c r="AI72"/>
  <c r="AI79" s="1"/>
  <c r="AI80" s="1"/>
  <c r="AI85" s="1"/>
  <c r="AH72"/>
  <c r="AH79" s="1"/>
  <c r="AH80" s="1"/>
  <c r="AG72"/>
  <c r="AF72"/>
  <c r="AF79" s="1"/>
  <c r="AF80" s="1"/>
  <c r="AE72"/>
  <c r="AD72"/>
  <c r="AC72"/>
  <c r="AC79" s="1"/>
  <c r="AC80" s="1"/>
  <c r="AB72"/>
  <c r="AA72"/>
  <c r="AA79" s="1"/>
  <c r="AA80" s="1"/>
  <c r="Z72"/>
  <c r="Z79" s="1"/>
  <c r="Z80" s="1"/>
  <c r="Y72"/>
  <c r="X72"/>
  <c r="X79" s="1"/>
  <c r="X80" s="1"/>
  <c r="W72"/>
  <c r="V72"/>
  <c r="U72"/>
  <c r="U79" s="1"/>
  <c r="U80" s="1"/>
  <c r="T72"/>
  <c r="S72"/>
  <c r="S79" s="1"/>
  <c r="S80" s="1"/>
  <c r="R72"/>
  <c r="R79" s="1"/>
  <c r="R80" s="1"/>
  <c r="Q72"/>
  <c r="P72"/>
  <c r="P79" s="1"/>
  <c r="P80" s="1"/>
  <c r="O72"/>
  <c r="O79" s="1"/>
  <c r="O80" s="1"/>
  <c r="N72"/>
  <c r="M72"/>
  <c r="M79" s="1"/>
  <c r="M80" s="1"/>
  <c r="L72"/>
  <c r="K72"/>
  <c r="K79" s="1"/>
  <c r="K80" s="1"/>
  <c r="J72"/>
  <c r="J79" s="1"/>
  <c r="J80" s="1"/>
  <c r="I72"/>
  <c r="H72"/>
  <c r="G72"/>
  <c r="F72"/>
  <c r="E72"/>
  <c r="E79" s="1"/>
  <c r="E80" s="1"/>
  <c r="D72"/>
  <c r="D79" s="1"/>
  <c r="D80" s="1"/>
  <c r="C72"/>
  <c r="B72"/>
  <c r="BM70"/>
  <c r="BL70"/>
  <c r="BF70"/>
  <c r="BE70"/>
  <c r="AX70"/>
  <c r="AW70"/>
  <c r="AV70"/>
  <c r="AP70"/>
  <c r="AO70"/>
  <c r="AN70"/>
  <c r="AG70"/>
  <c r="AF70"/>
  <c r="Z70"/>
  <c r="Y70"/>
  <c r="BR65"/>
  <c r="AN65"/>
  <c r="AL65"/>
  <c r="AI65"/>
  <c r="AG65"/>
  <c r="AF65"/>
  <c r="AA65"/>
  <c r="BR64"/>
  <c r="BQ64"/>
  <c r="BQ65" s="1"/>
  <c r="BP64"/>
  <c r="BP65" s="1"/>
  <c r="BO64"/>
  <c r="BO82" s="1"/>
  <c r="BO98" s="1"/>
  <c r="BN64"/>
  <c r="BN65" s="1"/>
  <c r="BM64"/>
  <c r="BM65" s="1"/>
  <c r="BL64"/>
  <c r="BL82" s="1"/>
  <c r="BL83" s="1"/>
  <c r="BK64"/>
  <c r="BK65" s="1"/>
  <c r="BJ64"/>
  <c r="BJ82" s="1"/>
  <c r="BJ83" s="1"/>
  <c r="BI64"/>
  <c r="BI82" s="1"/>
  <c r="BH64"/>
  <c r="BH65" s="1"/>
  <c r="BG64"/>
  <c r="BG82" s="1"/>
  <c r="BG98" s="1"/>
  <c r="BF64"/>
  <c r="BF65" s="1"/>
  <c r="BE64"/>
  <c r="BE82" s="1"/>
  <c r="BD64"/>
  <c r="BD82" s="1"/>
  <c r="BD83" s="1"/>
  <c r="BC64"/>
  <c r="BC65" s="1"/>
  <c r="BB64"/>
  <c r="BB82" s="1"/>
  <c r="BA64"/>
  <c r="BA65" s="1"/>
  <c r="AZ64"/>
  <c r="AZ65" s="1"/>
  <c r="AY64"/>
  <c r="AY82" s="1"/>
  <c r="AY98" s="1"/>
  <c r="AX64"/>
  <c r="AX65" s="1"/>
  <c r="AW64"/>
  <c r="AW65" s="1"/>
  <c r="AV64"/>
  <c r="AV82" s="1"/>
  <c r="AV83" s="1"/>
  <c r="AU64"/>
  <c r="AU65" s="1"/>
  <c r="AT64"/>
  <c r="AT65" s="1"/>
  <c r="AS64"/>
  <c r="AS65" s="1"/>
  <c r="AR64"/>
  <c r="AR82" s="1"/>
  <c r="AQ64"/>
  <c r="AQ82" s="1"/>
  <c r="AQ98" s="1"/>
  <c r="AP64"/>
  <c r="AP65" s="1"/>
  <c r="AO64"/>
  <c r="AO82" s="1"/>
  <c r="AN64"/>
  <c r="AN82" s="1"/>
  <c r="AN83" s="1"/>
  <c r="AM64"/>
  <c r="AM65" s="1"/>
  <c r="AL64"/>
  <c r="AK64"/>
  <c r="AK82" s="1"/>
  <c r="AJ64"/>
  <c r="AJ65" s="1"/>
  <c r="AH64"/>
  <c r="AE64"/>
  <c r="AE65" s="1"/>
  <c r="AD64"/>
  <c r="AD82" s="1"/>
  <c r="AC64"/>
  <c r="AC82" s="1"/>
  <c r="AC83" s="1"/>
  <c r="AB64"/>
  <c r="AB82" s="1"/>
  <c r="AA64"/>
  <c r="Z64"/>
  <c r="Z65" s="1"/>
  <c r="Y64"/>
  <c r="Y65" s="1"/>
  <c r="X64"/>
  <c r="X82" s="1"/>
  <c r="W64"/>
  <c r="W65" s="1"/>
  <c r="V64"/>
  <c r="V82" s="1"/>
  <c r="U64"/>
  <c r="U82" s="1"/>
  <c r="U83" s="1"/>
  <c r="T64"/>
  <c r="T82" s="1"/>
  <c r="T83" s="1"/>
  <c r="S64"/>
  <c r="S82" s="1"/>
  <c r="R64"/>
  <c r="R65" s="1"/>
  <c r="Q64"/>
  <c r="Q82" s="1"/>
  <c r="Q98" s="1"/>
  <c r="P64"/>
  <c r="P82" s="1"/>
  <c r="O64"/>
  <c r="O65" s="1"/>
  <c r="N64"/>
  <c r="N82" s="1"/>
  <c r="M64"/>
  <c r="M82" s="1"/>
  <c r="M83" s="1"/>
  <c r="L64"/>
  <c r="L82" s="1"/>
  <c r="L83" s="1"/>
  <c r="K64"/>
  <c r="K65" s="1"/>
  <c r="J64"/>
  <c r="J65" s="1"/>
  <c r="I64"/>
  <c r="I82" s="1"/>
  <c r="H64"/>
  <c r="H82" s="1"/>
  <c r="G64"/>
  <c r="G65" s="1"/>
  <c r="F64"/>
  <c r="F65" s="1"/>
  <c r="E64"/>
  <c r="E82" s="1"/>
  <c r="E83" s="1"/>
  <c r="D64"/>
  <c r="D82" s="1"/>
  <c r="AR62"/>
  <c r="L62"/>
  <c r="BP61"/>
  <c r="BP62" s="1"/>
  <c r="BH61"/>
  <c r="BH62" s="1"/>
  <c r="BF61"/>
  <c r="BF62" s="1"/>
  <c r="BF67" s="1"/>
  <c r="AR61"/>
  <c r="AJ61"/>
  <c r="AJ62" s="1"/>
  <c r="AB61"/>
  <c r="AB62" s="1"/>
  <c r="Z61"/>
  <c r="Z62" s="1"/>
  <c r="L61"/>
  <c r="D61"/>
  <c r="D62" s="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R57"/>
  <c r="BQ57"/>
  <c r="BP57"/>
  <c r="BO57"/>
  <c r="BO61" s="1"/>
  <c r="BO62" s="1"/>
  <c r="BN57"/>
  <c r="BN61" s="1"/>
  <c r="BN62" s="1"/>
  <c r="BM57"/>
  <c r="BL57"/>
  <c r="BK57"/>
  <c r="BJ57"/>
  <c r="BI57"/>
  <c r="BH57"/>
  <c r="BG57"/>
  <c r="BG61" s="1"/>
  <c r="BG62" s="1"/>
  <c r="BF57"/>
  <c r="BE57"/>
  <c r="BD57"/>
  <c r="BC57"/>
  <c r="BB57"/>
  <c r="BA57"/>
  <c r="AZ57"/>
  <c r="AY57"/>
  <c r="AY61" s="1"/>
  <c r="AY62" s="1"/>
  <c r="AX57"/>
  <c r="AX61" s="1"/>
  <c r="AX62" s="1"/>
  <c r="AW57"/>
  <c r="AV57"/>
  <c r="AU57"/>
  <c r="AT57"/>
  <c r="AS57"/>
  <c r="AR57"/>
  <c r="AQ57"/>
  <c r="AQ61" s="1"/>
  <c r="AQ62" s="1"/>
  <c r="AP57"/>
  <c r="AO57"/>
  <c r="AN57"/>
  <c r="AM57"/>
  <c r="AL57"/>
  <c r="AK57"/>
  <c r="AJ57"/>
  <c r="AI57"/>
  <c r="AI61" s="1"/>
  <c r="AI62" s="1"/>
  <c r="AH57"/>
  <c r="AH61" s="1"/>
  <c r="AH62" s="1"/>
  <c r="AG57"/>
  <c r="AF57"/>
  <c r="AE57"/>
  <c r="AD57"/>
  <c r="AC57"/>
  <c r="AB57"/>
  <c r="AA57"/>
  <c r="AA61" s="1"/>
  <c r="AA62" s="1"/>
  <c r="Z57"/>
  <c r="Y57"/>
  <c r="X57"/>
  <c r="W57"/>
  <c r="V57"/>
  <c r="U57"/>
  <c r="T57"/>
  <c r="S57"/>
  <c r="S61" s="1"/>
  <c r="S62" s="1"/>
  <c r="R57"/>
  <c r="R61" s="1"/>
  <c r="R62" s="1"/>
  <c r="Q57"/>
  <c r="P57"/>
  <c r="O57"/>
  <c r="N57"/>
  <c r="M57"/>
  <c r="L57"/>
  <c r="K57"/>
  <c r="K61" s="1"/>
  <c r="K62" s="1"/>
  <c r="J57"/>
  <c r="I57"/>
  <c r="H57"/>
  <c r="G57"/>
  <c r="F57"/>
  <c r="E57"/>
  <c r="D57"/>
  <c r="B57"/>
  <c r="BR56"/>
  <c r="BR61" s="1"/>
  <c r="BR62" s="1"/>
  <c r="BQ56"/>
  <c r="BQ61" s="1"/>
  <c r="BQ62" s="1"/>
  <c r="BP56"/>
  <c r="BO56"/>
  <c r="BN56"/>
  <c r="BM56"/>
  <c r="BM61" s="1"/>
  <c r="BM62" s="1"/>
  <c r="BL56"/>
  <c r="BK56"/>
  <c r="BK61" s="1"/>
  <c r="BK62" s="1"/>
  <c r="BJ56"/>
  <c r="BJ61" s="1"/>
  <c r="BJ62" s="1"/>
  <c r="BI56"/>
  <c r="BI61" s="1"/>
  <c r="BI62" s="1"/>
  <c r="BH56"/>
  <c r="BG56"/>
  <c r="BF56"/>
  <c r="BE56"/>
  <c r="BE61" s="1"/>
  <c r="BE62" s="1"/>
  <c r="BD56"/>
  <c r="BC56"/>
  <c r="BC61" s="1"/>
  <c r="BC62" s="1"/>
  <c r="BB56"/>
  <c r="BB61" s="1"/>
  <c r="BB62" s="1"/>
  <c r="BA56"/>
  <c r="BA61" s="1"/>
  <c r="BA62" s="1"/>
  <c r="AZ56"/>
  <c r="AZ61" s="1"/>
  <c r="AZ62" s="1"/>
  <c r="AY56"/>
  <c r="AX56"/>
  <c r="AW56"/>
  <c r="AW61" s="1"/>
  <c r="AW62" s="1"/>
  <c r="AV56"/>
  <c r="AU56"/>
  <c r="AU61" s="1"/>
  <c r="AU62" s="1"/>
  <c r="AT56"/>
  <c r="AT61" s="1"/>
  <c r="AT62" s="1"/>
  <c r="AS56"/>
  <c r="AS61" s="1"/>
  <c r="AS62" s="1"/>
  <c r="AR56"/>
  <c r="AQ56"/>
  <c r="AP56"/>
  <c r="AP61" s="1"/>
  <c r="AP62" s="1"/>
  <c r="AO56"/>
  <c r="AO61" s="1"/>
  <c r="AO62" s="1"/>
  <c r="AN56"/>
  <c r="AM56"/>
  <c r="AM61" s="1"/>
  <c r="AM62" s="1"/>
  <c r="AL56"/>
  <c r="AL61" s="1"/>
  <c r="AL62" s="1"/>
  <c r="AK56"/>
  <c r="AK61" s="1"/>
  <c r="AK62" s="1"/>
  <c r="AJ56"/>
  <c r="AI56"/>
  <c r="AH56"/>
  <c r="AG56"/>
  <c r="AG61" s="1"/>
  <c r="AG62" s="1"/>
  <c r="AF56"/>
  <c r="AE56"/>
  <c r="AE61" s="1"/>
  <c r="AE62" s="1"/>
  <c r="AD56"/>
  <c r="AD61" s="1"/>
  <c r="AD62" s="1"/>
  <c r="AC56"/>
  <c r="AC61" s="1"/>
  <c r="AC62" s="1"/>
  <c r="AC67" s="1"/>
  <c r="AB56"/>
  <c r="AA56"/>
  <c r="Z56"/>
  <c r="Y56"/>
  <c r="Y61" s="1"/>
  <c r="Y62" s="1"/>
  <c r="X56"/>
  <c r="W56"/>
  <c r="W61" s="1"/>
  <c r="W62" s="1"/>
  <c r="V56"/>
  <c r="V61" s="1"/>
  <c r="V62" s="1"/>
  <c r="U56"/>
  <c r="U61" s="1"/>
  <c r="U62" s="1"/>
  <c r="U67" s="1"/>
  <c r="T56"/>
  <c r="T61" s="1"/>
  <c r="T62" s="1"/>
  <c r="S56"/>
  <c r="R56"/>
  <c r="Q56"/>
  <c r="Q61" s="1"/>
  <c r="Q62" s="1"/>
  <c r="P56"/>
  <c r="O56"/>
  <c r="O61" s="1"/>
  <c r="O62" s="1"/>
  <c r="N56"/>
  <c r="N61" s="1"/>
  <c r="N62" s="1"/>
  <c r="M56"/>
  <c r="M61" s="1"/>
  <c r="M62" s="1"/>
  <c r="M66" s="1"/>
  <c r="L56"/>
  <c r="K56"/>
  <c r="J56"/>
  <c r="J61" s="1"/>
  <c r="J62" s="1"/>
  <c r="I56"/>
  <c r="I61" s="1"/>
  <c r="I62" s="1"/>
  <c r="H56"/>
  <c r="G56"/>
  <c r="G61" s="1"/>
  <c r="G62" s="1"/>
  <c r="F56"/>
  <c r="F61" s="1"/>
  <c r="F62" s="1"/>
  <c r="E56"/>
  <c r="E61" s="1"/>
  <c r="E62" s="1"/>
  <c r="E66" s="1"/>
  <c r="D56"/>
  <c r="C56"/>
  <c r="B56"/>
  <c r="B55"/>
  <c r="BR54"/>
  <c r="BR70" s="1"/>
  <c r="BQ54"/>
  <c r="BQ104" s="1"/>
  <c r="BP54"/>
  <c r="BO54"/>
  <c r="BO88" s="1"/>
  <c r="BN54"/>
  <c r="BN104" s="1"/>
  <c r="BM54"/>
  <c r="BM88" s="1"/>
  <c r="BL54"/>
  <c r="BL104" s="1"/>
  <c r="BK54"/>
  <c r="BK104" s="1"/>
  <c r="BJ54"/>
  <c r="BJ70" s="1"/>
  <c r="BI54"/>
  <c r="BI104" s="1"/>
  <c r="BH54"/>
  <c r="BG54"/>
  <c r="BG88" s="1"/>
  <c r="BF54"/>
  <c r="BF104" s="1"/>
  <c r="BE54"/>
  <c r="BE88" s="1"/>
  <c r="BD54"/>
  <c r="BD104" s="1"/>
  <c r="BC54"/>
  <c r="BC104" s="1"/>
  <c r="BB54"/>
  <c r="BB70" s="1"/>
  <c r="BA54"/>
  <c r="BA104" s="1"/>
  <c r="AZ54"/>
  <c r="AZ70" s="1"/>
  <c r="AY54"/>
  <c r="AX54"/>
  <c r="AX104" s="1"/>
  <c r="AW54"/>
  <c r="AW88" s="1"/>
  <c r="AV54"/>
  <c r="AV104" s="1"/>
  <c r="AU54"/>
  <c r="AU104" s="1"/>
  <c r="AT54"/>
  <c r="AT70" s="1"/>
  <c r="AS54"/>
  <c r="AS104" s="1"/>
  <c r="AR54"/>
  <c r="AR70" s="1"/>
  <c r="AQ54"/>
  <c r="AQ88" s="1"/>
  <c r="AP54"/>
  <c r="AP104" s="1"/>
  <c r="AO54"/>
  <c r="AO88" s="1"/>
  <c r="AN54"/>
  <c r="AN104" s="1"/>
  <c r="AM54"/>
  <c r="AM104" s="1"/>
  <c r="AL54"/>
  <c r="AL70" s="1"/>
  <c r="AK54"/>
  <c r="AK104" s="1"/>
  <c r="AJ54"/>
  <c r="AI54"/>
  <c r="AI88" s="1"/>
  <c r="AH54"/>
  <c r="AH104" s="1"/>
  <c r="AG54"/>
  <c r="AG88" s="1"/>
  <c r="AF54"/>
  <c r="AF104" s="1"/>
  <c r="AE54"/>
  <c r="AE104" s="1"/>
  <c r="AD54"/>
  <c r="AD70" s="1"/>
  <c r="AC54"/>
  <c r="AC104" s="1"/>
  <c r="AB54"/>
  <c r="AA54"/>
  <c r="AA88" s="1"/>
  <c r="Z54"/>
  <c r="Z104" s="1"/>
  <c r="Y54"/>
  <c r="Y88" s="1"/>
  <c r="X54"/>
  <c r="X104" s="1"/>
  <c r="BP50"/>
  <c r="BH50"/>
  <c r="BG50"/>
  <c r="AJ50"/>
  <c r="AB50"/>
  <c r="BP49"/>
  <c r="BE49"/>
  <c r="AZ49"/>
  <c r="AR49"/>
  <c r="L49"/>
  <c r="BR48"/>
  <c r="BP33"/>
  <c r="BI33"/>
  <c r="BI49" s="1"/>
  <c r="BH33"/>
  <c r="BH49" s="1"/>
  <c r="BE33"/>
  <c r="BE50" s="1"/>
  <c r="BA33"/>
  <c r="BA49" s="1"/>
  <c r="AZ33"/>
  <c r="AY33"/>
  <c r="AY50" s="1"/>
  <c r="AS33"/>
  <c r="AS50" s="1"/>
  <c r="AR33"/>
  <c r="AQ33"/>
  <c r="AQ50" s="1"/>
  <c r="AK33"/>
  <c r="AJ33"/>
  <c r="AI33"/>
  <c r="AC33"/>
  <c r="AC49" s="1"/>
  <c r="AB33"/>
  <c r="AA33"/>
  <c r="AA50" s="1"/>
  <c r="U33"/>
  <c r="U49" s="1"/>
  <c r="T33"/>
  <c r="T49" s="1"/>
  <c r="S33"/>
  <c r="S50" s="1"/>
  <c r="M33"/>
  <c r="M50" s="1"/>
  <c r="L33"/>
  <c r="K33"/>
  <c r="K50" s="1"/>
  <c r="E33"/>
  <c r="D33"/>
  <c r="BR32"/>
  <c r="BR33" s="1"/>
  <c r="BQ32"/>
  <c r="BQ33" s="1"/>
  <c r="BP32"/>
  <c r="BO32"/>
  <c r="BO33" s="1"/>
  <c r="BN32"/>
  <c r="BN33" s="1"/>
  <c r="BM32"/>
  <c r="BM33" s="1"/>
  <c r="BL32"/>
  <c r="BL33" s="1"/>
  <c r="BK32"/>
  <c r="BK33" s="1"/>
  <c r="BJ32"/>
  <c r="BJ33" s="1"/>
  <c r="BI32"/>
  <c r="BH32"/>
  <c r="BG32"/>
  <c r="BG33" s="1"/>
  <c r="BF32"/>
  <c r="BF33" s="1"/>
  <c r="BE32"/>
  <c r="BD32"/>
  <c r="BD33" s="1"/>
  <c r="BC32"/>
  <c r="BC33" s="1"/>
  <c r="BB32"/>
  <c r="BB33" s="1"/>
  <c r="BA32"/>
  <c r="AZ32"/>
  <c r="AY32"/>
  <c r="AX32"/>
  <c r="AX33" s="1"/>
  <c r="AW32"/>
  <c r="AW33" s="1"/>
  <c r="AV32"/>
  <c r="AV33" s="1"/>
  <c r="AU32"/>
  <c r="AU33" s="1"/>
  <c r="AT32"/>
  <c r="AT33" s="1"/>
  <c r="AS32"/>
  <c r="AR32"/>
  <c r="AQ32"/>
  <c r="AP32"/>
  <c r="AP33" s="1"/>
  <c r="AO32"/>
  <c r="AO33" s="1"/>
  <c r="AN32"/>
  <c r="AN33" s="1"/>
  <c r="AM32"/>
  <c r="AM33" s="1"/>
  <c r="AL32"/>
  <c r="AL33" s="1"/>
  <c r="AK32"/>
  <c r="AJ32"/>
  <c r="AI32"/>
  <c r="AH32"/>
  <c r="AH33" s="1"/>
  <c r="AG32"/>
  <c r="AG33" s="1"/>
  <c r="AF32"/>
  <c r="AF33" s="1"/>
  <c r="AE32"/>
  <c r="AE33" s="1"/>
  <c r="AD32"/>
  <c r="AD33" s="1"/>
  <c r="AC32"/>
  <c r="AB32"/>
  <c r="AA32"/>
  <c r="Z32"/>
  <c r="Z33" s="1"/>
  <c r="Y32"/>
  <c r="Y33" s="1"/>
  <c r="X32"/>
  <c r="X33" s="1"/>
  <c r="W32"/>
  <c r="W33" s="1"/>
  <c r="V32"/>
  <c r="V33" s="1"/>
  <c r="U32"/>
  <c r="T32"/>
  <c r="S32"/>
  <c r="R32"/>
  <c r="R33" s="1"/>
  <c r="Q32"/>
  <c r="Q33" s="1"/>
  <c r="P32"/>
  <c r="P33" s="1"/>
  <c r="O32"/>
  <c r="O33" s="1"/>
  <c r="N32"/>
  <c r="N33" s="1"/>
  <c r="M32"/>
  <c r="L32"/>
  <c r="K32"/>
  <c r="J32"/>
  <c r="J33" s="1"/>
  <c r="I32"/>
  <c r="I33" s="1"/>
  <c r="H32"/>
  <c r="H33" s="1"/>
  <c r="G32"/>
  <c r="G33" s="1"/>
  <c r="F32"/>
  <c r="F33" s="1"/>
  <c r="E32"/>
  <c r="D32"/>
  <c r="C27"/>
  <c r="C22"/>
  <c r="C14"/>
  <c r="C9"/>
  <c r="W7"/>
  <c r="V7"/>
  <c r="V54" s="1"/>
  <c r="U7"/>
  <c r="U54" s="1"/>
  <c r="T7"/>
  <c r="T54" s="1"/>
  <c r="S7"/>
  <c r="S54" s="1"/>
  <c r="S70" s="1"/>
  <c r="R7"/>
  <c r="R54" s="1"/>
  <c r="Q7"/>
  <c r="Q54" s="1"/>
  <c r="Q104" s="1"/>
  <c r="P7"/>
  <c r="P54" s="1"/>
  <c r="O7"/>
  <c r="O54" s="1"/>
  <c r="N7"/>
  <c r="N54" s="1"/>
  <c r="M7"/>
  <c r="M54" s="1"/>
  <c r="M88" s="1"/>
  <c r="L7"/>
  <c r="L54" s="1"/>
  <c r="L104" s="1"/>
  <c r="K7"/>
  <c r="K54" s="1"/>
  <c r="K70" s="1"/>
  <c r="J7"/>
  <c r="J54" s="1"/>
  <c r="I7"/>
  <c r="I54" s="1"/>
  <c r="I104" s="1"/>
  <c r="H7"/>
  <c r="H54" s="1"/>
  <c r="H70" s="1"/>
  <c r="G7"/>
  <c r="G54" s="1"/>
  <c r="F7"/>
  <c r="F54" s="1"/>
  <c r="E7"/>
  <c r="E54" s="1"/>
  <c r="E88" s="1"/>
  <c r="D7"/>
  <c r="D54" s="1"/>
  <c r="B24" i="10"/>
  <c r="B24" i="9"/>
  <c r="B23" i="4"/>
  <c r="B24" i="11"/>
  <c r="AF103" i="4"/>
  <c r="AG103"/>
  <c r="AH103"/>
  <c r="AI103"/>
  <c r="AF87"/>
  <c r="AG87"/>
  <c r="AH87"/>
  <c r="AI87"/>
  <c r="AF69"/>
  <c r="AG69"/>
  <c r="AH69"/>
  <c r="AI69"/>
  <c r="AF53"/>
  <c r="AG53"/>
  <c r="AH53"/>
  <c r="AI53"/>
  <c r="AG7"/>
  <c r="AH7"/>
  <c r="AI7"/>
  <c r="AF7"/>
  <c r="AF115" i="11"/>
  <c r="AG115"/>
  <c r="AI115"/>
  <c r="AF116"/>
  <c r="AG116"/>
  <c r="AI116"/>
  <c r="AF117"/>
  <c r="AG117"/>
  <c r="AI117"/>
  <c r="AF106"/>
  <c r="AG106"/>
  <c r="AH106"/>
  <c r="AI106"/>
  <c r="AI111" s="1"/>
  <c r="AI112" s="1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F112" s="1"/>
  <c r="AG111"/>
  <c r="AG112" s="1"/>
  <c r="AH111"/>
  <c r="AH112"/>
  <c r="AF104"/>
  <c r="AG104"/>
  <c r="AH104"/>
  <c r="AI104"/>
  <c r="AF99"/>
  <c r="AG99"/>
  <c r="AI99"/>
  <c r="AG100"/>
  <c r="AG101"/>
  <c r="AF90"/>
  <c r="AG90"/>
  <c r="AH90"/>
  <c r="AI90"/>
  <c r="AF91"/>
  <c r="AG91"/>
  <c r="AH91"/>
  <c r="AI91"/>
  <c r="AF92"/>
  <c r="AG92"/>
  <c r="AH92"/>
  <c r="AH95" s="1"/>
  <c r="AH96" s="1"/>
  <c r="AI92"/>
  <c r="AF93"/>
  <c r="AG93"/>
  <c r="AH93"/>
  <c r="AI93"/>
  <c r="AF94"/>
  <c r="AG94"/>
  <c r="AH94"/>
  <c r="AI94"/>
  <c r="AF95"/>
  <c r="AF96" s="1"/>
  <c r="AF100" s="1"/>
  <c r="AG95"/>
  <c r="AG96" s="1"/>
  <c r="AF88"/>
  <c r="AG88"/>
  <c r="AH88"/>
  <c r="AI88"/>
  <c r="AF83"/>
  <c r="AG83"/>
  <c r="AI83"/>
  <c r="AF84"/>
  <c r="AG84"/>
  <c r="AI84"/>
  <c r="AF85"/>
  <c r="AG85"/>
  <c r="AI85"/>
  <c r="AF72"/>
  <c r="AG72"/>
  <c r="AH72"/>
  <c r="AI72"/>
  <c r="AI79" s="1"/>
  <c r="AI80" s="1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G80" s="1"/>
  <c r="AH79"/>
  <c r="AF80"/>
  <c r="AH80"/>
  <c r="AF70"/>
  <c r="AG70"/>
  <c r="AH70"/>
  <c r="AI70"/>
  <c r="AF56"/>
  <c r="AG56"/>
  <c r="AH56"/>
  <c r="AI56"/>
  <c r="AI61" s="1"/>
  <c r="AI62" s="1"/>
  <c r="AJ56"/>
  <c r="AF57"/>
  <c r="AF61" s="1"/>
  <c r="AF62" s="1"/>
  <c r="AG57"/>
  <c r="AH57"/>
  <c r="AI57"/>
  <c r="AJ57"/>
  <c r="AF58"/>
  <c r="AG58"/>
  <c r="AH58"/>
  <c r="AI58"/>
  <c r="AJ58"/>
  <c r="AF59"/>
  <c r="AG59"/>
  <c r="AH59"/>
  <c r="AI59"/>
  <c r="AJ59"/>
  <c r="AF60"/>
  <c r="AG60"/>
  <c r="AH60"/>
  <c r="AI60"/>
  <c r="AJ60"/>
  <c r="AG61"/>
  <c r="AG62" s="1"/>
  <c r="AH61"/>
  <c r="AH62" s="1"/>
  <c r="AJ61"/>
  <c r="AJ62"/>
  <c r="AF54"/>
  <c r="AG54"/>
  <c r="AH54"/>
  <c r="AI54"/>
  <c r="AF48"/>
  <c r="AG48"/>
  <c r="AH48"/>
  <c r="AI48"/>
  <c r="AG49"/>
  <c r="AH49"/>
  <c r="AG50"/>
  <c r="AH50"/>
  <c r="AG51"/>
  <c r="AG33"/>
  <c r="AH33"/>
  <c r="AI33"/>
  <c r="AI49" s="1"/>
  <c r="AF32"/>
  <c r="AF33" s="1"/>
  <c r="AG32"/>
  <c r="AH32"/>
  <c r="AI32"/>
  <c r="AG7"/>
  <c r="AH7"/>
  <c r="AI7"/>
  <c r="AF7"/>
  <c r="AF104" i="5"/>
  <c r="AG104"/>
  <c r="AH104"/>
  <c r="AI104"/>
  <c r="AF88"/>
  <c r="AG88"/>
  <c r="AH88"/>
  <c r="AI88"/>
  <c r="AF70"/>
  <c r="AG70"/>
  <c r="AH70"/>
  <c r="AI70"/>
  <c r="AF54"/>
  <c r="AG54"/>
  <c r="AH54"/>
  <c r="AI54"/>
  <c r="AF115"/>
  <c r="AG115"/>
  <c r="AI115"/>
  <c r="AF116"/>
  <c r="AG116"/>
  <c r="AI116"/>
  <c r="AF117"/>
  <c r="AG117"/>
  <c r="AI117"/>
  <c r="AF106"/>
  <c r="AG106"/>
  <c r="AH106"/>
  <c r="AI106"/>
  <c r="AI111" s="1"/>
  <c r="AI112" s="1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F112" s="1"/>
  <c r="AG111"/>
  <c r="AG112" s="1"/>
  <c r="AH111"/>
  <c r="AH112" s="1"/>
  <c r="AF99"/>
  <c r="AG99"/>
  <c r="AI99"/>
  <c r="AG100"/>
  <c r="AG101"/>
  <c r="AF90"/>
  <c r="AG90"/>
  <c r="AG95" s="1"/>
  <c r="AG96" s="1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H95"/>
  <c r="AH96" s="1"/>
  <c r="AF83"/>
  <c r="AG83"/>
  <c r="AI83"/>
  <c r="AF84"/>
  <c r="AG84"/>
  <c r="AI84"/>
  <c r="AF85"/>
  <c r="AG85"/>
  <c r="AI85"/>
  <c r="AF72"/>
  <c r="AG72"/>
  <c r="AH72"/>
  <c r="AI72"/>
  <c r="AI79" s="1"/>
  <c r="AI80" s="1"/>
  <c r="AF73"/>
  <c r="AG73"/>
  <c r="AH73"/>
  <c r="AI73"/>
  <c r="AF74"/>
  <c r="AG74"/>
  <c r="AH74"/>
  <c r="AI74"/>
  <c r="AF75"/>
  <c r="AG75"/>
  <c r="AH75"/>
  <c r="AH79" s="1"/>
  <c r="AH80" s="1"/>
  <c r="AI75"/>
  <c r="AF76"/>
  <c r="AG76"/>
  <c r="AH76"/>
  <c r="AI76"/>
  <c r="AF77"/>
  <c r="AG77"/>
  <c r="AH77"/>
  <c r="AI77"/>
  <c r="AF78"/>
  <c r="AG78"/>
  <c r="AH78"/>
  <c r="AI78"/>
  <c r="AF79"/>
  <c r="AF80" s="1"/>
  <c r="AG79"/>
  <c r="AG80" s="1"/>
  <c r="AF65"/>
  <c r="AG65"/>
  <c r="AI65"/>
  <c r="AF66"/>
  <c r="AG66"/>
  <c r="AI66"/>
  <c r="AF67"/>
  <c r="AG67"/>
  <c r="AI67"/>
  <c r="AF56"/>
  <c r="AF61" s="1"/>
  <c r="AF62" s="1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H60"/>
  <c r="AI60"/>
  <c r="AG61"/>
  <c r="AH61"/>
  <c r="AH62" s="1"/>
  <c r="AI61"/>
  <c r="AI62" s="1"/>
  <c r="AG62"/>
  <c r="AG49"/>
  <c r="AH49"/>
  <c r="AG50"/>
  <c r="AH50"/>
  <c r="AG51"/>
  <c r="AF33"/>
  <c r="AF50" s="1"/>
  <c r="AG33"/>
  <c r="AH33"/>
  <c r="AI33"/>
  <c r="AF32"/>
  <c r="AG32"/>
  <c r="AH32"/>
  <c r="AI32"/>
  <c r="AF114" i="4"/>
  <c r="AG114"/>
  <c r="AI114"/>
  <c r="AF115"/>
  <c r="AG115"/>
  <c r="AI115"/>
  <c r="AF116"/>
  <c r="AG116"/>
  <c r="AI116"/>
  <c r="AF105"/>
  <c r="AG105"/>
  <c r="AH105"/>
  <c r="AH110" s="1"/>
  <c r="AH111" s="1"/>
  <c r="AI105"/>
  <c r="AI110" s="1"/>
  <c r="AI111" s="1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F111" s="1"/>
  <c r="AG110"/>
  <c r="AG111" s="1"/>
  <c r="AF98"/>
  <c r="AG98"/>
  <c r="AI98"/>
  <c r="AG99"/>
  <c r="AG100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F95" s="1"/>
  <c r="AF100" s="1"/>
  <c r="AG94"/>
  <c r="AG95" s="1"/>
  <c r="AH94"/>
  <c r="AH95" s="1"/>
  <c r="AF82"/>
  <c r="AG82"/>
  <c r="AI82"/>
  <c r="AF83"/>
  <c r="AG83"/>
  <c r="AI83"/>
  <c r="AF84"/>
  <c r="AG84"/>
  <c r="AI84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G78"/>
  <c r="AH78"/>
  <c r="AI78"/>
  <c r="AG79"/>
  <c r="AH79"/>
  <c r="AI79"/>
  <c r="AF64"/>
  <c r="AG64"/>
  <c r="AI64"/>
  <c r="AF65"/>
  <c r="AG65"/>
  <c r="AI65"/>
  <c r="AF66"/>
  <c r="AG66"/>
  <c r="AI66"/>
  <c r="AF55"/>
  <c r="AG55"/>
  <c r="AH55"/>
  <c r="AI55"/>
  <c r="AI60" s="1"/>
  <c r="AI61" s="1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G61" s="1"/>
  <c r="AH60"/>
  <c r="AF61"/>
  <c r="AH61"/>
  <c r="AF46"/>
  <c r="AG46"/>
  <c r="AH46"/>
  <c r="AI46"/>
  <c r="AG47"/>
  <c r="AH47"/>
  <c r="AG48"/>
  <c r="AH48"/>
  <c r="AF32"/>
  <c r="AF47" s="1"/>
  <c r="AG32"/>
  <c r="AH32"/>
  <c r="AF31"/>
  <c r="AG31"/>
  <c r="AH31"/>
  <c r="AI31"/>
  <c r="AI32" s="1"/>
  <c r="B28" i="11"/>
  <c r="B29"/>
  <c r="B108" s="1"/>
  <c r="B30"/>
  <c r="B109" s="1"/>
  <c r="B27"/>
  <c r="B106" s="1"/>
  <c r="B23"/>
  <c r="B91" s="1"/>
  <c r="B22"/>
  <c r="B90" s="1"/>
  <c r="B15"/>
  <c r="B73" s="1"/>
  <c r="B16"/>
  <c r="B17"/>
  <c r="B75" s="1"/>
  <c r="B18"/>
  <c r="B76" s="1"/>
  <c r="B14"/>
  <c r="B72" s="1"/>
  <c r="B10"/>
  <c r="B57" s="1"/>
  <c r="B11"/>
  <c r="B58" s="1"/>
  <c r="B9"/>
  <c r="B56" s="1"/>
  <c r="K6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O111" s="1"/>
  <c r="BO112" s="1"/>
  <c r="BN109"/>
  <c r="BM109"/>
  <c r="BL109"/>
  <c r="BK109"/>
  <c r="BJ109"/>
  <c r="BI109"/>
  <c r="BH109"/>
  <c r="BG109"/>
  <c r="BG111" s="1"/>
  <c r="BG112" s="1"/>
  <c r="BF109"/>
  <c r="BE109"/>
  <c r="BD109"/>
  <c r="BC109"/>
  <c r="BB109"/>
  <c r="BA109"/>
  <c r="AZ109"/>
  <c r="AY109"/>
  <c r="AY111" s="1"/>
  <c r="AY112" s="1"/>
  <c r="AX109"/>
  <c r="AW109"/>
  <c r="AV109"/>
  <c r="AU109"/>
  <c r="AT109"/>
  <c r="AS109"/>
  <c r="AR109"/>
  <c r="AQ109"/>
  <c r="AQ111" s="1"/>
  <c r="AQ112" s="1"/>
  <c r="AP109"/>
  <c r="AO109"/>
  <c r="AN109"/>
  <c r="AM109"/>
  <c r="AL109"/>
  <c r="AK109"/>
  <c r="AJ109"/>
  <c r="AE109"/>
  <c r="AD109"/>
  <c r="AC109"/>
  <c r="AB109"/>
  <c r="AA109"/>
  <c r="Z109"/>
  <c r="Y109"/>
  <c r="X109"/>
  <c r="X111" s="1"/>
  <c r="X112" s="1"/>
  <c r="W109"/>
  <c r="V109"/>
  <c r="U109"/>
  <c r="T109"/>
  <c r="S109"/>
  <c r="R109"/>
  <c r="Q109"/>
  <c r="P109"/>
  <c r="P111" s="1"/>
  <c r="P112" s="1"/>
  <c r="O109"/>
  <c r="N109"/>
  <c r="M109"/>
  <c r="L109"/>
  <c r="K109"/>
  <c r="J109"/>
  <c r="I109"/>
  <c r="H109"/>
  <c r="H111" s="1"/>
  <c r="H112" s="1"/>
  <c r="G109"/>
  <c r="F109"/>
  <c r="E109"/>
  <c r="D109"/>
  <c r="BR108"/>
  <c r="BQ108"/>
  <c r="BP108"/>
  <c r="BP111" s="1"/>
  <c r="BP112" s="1"/>
  <c r="BO108"/>
  <c r="BN108"/>
  <c r="BM108"/>
  <c r="BL108"/>
  <c r="BK108"/>
  <c r="BJ108"/>
  <c r="BI108"/>
  <c r="BH108"/>
  <c r="BH111" s="1"/>
  <c r="BH112" s="1"/>
  <c r="BG108"/>
  <c r="BF108"/>
  <c r="BE108"/>
  <c r="BD108"/>
  <c r="BC108"/>
  <c r="BB108"/>
  <c r="BA108"/>
  <c r="AZ108"/>
  <c r="AZ111" s="1"/>
  <c r="AZ112" s="1"/>
  <c r="AY108"/>
  <c r="AX108"/>
  <c r="AW108"/>
  <c r="AV108"/>
  <c r="AU108"/>
  <c r="AT108"/>
  <c r="AS108"/>
  <c r="AR108"/>
  <c r="AR111" s="1"/>
  <c r="AR112" s="1"/>
  <c r="AQ108"/>
  <c r="AP108"/>
  <c r="AO108"/>
  <c r="AN108"/>
  <c r="AM108"/>
  <c r="AL108"/>
  <c r="AK108"/>
  <c r="AJ108"/>
  <c r="AJ111" s="1"/>
  <c r="AJ112" s="1"/>
  <c r="AE108"/>
  <c r="AD108"/>
  <c r="AC108"/>
  <c r="AB108"/>
  <c r="AA108"/>
  <c r="Z108"/>
  <c r="Y108"/>
  <c r="Y111" s="1"/>
  <c r="Y112" s="1"/>
  <c r="X108"/>
  <c r="W108"/>
  <c r="V108"/>
  <c r="U108"/>
  <c r="T108"/>
  <c r="S108"/>
  <c r="R108"/>
  <c r="Q108"/>
  <c r="Q111" s="1"/>
  <c r="Q112" s="1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R106"/>
  <c r="BR111" s="1"/>
  <c r="BR112" s="1"/>
  <c r="BQ106"/>
  <c r="BQ111" s="1"/>
  <c r="BQ112" s="1"/>
  <c r="BP106"/>
  <c r="BO106"/>
  <c r="BN106"/>
  <c r="BN111" s="1"/>
  <c r="BN112" s="1"/>
  <c r="BM106"/>
  <c r="BM111" s="1"/>
  <c r="BM112" s="1"/>
  <c r="BL106"/>
  <c r="BL111" s="1"/>
  <c r="BL112" s="1"/>
  <c r="BK106"/>
  <c r="BK111" s="1"/>
  <c r="BK112" s="1"/>
  <c r="BJ106"/>
  <c r="BJ111" s="1"/>
  <c r="BJ112" s="1"/>
  <c r="BI106"/>
  <c r="BI111" s="1"/>
  <c r="BI112" s="1"/>
  <c r="BH106"/>
  <c r="BG106"/>
  <c r="BF106"/>
  <c r="BF111" s="1"/>
  <c r="BF112" s="1"/>
  <c r="BE106"/>
  <c r="BE111" s="1"/>
  <c r="BE112" s="1"/>
  <c r="BD106"/>
  <c r="BD111" s="1"/>
  <c r="BD112" s="1"/>
  <c r="BC106"/>
  <c r="BC111" s="1"/>
  <c r="BC112" s="1"/>
  <c r="BB106"/>
  <c r="BB111" s="1"/>
  <c r="BB112" s="1"/>
  <c r="BA106"/>
  <c r="BA111" s="1"/>
  <c r="BA112" s="1"/>
  <c r="AZ106"/>
  <c r="AY106"/>
  <c r="AX106"/>
  <c r="AX111" s="1"/>
  <c r="AX112" s="1"/>
  <c r="AW106"/>
  <c r="AW111" s="1"/>
  <c r="AW112" s="1"/>
  <c r="AV106"/>
  <c r="AV111" s="1"/>
  <c r="AV112" s="1"/>
  <c r="AU106"/>
  <c r="AU111" s="1"/>
  <c r="AU112" s="1"/>
  <c r="AT106"/>
  <c r="AT111" s="1"/>
  <c r="AT112" s="1"/>
  <c r="AS106"/>
  <c r="AS111" s="1"/>
  <c r="AS112" s="1"/>
  <c r="AR106"/>
  <c r="AQ106"/>
  <c r="AP106"/>
  <c r="AP111" s="1"/>
  <c r="AP112" s="1"/>
  <c r="AO106"/>
  <c r="AO111" s="1"/>
  <c r="AO112" s="1"/>
  <c r="AN106"/>
  <c r="AN111" s="1"/>
  <c r="AN112" s="1"/>
  <c r="AM106"/>
  <c r="AM111" s="1"/>
  <c r="AM112" s="1"/>
  <c r="AL106"/>
  <c r="AL111" s="1"/>
  <c r="AL112" s="1"/>
  <c r="AK106"/>
  <c r="AK111" s="1"/>
  <c r="AK112" s="1"/>
  <c r="AJ106"/>
  <c r="AE106"/>
  <c r="AE111" s="1"/>
  <c r="AE112" s="1"/>
  <c r="AD106"/>
  <c r="AD111" s="1"/>
  <c r="AD112" s="1"/>
  <c r="AC106"/>
  <c r="AC111" s="1"/>
  <c r="AC112" s="1"/>
  <c r="AB106"/>
  <c r="AB111" s="1"/>
  <c r="AB112" s="1"/>
  <c r="AA106"/>
  <c r="AA111" s="1"/>
  <c r="AA112" s="1"/>
  <c r="Z106"/>
  <c r="Z111" s="1"/>
  <c r="Z112" s="1"/>
  <c r="Y106"/>
  <c r="X106"/>
  <c r="W106"/>
  <c r="W111" s="1"/>
  <c r="W112" s="1"/>
  <c r="V106"/>
  <c r="V111" s="1"/>
  <c r="V112" s="1"/>
  <c r="U106"/>
  <c r="U111" s="1"/>
  <c r="U112" s="1"/>
  <c r="T106"/>
  <c r="T111" s="1"/>
  <c r="T112" s="1"/>
  <c r="S106"/>
  <c r="S111" s="1"/>
  <c r="S112" s="1"/>
  <c r="R106"/>
  <c r="R111" s="1"/>
  <c r="R112" s="1"/>
  <c r="Q106"/>
  <c r="P106"/>
  <c r="O106"/>
  <c r="O111" s="1"/>
  <c r="O112" s="1"/>
  <c r="N106"/>
  <c r="N111" s="1"/>
  <c r="N112" s="1"/>
  <c r="M106"/>
  <c r="M111" s="1"/>
  <c r="M112" s="1"/>
  <c r="L106"/>
  <c r="L111" s="1"/>
  <c r="L112" s="1"/>
  <c r="K106"/>
  <c r="J106"/>
  <c r="J111" s="1"/>
  <c r="J112" s="1"/>
  <c r="I106"/>
  <c r="H106"/>
  <c r="G106"/>
  <c r="F106"/>
  <c r="F111" s="1"/>
  <c r="F112" s="1"/>
  <c r="E106"/>
  <c r="E111" s="1"/>
  <c r="E112" s="1"/>
  <c r="D106"/>
  <c r="D111" s="1"/>
  <c r="D112" s="1"/>
  <c r="C106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R95" s="1"/>
  <c r="BR96" s="1"/>
  <c r="BQ90"/>
  <c r="BQ95" s="1"/>
  <c r="BQ96" s="1"/>
  <c r="BP90"/>
  <c r="BP95" s="1"/>
  <c r="BP96" s="1"/>
  <c r="BO90"/>
  <c r="BO95" s="1"/>
  <c r="BO96" s="1"/>
  <c r="BN90"/>
  <c r="BN95" s="1"/>
  <c r="BN96" s="1"/>
  <c r="BM90"/>
  <c r="BM95" s="1"/>
  <c r="BM96" s="1"/>
  <c r="BL90"/>
  <c r="BL95" s="1"/>
  <c r="BL96" s="1"/>
  <c r="BK90"/>
  <c r="BK95" s="1"/>
  <c r="BK96" s="1"/>
  <c r="BJ90"/>
  <c r="BJ95" s="1"/>
  <c r="BJ96" s="1"/>
  <c r="BI90"/>
  <c r="BI95" s="1"/>
  <c r="BI96" s="1"/>
  <c r="BH90"/>
  <c r="BH95" s="1"/>
  <c r="BH96" s="1"/>
  <c r="BG90"/>
  <c r="BG95" s="1"/>
  <c r="BG96" s="1"/>
  <c r="BF90"/>
  <c r="BF95" s="1"/>
  <c r="BF96" s="1"/>
  <c r="BE90"/>
  <c r="BE95" s="1"/>
  <c r="BE96" s="1"/>
  <c r="BD90"/>
  <c r="BD95" s="1"/>
  <c r="BD96" s="1"/>
  <c r="BC90"/>
  <c r="BC95" s="1"/>
  <c r="BC96" s="1"/>
  <c r="BB90"/>
  <c r="BB95" s="1"/>
  <c r="BB96" s="1"/>
  <c r="BA90"/>
  <c r="BA95" s="1"/>
  <c r="BA96" s="1"/>
  <c r="AZ90"/>
  <c r="AZ95" s="1"/>
  <c r="AZ96" s="1"/>
  <c r="AY90"/>
  <c r="AY95" s="1"/>
  <c r="AY96" s="1"/>
  <c r="AX90"/>
  <c r="AX95" s="1"/>
  <c r="AX96" s="1"/>
  <c r="AW90"/>
  <c r="AW95" s="1"/>
  <c r="AW96" s="1"/>
  <c r="AV90"/>
  <c r="AV95" s="1"/>
  <c r="AV96" s="1"/>
  <c r="AU90"/>
  <c r="AU95" s="1"/>
  <c r="AU96" s="1"/>
  <c r="AT90"/>
  <c r="AT95" s="1"/>
  <c r="AT96" s="1"/>
  <c r="AS90"/>
  <c r="AS95" s="1"/>
  <c r="AS96" s="1"/>
  <c r="AR90"/>
  <c r="AR95" s="1"/>
  <c r="AR96" s="1"/>
  <c r="AQ90"/>
  <c r="AQ95" s="1"/>
  <c r="AQ96" s="1"/>
  <c r="AP90"/>
  <c r="AP95" s="1"/>
  <c r="AP96" s="1"/>
  <c r="AO90"/>
  <c r="AO95" s="1"/>
  <c r="AO96" s="1"/>
  <c r="AN90"/>
  <c r="AN95" s="1"/>
  <c r="AN96" s="1"/>
  <c r="AM90"/>
  <c r="AM95" s="1"/>
  <c r="AM96" s="1"/>
  <c r="AL90"/>
  <c r="AL95" s="1"/>
  <c r="AL96" s="1"/>
  <c r="AK90"/>
  <c r="AK95" s="1"/>
  <c r="AK96" s="1"/>
  <c r="AJ90"/>
  <c r="AJ95" s="1"/>
  <c r="AJ96" s="1"/>
  <c r="AE90"/>
  <c r="AE95" s="1"/>
  <c r="AE96" s="1"/>
  <c r="AD90"/>
  <c r="AD95" s="1"/>
  <c r="AD96" s="1"/>
  <c r="AC90"/>
  <c r="AC95" s="1"/>
  <c r="AC96" s="1"/>
  <c r="AB90"/>
  <c r="AB95" s="1"/>
  <c r="AB96" s="1"/>
  <c r="AA90"/>
  <c r="AA95" s="1"/>
  <c r="AA96" s="1"/>
  <c r="Z90"/>
  <c r="Z95" s="1"/>
  <c r="Z96" s="1"/>
  <c r="Y90"/>
  <c r="Y95" s="1"/>
  <c r="Y96" s="1"/>
  <c r="X90"/>
  <c r="X95" s="1"/>
  <c r="X96" s="1"/>
  <c r="W90"/>
  <c r="W95" s="1"/>
  <c r="W96" s="1"/>
  <c r="V90"/>
  <c r="V95" s="1"/>
  <c r="V96" s="1"/>
  <c r="U90"/>
  <c r="U95" s="1"/>
  <c r="U96" s="1"/>
  <c r="T90"/>
  <c r="T95" s="1"/>
  <c r="T96" s="1"/>
  <c r="S90"/>
  <c r="S95" s="1"/>
  <c r="S96" s="1"/>
  <c r="R90"/>
  <c r="R95" s="1"/>
  <c r="R96" s="1"/>
  <c r="Q90"/>
  <c r="Q95" s="1"/>
  <c r="Q96" s="1"/>
  <c r="P90"/>
  <c r="P95" s="1"/>
  <c r="P96" s="1"/>
  <c r="O90"/>
  <c r="O95" s="1"/>
  <c r="O96" s="1"/>
  <c r="N90"/>
  <c r="N95" s="1"/>
  <c r="N96" s="1"/>
  <c r="M90"/>
  <c r="M95" s="1"/>
  <c r="M96" s="1"/>
  <c r="L90"/>
  <c r="L95" s="1"/>
  <c r="L96" s="1"/>
  <c r="K90"/>
  <c r="J90"/>
  <c r="J95" s="1"/>
  <c r="J96" s="1"/>
  <c r="I90"/>
  <c r="H90"/>
  <c r="G90"/>
  <c r="G95" s="1"/>
  <c r="G96" s="1"/>
  <c r="F90"/>
  <c r="E90"/>
  <c r="E95" s="1"/>
  <c r="E96" s="1"/>
  <c r="D90"/>
  <c r="D95" s="1"/>
  <c r="D96" s="1"/>
  <c r="C90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R79" s="1"/>
  <c r="BR80" s="1"/>
  <c r="BQ72"/>
  <c r="BQ79" s="1"/>
  <c r="BQ80" s="1"/>
  <c r="BP72"/>
  <c r="BP79" s="1"/>
  <c r="BP80" s="1"/>
  <c r="BO72"/>
  <c r="BO79" s="1"/>
  <c r="BO80" s="1"/>
  <c r="BN72"/>
  <c r="BN79" s="1"/>
  <c r="BN80" s="1"/>
  <c r="BM72"/>
  <c r="BM79" s="1"/>
  <c r="BM80" s="1"/>
  <c r="BL72"/>
  <c r="BL79" s="1"/>
  <c r="BL80" s="1"/>
  <c r="BK72"/>
  <c r="BK79" s="1"/>
  <c r="BK80" s="1"/>
  <c r="BJ72"/>
  <c r="BJ79" s="1"/>
  <c r="BJ80" s="1"/>
  <c r="BI72"/>
  <c r="BI79" s="1"/>
  <c r="BI80" s="1"/>
  <c r="BH72"/>
  <c r="BH79" s="1"/>
  <c r="BH80" s="1"/>
  <c r="BG72"/>
  <c r="BG79" s="1"/>
  <c r="BG80" s="1"/>
  <c r="BF72"/>
  <c r="BE72"/>
  <c r="BE79" s="1"/>
  <c r="BE80" s="1"/>
  <c r="BD72"/>
  <c r="BC72"/>
  <c r="BC79" s="1"/>
  <c r="BC80" s="1"/>
  <c r="BB72"/>
  <c r="BB79" s="1"/>
  <c r="BB80" s="1"/>
  <c r="BA72"/>
  <c r="BA79" s="1"/>
  <c r="BA80" s="1"/>
  <c r="AZ72"/>
  <c r="AZ79" s="1"/>
  <c r="AZ80" s="1"/>
  <c r="AY72"/>
  <c r="AY79" s="1"/>
  <c r="AY80" s="1"/>
  <c r="AX72"/>
  <c r="AX79" s="1"/>
  <c r="AX80" s="1"/>
  <c r="AW72"/>
  <c r="AW79" s="1"/>
  <c r="AW80" s="1"/>
  <c r="AV72"/>
  <c r="AV79" s="1"/>
  <c r="AV80" s="1"/>
  <c r="AU72"/>
  <c r="AU79" s="1"/>
  <c r="AU80" s="1"/>
  <c r="AT72"/>
  <c r="AT79" s="1"/>
  <c r="AT80" s="1"/>
  <c r="AS72"/>
  <c r="AS79" s="1"/>
  <c r="AS80" s="1"/>
  <c r="AR72"/>
  <c r="AR79" s="1"/>
  <c r="AR80" s="1"/>
  <c r="AQ72"/>
  <c r="AQ79" s="1"/>
  <c r="AQ80" s="1"/>
  <c r="AP72"/>
  <c r="AP79" s="1"/>
  <c r="AP80" s="1"/>
  <c r="AO72"/>
  <c r="AO79" s="1"/>
  <c r="AO80" s="1"/>
  <c r="AN72"/>
  <c r="AN79" s="1"/>
  <c r="AN80" s="1"/>
  <c r="AM72"/>
  <c r="AM79" s="1"/>
  <c r="AM80" s="1"/>
  <c r="AL72"/>
  <c r="AL79" s="1"/>
  <c r="AL80" s="1"/>
  <c r="AK72"/>
  <c r="AK79" s="1"/>
  <c r="AK80" s="1"/>
  <c r="AJ72"/>
  <c r="AJ79" s="1"/>
  <c r="AJ80" s="1"/>
  <c r="AE72"/>
  <c r="AE79" s="1"/>
  <c r="AE80" s="1"/>
  <c r="AD72"/>
  <c r="AD79" s="1"/>
  <c r="AD80" s="1"/>
  <c r="AC72"/>
  <c r="AC79" s="1"/>
  <c r="AC80" s="1"/>
  <c r="AB72"/>
  <c r="AB79" s="1"/>
  <c r="AB80" s="1"/>
  <c r="AA72"/>
  <c r="AA79" s="1"/>
  <c r="AA80" s="1"/>
  <c r="Z72"/>
  <c r="Z79" s="1"/>
  <c r="Z80" s="1"/>
  <c r="Y72"/>
  <c r="Y79" s="1"/>
  <c r="Y80" s="1"/>
  <c r="X72"/>
  <c r="X79" s="1"/>
  <c r="X80" s="1"/>
  <c r="W72"/>
  <c r="W79" s="1"/>
  <c r="W80" s="1"/>
  <c r="V72"/>
  <c r="V79" s="1"/>
  <c r="V80" s="1"/>
  <c r="U72"/>
  <c r="U79" s="1"/>
  <c r="U80" s="1"/>
  <c r="T72"/>
  <c r="T79" s="1"/>
  <c r="T80" s="1"/>
  <c r="S72"/>
  <c r="S79" s="1"/>
  <c r="S80" s="1"/>
  <c r="R72"/>
  <c r="R79" s="1"/>
  <c r="R80" s="1"/>
  <c r="Q72"/>
  <c r="Q79" s="1"/>
  <c r="Q80" s="1"/>
  <c r="P72"/>
  <c r="P79" s="1"/>
  <c r="P80" s="1"/>
  <c r="O72"/>
  <c r="O79" s="1"/>
  <c r="O80" s="1"/>
  <c r="N72"/>
  <c r="N79" s="1"/>
  <c r="N80" s="1"/>
  <c r="M72"/>
  <c r="M79" s="1"/>
  <c r="M80" s="1"/>
  <c r="L72"/>
  <c r="L79" s="1"/>
  <c r="L80" s="1"/>
  <c r="K72"/>
  <c r="K79" s="1"/>
  <c r="K80" s="1"/>
  <c r="J72"/>
  <c r="I72"/>
  <c r="H72"/>
  <c r="G72"/>
  <c r="G79" s="1"/>
  <c r="G80" s="1"/>
  <c r="F72"/>
  <c r="E72"/>
  <c r="E79" s="1"/>
  <c r="E80" s="1"/>
  <c r="D72"/>
  <c r="D79" s="1"/>
  <c r="D80" s="1"/>
  <c r="C72"/>
  <c r="BR64"/>
  <c r="BR65" s="1"/>
  <c r="BQ64"/>
  <c r="BQ65" s="1"/>
  <c r="BP64"/>
  <c r="BP65" s="1"/>
  <c r="BO64"/>
  <c r="BO82" s="1"/>
  <c r="BN64"/>
  <c r="BN82" s="1"/>
  <c r="BM64"/>
  <c r="BM82" s="1"/>
  <c r="BL64"/>
  <c r="BL65" s="1"/>
  <c r="BK64"/>
  <c r="BK65" s="1"/>
  <c r="BJ64"/>
  <c r="BJ65" s="1"/>
  <c r="BI64"/>
  <c r="BI65" s="1"/>
  <c r="BH64"/>
  <c r="BH65" s="1"/>
  <c r="BG64"/>
  <c r="BG82" s="1"/>
  <c r="BF64"/>
  <c r="BF82" s="1"/>
  <c r="BE64"/>
  <c r="BE82" s="1"/>
  <c r="BD64"/>
  <c r="BD65" s="1"/>
  <c r="BC64"/>
  <c r="BC65" s="1"/>
  <c r="BB64"/>
  <c r="BB65" s="1"/>
  <c r="BA64"/>
  <c r="BA65" s="1"/>
  <c r="AZ64"/>
  <c r="AZ65" s="1"/>
  <c r="AY64"/>
  <c r="AY82" s="1"/>
  <c r="AX64"/>
  <c r="AX82" s="1"/>
  <c r="AW64"/>
  <c r="AW82" s="1"/>
  <c r="AV64"/>
  <c r="AV65" s="1"/>
  <c r="AU64"/>
  <c r="AU65" s="1"/>
  <c r="AT64"/>
  <c r="AT65" s="1"/>
  <c r="AS64"/>
  <c r="AS65" s="1"/>
  <c r="AR64"/>
  <c r="AR65" s="1"/>
  <c r="AQ64"/>
  <c r="AQ82" s="1"/>
  <c r="AP64"/>
  <c r="AP82" s="1"/>
  <c r="AO64"/>
  <c r="AO82" s="1"/>
  <c r="AN64"/>
  <c r="AN65" s="1"/>
  <c r="AM64"/>
  <c r="AM65" s="1"/>
  <c r="AL64"/>
  <c r="AL65" s="1"/>
  <c r="AK64"/>
  <c r="AK65" s="1"/>
  <c r="AJ64"/>
  <c r="AJ65" s="1"/>
  <c r="AH64"/>
  <c r="AH82" s="1"/>
  <c r="AH83" s="1"/>
  <c r="AE64"/>
  <c r="AE82" s="1"/>
  <c r="AD64"/>
  <c r="AD82" s="1"/>
  <c r="AC64"/>
  <c r="AC65" s="1"/>
  <c r="AB64"/>
  <c r="AB65" s="1"/>
  <c r="AA64"/>
  <c r="AA65" s="1"/>
  <c r="Z64"/>
  <c r="Z65" s="1"/>
  <c r="Y64"/>
  <c r="Y65" s="1"/>
  <c r="X64"/>
  <c r="X82" s="1"/>
  <c r="W64"/>
  <c r="W82" s="1"/>
  <c r="V64"/>
  <c r="V82" s="1"/>
  <c r="U64"/>
  <c r="U65" s="1"/>
  <c r="T64"/>
  <c r="T65" s="1"/>
  <c r="S64"/>
  <c r="S65" s="1"/>
  <c r="R64"/>
  <c r="R65" s="1"/>
  <c r="Q64"/>
  <c r="Q65" s="1"/>
  <c r="P64"/>
  <c r="P82" s="1"/>
  <c r="O64"/>
  <c r="O82" s="1"/>
  <c r="N64"/>
  <c r="N82" s="1"/>
  <c r="M64"/>
  <c r="M65" s="1"/>
  <c r="L64"/>
  <c r="L65" s="1"/>
  <c r="K64"/>
  <c r="K65" s="1"/>
  <c r="J64"/>
  <c r="J65" s="1"/>
  <c r="I64"/>
  <c r="I65" s="1"/>
  <c r="H64"/>
  <c r="H82" s="1"/>
  <c r="G64"/>
  <c r="G82" s="1"/>
  <c r="F64"/>
  <c r="F82" s="1"/>
  <c r="E64"/>
  <c r="E65" s="1"/>
  <c r="D64"/>
  <c r="D65" s="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R56"/>
  <c r="BR61" s="1"/>
  <c r="BR62" s="1"/>
  <c r="BQ56"/>
  <c r="BQ61" s="1"/>
  <c r="BQ62" s="1"/>
  <c r="BP56"/>
  <c r="BP61" s="1"/>
  <c r="BP62" s="1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I56"/>
  <c r="H56"/>
  <c r="H61" s="1"/>
  <c r="H62" s="1"/>
  <c r="G56"/>
  <c r="F56"/>
  <c r="E56"/>
  <c r="E61" s="1"/>
  <c r="E62" s="1"/>
  <c r="D56"/>
  <c r="D61" s="1"/>
  <c r="D62" s="1"/>
  <c r="C56"/>
  <c r="B55"/>
  <c r="BR54"/>
  <c r="BR88" s="1"/>
  <c r="BQ54"/>
  <c r="BQ70" s="1"/>
  <c r="BP54"/>
  <c r="BP70" s="1"/>
  <c r="BO54"/>
  <c r="BO70" s="1"/>
  <c r="BN54"/>
  <c r="BN70" s="1"/>
  <c r="BM54"/>
  <c r="BM70" s="1"/>
  <c r="BL54"/>
  <c r="BL104" s="1"/>
  <c r="BK54"/>
  <c r="BK88" s="1"/>
  <c r="BJ54"/>
  <c r="BJ88" s="1"/>
  <c r="BI54"/>
  <c r="BI70" s="1"/>
  <c r="BH54"/>
  <c r="BH70" s="1"/>
  <c r="BG54"/>
  <c r="BG70" s="1"/>
  <c r="BF54"/>
  <c r="BF70" s="1"/>
  <c r="BE54"/>
  <c r="BE70" s="1"/>
  <c r="BD54"/>
  <c r="BD104" s="1"/>
  <c r="BC54"/>
  <c r="BC88" s="1"/>
  <c r="BB54"/>
  <c r="BB88" s="1"/>
  <c r="BA54"/>
  <c r="BA70" s="1"/>
  <c r="AZ54"/>
  <c r="AZ70" s="1"/>
  <c r="AY54"/>
  <c r="AY70" s="1"/>
  <c r="AX54"/>
  <c r="AX70" s="1"/>
  <c r="AW54"/>
  <c r="AW70" s="1"/>
  <c r="AV54"/>
  <c r="AV104" s="1"/>
  <c r="AU54"/>
  <c r="AU88" s="1"/>
  <c r="AT54"/>
  <c r="AT88" s="1"/>
  <c r="AS54"/>
  <c r="AS70" s="1"/>
  <c r="AR54"/>
  <c r="AR70" s="1"/>
  <c r="AQ54"/>
  <c r="AQ70" s="1"/>
  <c r="AP54"/>
  <c r="AP70" s="1"/>
  <c r="AO54"/>
  <c r="AO70" s="1"/>
  <c r="AN54"/>
  <c r="AN104" s="1"/>
  <c r="AM54"/>
  <c r="AM88" s="1"/>
  <c r="AL54"/>
  <c r="AL88" s="1"/>
  <c r="AK54"/>
  <c r="AK70" s="1"/>
  <c r="AJ54"/>
  <c r="AJ70" s="1"/>
  <c r="AE54"/>
  <c r="AE70" s="1"/>
  <c r="AD54"/>
  <c r="AD70" s="1"/>
  <c r="AC54"/>
  <c r="AC104" s="1"/>
  <c r="AB54"/>
  <c r="AB88" s="1"/>
  <c r="AA54"/>
  <c r="AA88" s="1"/>
  <c r="Z54"/>
  <c r="Z70" s="1"/>
  <c r="Y54"/>
  <c r="Y70" s="1"/>
  <c r="X54"/>
  <c r="X70" s="1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R32"/>
  <c r="BR33" s="1"/>
  <c r="BQ32"/>
  <c r="BQ33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X32"/>
  <c r="X33" s="1"/>
  <c r="W32"/>
  <c r="W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4"/>
  <c r="C9"/>
  <c r="W7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N7"/>
  <c r="N54" s="1"/>
  <c r="M7"/>
  <c r="M54" s="1"/>
  <c r="L7"/>
  <c r="L54" s="1"/>
  <c r="K7"/>
  <c r="K54" s="1"/>
  <c r="J7"/>
  <c r="J54" s="1"/>
  <c r="I7"/>
  <c r="I54" s="1"/>
  <c r="H7"/>
  <c r="H54" s="1"/>
  <c r="G7"/>
  <c r="G54" s="1"/>
  <c r="F7"/>
  <c r="F54" s="1"/>
  <c r="E7"/>
  <c r="E54" s="1"/>
  <c r="D7"/>
  <c r="D54" s="1"/>
  <c r="K6" i="4"/>
  <c r="B27" i="10"/>
  <c r="B28"/>
  <c r="B29"/>
  <c r="B26"/>
  <c r="B23"/>
  <c r="B22"/>
  <c r="B14"/>
  <c r="B15"/>
  <c r="B16"/>
  <c r="B17"/>
  <c r="B13"/>
  <c r="B10"/>
  <c r="B11"/>
  <c r="B9"/>
  <c r="B27" i="9"/>
  <c r="B28"/>
  <c r="B29"/>
  <c r="B26"/>
  <c r="B23"/>
  <c r="B22"/>
  <c r="B14"/>
  <c r="B15"/>
  <c r="B16"/>
  <c r="B17"/>
  <c r="B13"/>
  <c r="B10"/>
  <c r="B11"/>
  <c r="B9"/>
  <c r="BR31" i="4"/>
  <c r="BR32" s="1"/>
  <c r="BR53"/>
  <c r="BR69" s="1"/>
  <c r="BR55"/>
  <c r="BR56"/>
  <c r="BR57"/>
  <c r="BR58"/>
  <c r="BR59"/>
  <c r="BR63"/>
  <c r="BR64" s="1"/>
  <c r="BR71"/>
  <c r="BR72"/>
  <c r="BR73"/>
  <c r="BR74"/>
  <c r="BR75"/>
  <c r="BR76"/>
  <c r="BR77"/>
  <c r="BR81"/>
  <c r="BR82" s="1"/>
  <c r="BR89"/>
  <c r="BR90"/>
  <c r="BR91"/>
  <c r="BR92"/>
  <c r="BR93"/>
  <c r="BR97"/>
  <c r="BR98" s="1"/>
  <c r="BR105"/>
  <c r="BR106"/>
  <c r="BR107"/>
  <c r="BR108"/>
  <c r="BR109"/>
  <c r="BR113"/>
  <c r="BR114" s="1"/>
  <c r="BR46"/>
  <c r="BR32" i="5"/>
  <c r="BR33" s="1"/>
  <c r="BR106"/>
  <c r="BR107"/>
  <c r="BR108"/>
  <c r="BR109"/>
  <c r="BR110"/>
  <c r="BR90"/>
  <c r="BR91"/>
  <c r="BR92"/>
  <c r="BR93"/>
  <c r="BR94"/>
  <c r="BR72"/>
  <c r="BR73"/>
  <c r="BR74"/>
  <c r="BR75"/>
  <c r="BR76"/>
  <c r="BR77"/>
  <c r="BR78"/>
  <c r="BR64"/>
  <c r="BR65" s="1"/>
  <c r="BR48"/>
  <c r="BR54"/>
  <c r="BR104" s="1"/>
  <c r="BR56"/>
  <c r="BR57"/>
  <c r="BR58"/>
  <c r="BR59"/>
  <c r="BR60"/>
  <c r="G6" i="9"/>
  <c r="G6" i="10"/>
  <c r="AI48" i="4" l="1"/>
  <c r="AI47"/>
  <c r="AI94"/>
  <c r="AI95" s="1"/>
  <c r="AI95" i="12"/>
  <c r="AI96" s="1"/>
  <c r="AI100" s="1"/>
  <c r="AI34" i="5"/>
  <c r="AI50" i="11"/>
  <c r="AI95"/>
  <c r="AI96" s="1"/>
  <c r="AI50" i="5"/>
  <c r="AI95"/>
  <c r="AI96" s="1"/>
  <c r="AI49"/>
  <c r="AF34"/>
  <c r="AF49"/>
  <c r="AB83" i="12"/>
  <c r="AB98"/>
  <c r="AB114" s="1"/>
  <c r="AB115" s="1"/>
  <c r="Z67"/>
  <c r="AR66"/>
  <c r="AC65"/>
  <c r="AO65"/>
  <c r="BJ65"/>
  <c r="K82"/>
  <c r="K83" s="1"/>
  <c r="Z82"/>
  <c r="Z98" s="1"/>
  <c r="AS82"/>
  <c r="AS85" s="1"/>
  <c r="BH82"/>
  <c r="BH98" s="1"/>
  <c r="L66"/>
  <c r="AB65"/>
  <c r="BI65"/>
  <c r="J82"/>
  <c r="J98" s="1"/>
  <c r="Y82"/>
  <c r="Y98" s="1"/>
  <c r="Y100" s="1"/>
  <c r="BK83"/>
  <c r="T65"/>
  <c r="AK65"/>
  <c r="BB65"/>
  <c r="BA82"/>
  <c r="BA83" s="1"/>
  <c r="BP82"/>
  <c r="BP98" s="1"/>
  <c r="BP99" s="1"/>
  <c r="BC83"/>
  <c r="AK66"/>
  <c r="AS66"/>
  <c r="BA67"/>
  <c r="BI67"/>
  <c r="BQ66"/>
  <c r="S65"/>
  <c r="R82"/>
  <c r="R98" s="1"/>
  <c r="R114" s="1"/>
  <c r="AJ82"/>
  <c r="AJ98" s="1"/>
  <c r="AZ82"/>
  <c r="BN82"/>
  <c r="BD98"/>
  <c r="BD100" s="1"/>
  <c r="Q65"/>
  <c r="L65"/>
  <c r="K85"/>
  <c r="AA84"/>
  <c r="AQ85"/>
  <c r="AY84"/>
  <c r="BG84"/>
  <c r="BO85"/>
  <c r="AN85"/>
  <c r="O82"/>
  <c r="O98" s="1"/>
  <c r="AU82"/>
  <c r="AU83" s="1"/>
  <c r="I65"/>
  <c r="AD65"/>
  <c r="AR65"/>
  <c r="D104"/>
  <c r="D70"/>
  <c r="O104"/>
  <c r="O70"/>
  <c r="O88"/>
  <c r="O50"/>
  <c r="O49"/>
  <c r="BK49"/>
  <c r="BK50"/>
  <c r="N104"/>
  <c r="N70"/>
  <c r="N88"/>
  <c r="F50"/>
  <c r="F49"/>
  <c r="N50"/>
  <c r="N49"/>
  <c r="AD50"/>
  <c r="AD49"/>
  <c r="AT50"/>
  <c r="AT49"/>
  <c r="F66"/>
  <c r="F67"/>
  <c r="V67"/>
  <c r="V66"/>
  <c r="AL66"/>
  <c r="AL67"/>
  <c r="BB67"/>
  <c r="BB66"/>
  <c r="BR66"/>
  <c r="BR67"/>
  <c r="AH67"/>
  <c r="AH66"/>
  <c r="AX67"/>
  <c r="AX66"/>
  <c r="BH66"/>
  <c r="BH67"/>
  <c r="U85"/>
  <c r="U84"/>
  <c r="Y84"/>
  <c r="BQ50"/>
  <c r="BQ49"/>
  <c r="D85"/>
  <c r="D84"/>
  <c r="AJ85"/>
  <c r="AJ84"/>
  <c r="BP84"/>
  <c r="AR85"/>
  <c r="AR84"/>
  <c r="AM50"/>
  <c r="AM49"/>
  <c r="AQ67"/>
  <c r="AQ66"/>
  <c r="T104"/>
  <c r="T88"/>
  <c r="T70"/>
  <c r="T66"/>
  <c r="T67"/>
  <c r="AZ66"/>
  <c r="AZ67"/>
  <c r="N98"/>
  <c r="N100" s="1"/>
  <c r="N83"/>
  <c r="V98"/>
  <c r="V83"/>
  <c r="AD98"/>
  <c r="AD101" s="1"/>
  <c r="AD83"/>
  <c r="AO98"/>
  <c r="AO100" s="1"/>
  <c r="AO83"/>
  <c r="BE98"/>
  <c r="BE83"/>
  <c r="G84"/>
  <c r="G85"/>
  <c r="W85"/>
  <c r="W84"/>
  <c r="AE84"/>
  <c r="AE85"/>
  <c r="BC85"/>
  <c r="BC84"/>
  <c r="BK84"/>
  <c r="BK85"/>
  <c r="S84"/>
  <c r="W49"/>
  <c r="W50"/>
  <c r="AJ66"/>
  <c r="AJ67"/>
  <c r="J84"/>
  <c r="J85"/>
  <c r="R85"/>
  <c r="Z84"/>
  <c r="Z85"/>
  <c r="AP84"/>
  <c r="AP85"/>
  <c r="AX84"/>
  <c r="AX85"/>
  <c r="BF84"/>
  <c r="BF85"/>
  <c r="BN84"/>
  <c r="BN85"/>
  <c r="AB84"/>
  <c r="AB85"/>
  <c r="AA99"/>
  <c r="AA114"/>
  <c r="AA115" s="1"/>
  <c r="Q100"/>
  <c r="Q101"/>
  <c r="Y101"/>
  <c r="AO101"/>
  <c r="BE100"/>
  <c r="AD100"/>
  <c r="AL101"/>
  <c r="AL100"/>
  <c r="BR101"/>
  <c r="BR100"/>
  <c r="P100"/>
  <c r="J70"/>
  <c r="J104"/>
  <c r="J88"/>
  <c r="R70"/>
  <c r="R104"/>
  <c r="R88"/>
  <c r="J49"/>
  <c r="J50"/>
  <c r="R49"/>
  <c r="R50"/>
  <c r="Z49"/>
  <c r="Z50"/>
  <c r="AH49"/>
  <c r="AH50"/>
  <c r="AP49"/>
  <c r="AP50"/>
  <c r="AX49"/>
  <c r="AX50"/>
  <c r="BF49"/>
  <c r="BF50"/>
  <c r="BN49"/>
  <c r="BN50"/>
  <c r="J67"/>
  <c r="J66"/>
  <c r="AP67"/>
  <c r="AP66"/>
  <c r="AB66"/>
  <c r="AB67"/>
  <c r="D98"/>
  <c r="D83"/>
  <c r="T84"/>
  <c r="T85"/>
  <c r="I50"/>
  <c r="I49"/>
  <c r="Q50"/>
  <c r="Q49"/>
  <c r="Y50"/>
  <c r="Y49"/>
  <c r="AG50"/>
  <c r="AG49"/>
  <c r="AO50"/>
  <c r="AO49"/>
  <c r="AW50"/>
  <c r="AW49"/>
  <c r="BM50"/>
  <c r="BM49"/>
  <c r="I67"/>
  <c r="I66"/>
  <c r="Q66"/>
  <c r="Q67"/>
  <c r="Y66"/>
  <c r="Y67"/>
  <c r="AG67"/>
  <c r="AG66"/>
  <c r="AO67"/>
  <c r="AO66"/>
  <c r="AW66"/>
  <c r="AW67"/>
  <c r="BE66"/>
  <c r="BE67"/>
  <c r="BM67"/>
  <c r="BM66"/>
  <c r="S98"/>
  <c r="S83"/>
  <c r="BB98"/>
  <c r="BB100" s="1"/>
  <c r="BB83"/>
  <c r="P85"/>
  <c r="P84"/>
  <c r="X85"/>
  <c r="X84"/>
  <c r="AF85"/>
  <c r="AF84"/>
  <c r="AV85"/>
  <c r="AV84"/>
  <c r="BD85"/>
  <c r="BD84"/>
  <c r="BL85"/>
  <c r="BL84"/>
  <c r="L85"/>
  <c r="L84"/>
  <c r="S101"/>
  <c r="S100"/>
  <c r="AA101"/>
  <c r="AA100"/>
  <c r="AQ101"/>
  <c r="AQ100"/>
  <c r="AY101"/>
  <c r="AY100"/>
  <c r="BG101"/>
  <c r="BG100"/>
  <c r="BO101"/>
  <c r="BO100"/>
  <c r="H49"/>
  <c r="H50"/>
  <c r="P50"/>
  <c r="P49"/>
  <c r="X50"/>
  <c r="X49"/>
  <c r="AF49"/>
  <c r="AF50"/>
  <c r="AN49"/>
  <c r="AN50"/>
  <c r="AV50"/>
  <c r="AV49"/>
  <c r="BD50"/>
  <c r="BD49"/>
  <c r="BL49"/>
  <c r="BL50"/>
  <c r="O85"/>
  <c r="O84"/>
  <c r="AL114"/>
  <c r="AL115" s="1"/>
  <c r="AL99"/>
  <c r="J101"/>
  <c r="J100"/>
  <c r="R100"/>
  <c r="AP101"/>
  <c r="AP100"/>
  <c r="AX101"/>
  <c r="AX100"/>
  <c r="G104"/>
  <c r="G88"/>
  <c r="G70"/>
  <c r="AE49"/>
  <c r="AE50"/>
  <c r="AU50"/>
  <c r="AU49"/>
  <c r="G67"/>
  <c r="G66"/>
  <c r="O67"/>
  <c r="O66"/>
  <c r="W67"/>
  <c r="W66"/>
  <c r="AE67"/>
  <c r="AE66"/>
  <c r="AM67"/>
  <c r="AM66"/>
  <c r="AU67"/>
  <c r="AU66"/>
  <c r="BC67"/>
  <c r="BC66"/>
  <c r="BK67"/>
  <c r="BK66"/>
  <c r="K67"/>
  <c r="K66"/>
  <c r="S67"/>
  <c r="S66"/>
  <c r="AA66"/>
  <c r="AA67"/>
  <c r="AI66"/>
  <c r="AI67"/>
  <c r="AY67"/>
  <c r="AY66"/>
  <c r="BG66"/>
  <c r="BG67"/>
  <c r="BO66"/>
  <c r="BO67"/>
  <c r="D66"/>
  <c r="D67"/>
  <c r="I98"/>
  <c r="I83"/>
  <c r="AR98"/>
  <c r="AR83"/>
  <c r="BH84"/>
  <c r="BH85"/>
  <c r="AG100"/>
  <c r="AG101"/>
  <c r="G50"/>
  <c r="G49"/>
  <c r="BC49"/>
  <c r="BC50"/>
  <c r="BP66"/>
  <c r="BP67"/>
  <c r="F104"/>
  <c r="F88"/>
  <c r="F70"/>
  <c r="V104"/>
  <c r="V88"/>
  <c r="V70"/>
  <c r="V50"/>
  <c r="V49"/>
  <c r="AL50"/>
  <c r="AL49"/>
  <c r="N66"/>
  <c r="N67"/>
  <c r="AD67"/>
  <c r="AD66"/>
  <c r="AT66"/>
  <c r="AT67"/>
  <c r="BJ67"/>
  <c r="BJ66"/>
  <c r="R67"/>
  <c r="R66"/>
  <c r="BN67"/>
  <c r="BN66"/>
  <c r="E85"/>
  <c r="E84"/>
  <c r="M85"/>
  <c r="M84"/>
  <c r="AC85"/>
  <c r="AC84"/>
  <c r="AK85"/>
  <c r="AK84"/>
  <c r="AS84"/>
  <c r="BI85"/>
  <c r="BI84"/>
  <c r="BQ85"/>
  <c r="BQ84"/>
  <c r="I84"/>
  <c r="I85"/>
  <c r="Q84"/>
  <c r="Q85"/>
  <c r="AG85"/>
  <c r="AG84"/>
  <c r="AO84"/>
  <c r="AO85"/>
  <c r="BE85"/>
  <c r="BE84"/>
  <c r="BM84"/>
  <c r="AF100"/>
  <c r="AF101"/>
  <c r="AN101"/>
  <c r="BD101"/>
  <c r="U104"/>
  <c r="U70"/>
  <c r="AB49"/>
  <c r="L50"/>
  <c r="AR50"/>
  <c r="D65"/>
  <c r="N65"/>
  <c r="BE65"/>
  <c r="L70"/>
  <c r="X70"/>
  <c r="AH70"/>
  <c r="AS70"/>
  <c r="BD70"/>
  <c r="BN70"/>
  <c r="BM82"/>
  <c r="AX83"/>
  <c r="BH83"/>
  <c r="AV88"/>
  <c r="U98"/>
  <c r="U101" s="1"/>
  <c r="BR98"/>
  <c r="BB50"/>
  <c r="BB49"/>
  <c r="BG49"/>
  <c r="BO49"/>
  <c r="G99"/>
  <c r="G114"/>
  <c r="G115" s="1"/>
  <c r="R99"/>
  <c r="AP99"/>
  <c r="AP114"/>
  <c r="AP115" s="1"/>
  <c r="G117"/>
  <c r="AE116"/>
  <c r="E49"/>
  <c r="AK49"/>
  <c r="U50"/>
  <c r="BA50"/>
  <c r="M65"/>
  <c r="X65"/>
  <c r="BD65"/>
  <c r="BO65"/>
  <c r="U66"/>
  <c r="BA66"/>
  <c r="E67"/>
  <c r="AK67"/>
  <c r="BQ67"/>
  <c r="BC70"/>
  <c r="F79"/>
  <c r="F80" s="1"/>
  <c r="N79"/>
  <c r="N80" s="1"/>
  <c r="V79"/>
  <c r="V80" s="1"/>
  <c r="AD79"/>
  <c r="AD80" s="1"/>
  <c r="AL79"/>
  <c r="AL80" s="1"/>
  <c r="AT79"/>
  <c r="AT80" s="1"/>
  <c r="BB79"/>
  <c r="BB80" s="1"/>
  <c r="BJ79"/>
  <c r="BJ80" s="1"/>
  <c r="BR79"/>
  <c r="BR80" s="1"/>
  <c r="G83"/>
  <c r="R83"/>
  <c r="AL83"/>
  <c r="BG83"/>
  <c r="AI84"/>
  <c r="BO84"/>
  <c r="S85"/>
  <c r="AY85"/>
  <c r="D88"/>
  <c r="Z88"/>
  <c r="AK88"/>
  <c r="AU88"/>
  <c r="BF88"/>
  <c r="BQ88"/>
  <c r="T98"/>
  <c r="AT98"/>
  <c r="AT100" s="1"/>
  <c r="BL98"/>
  <c r="K104"/>
  <c r="K88"/>
  <c r="Q114"/>
  <c r="Q115" s="1"/>
  <c r="Q99"/>
  <c r="BK114"/>
  <c r="BK115" s="1"/>
  <c r="BK99"/>
  <c r="D49"/>
  <c r="AJ49"/>
  <c r="T50"/>
  <c r="AZ50"/>
  <c r="V65"/>
  <c r="I70"/>
  <c r="BA70"/>
  <c r="F82"/>
  <c r="Q83"/>
  <c r="AA83"/>
  <c r="AJ83"/>
  <c r="BF83"/>
  <c r="BP83"/>
  <c r="X88"/>
  <c r="BD88"/>
  <c r="G95"/>
  <c r="G96" s="1"/>
  <c r="O95"/>
  <c r="O96" s="1"/>
  <c r="W95"/>
  <c r="W96" s="1"/>
  <c r="AE95"/>
  <c r="AE96" s="1"/>
  <c r="AM95"/>
  <c r="AM96" s="1"/>
  <c r="AU95"/>
  <c r="AU96" s="1"/>
  <c r="BC95"/>
  <c r="BC96" s="1"/>
  <c r="BK95"/>
  <c r="BK96" s="1"/>
  <c r="AN98"/>
  <c r="AN100" s="1"/>
  <c r="O99"/>
  <c r="O114"/>
  <c r="O115" s="1"/>
  <c r="Z99"/>
  <c r="Z114"/>
  <c r="Z115" s="1"/>
  <c r="AX99"/>
  <c r="AX114"/>
  <c r="AX115" s="1"/>
  <c r="BI98"/>
  <c r="BI101" s="1"/>
  <c r="BI83"/>
  <c r="M49"/>
  <c r="AS49"/>
  <c r="AC50"/>
  <c r="BI50"/>
  <c r="H61"/>
  <c r="H62" s="1"/>
  <c r="P61"/>
  <c r="P62" s="1"/>
  <c r="X61"/>
  <c r="X62" s="1"/>
  <c r="AF61"/>
  <c r="AF62" s="1"/>
  <c r="AN61"/>
  <c r="AN62" s="1"/>
  <c r="AV61"/>
  <c r="AV62" s="1"/>
  <c r="BD61"/>
  <c r="BD62" s="1"/>
  <c r="BL61"/>
  <c r="BL62" s="1"/>
  <c r="U65"/>
  <c r="AQ65"/>
  <c r="BL65"/>
  <c r="AC66"/>
  <c r="BI66"/>
  <c r="M67"/>
  <c r="AS67"/>
  <c r="AE70"/>
  <c r="BK70"/>
  <c r="AM82"/>
  <c r="AM85" s="1"/>
  <c r="O83"/>
  <c r="Z83"/>
  <c r="BO83"/>
  <c r="AQ84"/>
  <c r="AA85"/>
  <c r="BG85"/>
  <c r="L88"/>
  <c r="AH88"/>
  <c r="AS88"/>
  <c r="BC88"/>
  <c r="BN88"/>
  <c r="M98"/>
  <c r="BJ98"/>
  <c r="BJ100" s="1"/>
  <c r="H104"/>
  <c r="H88"/>
  <c r="P104"/>
  <c r="P88"/>
  <c r="S104"/>
  <c r="S88"/>
  <c r="H98"/>
  <c r="H100" s="1"/>
  <c r="H83"/>
  <c r="P98"/>
  <c r="P101" s="1"/>
  <c r="P83"/>
  <c r="X98"/>
  <c r="X101" s="1"/>
  <c r="X83"/>
  <c r="AH82"/>
  <c r="AH65"/>
  <c r="AQ99"/>
  <c r="AQ114"/>
  <c r="AQ115" s="1"/>
  <c r="AY99"/>
  <c r="AY114"/>
  <c r="AY115" s="1"/>
  <c r="BG99"/>
  <c r="BG114"/>
  <c r="BG115" s="1"/>
  <c r="BO99"/>
  <c r="BO114"/>
  <c r="BO115" s="1"/>
  <c r="Y99"/>
  <c r="BH114"/>
  <c r="BH115" s="1"/>
  <c r="BH99"/>
  <c r="BD114"/>
  <c r="BD115" s="1"/>
  <c r="AB117"/>
  <c r="BH117"/>
  <c r="BH116"/>
  <c r="AF116"/>
  <c r="AF117"/>
  <c r="L67"/>
  <c r="AR67"/>
  <c r="Q70"/>
  <c r="AC70"/>
  <c r="BI70"/>
  <c r="AW82"/>
  <c r="AW84" s="1"/>
  <c r="Y83"/>
  <c r="U88"/>
  <c r="AF88"/>
  <c r="BL88"/>
  <c r="L98"/>
  <c r="AB104"/>
  <c r="AB88"/>
  <c r="AJ104"/>
  <c r="AJ88"/>
  <c r="AR104"/>
  <c r="AR88"/>
  <c r="AZ104"/>
  <c r="AZ88"/>
  <c r="BH104"/>
  <c r="BH88"/>
  <c r="BP104"/>
  <c r="BP88"/>
  <c r="W99"/>
  <c r="W114"/>
  <c r="W115" s="1"/>
  <c r="AK98"/>
  <c r="AK100" s="1"/>
  <c r="AK83"/>
  <c r="BF99"/>
  <c r="BF114"/>
  <c r="BF115" s="1"/>
  <c r="BQ98"/>
  <c r="BQ83"/>
  <c r="Z101"/>
  <c r="Z100"/>
  <c r="BF101"/>
  <c r="BF100"/>
  <c r="BC114"/>
  <c r="BC115" s="1"/>
  <c r="BC99"/>
  <c r="AI117"/>
  <c r="AI116"/>
  <c r="AY117"/>
  <c r="BG116"/>
  <c r="BO117"/>
  <c r="BO116"/>
  <c r="E50"/>
  <c r="AK50"/>
  <c r="H65"/>
  <c r="AY65"/>
  <c r="Z66"/>
  <c r="BF66"/>
  <c r="P70"/>
  <c r="AB70"/>
  <c r="AM70"/>
  <c r="BH70"/>
  <c r="H85"/>
  <c r="W83"/>
  <c r="AQ83"/>
  <c r="H84"/>
  <c r="AN84"/>
  <c r="I88"/>
  <c r="AE88"/>
  <c r="AP88"/>
  <c r="BA88"/>
  <c r="BK88"/>
  <c r="D95"/>
  <c r="D96" s="1"/>
  <c r="L95"/>
  <c r="L96" s="1"/>
  <c r="T95"/>
  <c r="T96" s="1"/>
  <c r="AB95"/>
  <c r="AB96" s="1"/>
  <c r="AJ95"/>
  <c r="AJ96" s="1"/>
  <c r="AR95"/>
  <c r="AR96" s="1"/>
  <c r="AZ95"/>
  <c r="AZ96" s="1"/>
  <c r="BH95"/>
  <c r="BH96" s="1"/>
  <c r="BP95"/>
  <c r="BP96" s="1"/>
  <c r="AC98"/>
  <c r="AC100" s="1"/>
  <c r="BJ50"/>
  <c r="BJ49"/>
  <c r="BR50"/>
  <c r="BR49"/>
  <c r="K49"/>
  <c r="S49"/>
  <c r="AA49"/>
  <c r="AI49"/>
  <c r="AQ49"/>
  <c r="AY49"/>
  <c r="AA70"/>
  <c r="AA104"/>
  <c r="AI70"/>
  <c r="AI104"/>
  <c r="AQ70"/>
  <c r="AQ104"/>
  <c r="AY70"/>
  <c r="AY104"/>
  <c r="BG70"/>
  <c r="BG104"/>
  <c r="BO70"/>
  <c r="BO104"/>
  <c r="AJ114"/>
  <c r="AJ115" s="1"/>
  <c r="AJ99"/>
  <c r="BP114"/>
  <c r="BP115" s="1"/>
  <c r="AP117"/>
  <c r="AX116"/>
  <c r="D50"/>
  <c r="AK70"/>
  <c r="BQ70"/>
  <c r="AN88"/>
  <c r="AY88"/>
  <c r="E98"/>
  <c r="E100" s="1"/>
  <c r="E104"/>
  <c r="E70"/>
  <c r="M104"/>
  <c r="M70"/>
  <c r="J99"/>
  <c r="J114"/>
  <c r="J115" s="1"/>
  <c r="AE99"/>
  <c r="AE114"/>
  <c r="AE115" s="1"/>
  <c r="AS83"/>
  <c r="AG117"/>
  <c r="AG116"/>
  <c r="AI50"/>
  <c r="BO50"/>
  <c r="E65"/>
  <c r="P65"/>
  <c r="AV65"/>
  <c r="BG65"/>
  <c r="AJ70"/>
  <c r="AU70"/>
  <c r="BP70"/>
  <c r="J83"/>
  <c r="AE83"/>
  <c r="AY83"/>
  <c r="Q88"/>
  <c r="AC88"/>
  <c r="AM88"/>
  <c r="AX88"/>
  <c r="BI88"/>
  <c r="AV98"/>
  <c r="AV101" s="1"/>
  <c r="AB99"/>
  <c r="BD79" i="11"/>
  <c r="BD80" s="1"/>
  <c r="BF79"/>
  <c r="BF80" s="1"/>
  <c r="AF99" i="4"/>
  <c r="AF48"/>
  <c r="AF50" i="11"/>
  <c r="AF49"/>
  <c r="AF101"/>
  <c r="AF51" s="1"/>
  <c r="AF95" i="5"/>
  <c r="AF96" s="1"/>
  <c r="K111" i="11"/>
  <c r="K112" s="1"/>
  <c r="K95"/>
  <c r="K96" s="1"/>
  <c r="J79"/>
  <c r="J80" s="1"/>
  <c r="J61"/>
  <c r="J62" s="1"/>
  <c r="J66" s="1"/>
  <c r="I79"/>
  <c r="I80" s="1"/>
  <c r="I111"/>
  <c r="I112" s="1"/>
  <c r="I61"/>
  <c r="I62" s="1"/>
  <c r="H79"/>
  <c r="H80" s="1"/>
  <c r="G111"/>
  <c r="G112" s="1"/>
  <c r="G61"/>
  <c r="G62" s="1"/>
  <c r="F79"/>
  <c r="F80" s="1"/>
  <c r="F84" s="1"/>
  <c r="I95"/>
  <c r="I96" s="1"/>
  <c r="F61"/>
  <c r="F62" s="1"/>
  <c r="F66" s="1"/>
  <c r="H95"/>
  <c r="H96" s="1"/>
  <c r="F95"/>
  <c r="F96" s="1"/>
  <c r="AH84"/>
  <c r="AH85"/>
  <c r="BF49"/>
  <c r="BF50"/>
  <c r="AH67"/>
  <c r="AH66"/>
  <c r="BG67"/>
  <c r="BG66"/>
  <c r="F70"/>
  <c r="F104"/>
  <c r="F88"/>
  <c r="N70"/>
  <c r="N104"/>
  <c r="N88"/>
  <c r="V70"/>
  <c r="V104"/>
  <c r="V88"/>
  <c r="F49"/>
  <c r="F50"/>
  <c r="N49"/>
  <c r="N50"/>
  <c r="V49"/>
  <c r="V50"/>
  <c r="AD49"/>
  <c r="AD50"/>
  <c r="AO49"/>
  <c r="AO50"/>
  <c r="AW49"/>
  <c r="AW50"/>
  <c r="BE49"/>
  <c r="BE50"/>
  <c r="BM49"/>
  <c r="BM50"/>
  <c r="G67"/>
  <c r="G66"/>
  <c r="O67"/>
  <c r="O66"/>
  <c r="W67"/>
  <c r="W66"/>
  <c r="AE67"/>
  <c r="AE66"/>
  <c r="AP67"/>
  <c r="AP66"/>
  <c r="AX67"/>
  <c r="AX66"/>
  <c r="BF67"/>
  <c r="BF66"/>
  <c r="BN67"/>
  <c r="BN66"/>
  <c r="AE49"/>
  <c r="AE50"/>
  <c r="P67"/>
  <c r="P66"/>
  <c r="U70"/>
  <c r="U104"/>
  <c r="U88"/>
  <c r="BD49"/>
  <c r="BD50"/>
  <c r="F67"/>
  <c r="N66"/>
  <c r="N67"/>
  <c r="V66"/>
  <c r="V67"/>
  <c r="AD66"/>
  <c r="AD67"/>
  <c r="AO66"/>
  <c r="AO67"/>
  <c r="AW66"/>
  <c r="AW67"/>
  <c r="BE66"/>
  <c r="BE67"/>
  <c r="BM66"/>
  <c r="BM67"/>
  <c r="H84"/>
  <c r="H85"/>
  <c r="P84"/>
  <c r="P85"/>
  <c r="X84"/>
  <c r="X85"/>
  <c r="AQ84"/>
  <c r="AQ85"/>
  <c r="AY84"/>
  <c r="AY85"/>
  <c r="BG84"/>
  <c r="BG85"/>
  <c r="BO84"/>
  <c r="BO85"/>
  <c r="G49"/>
  <c r="G50"/>
  <c r="BN49"/>
  <c r="BN50"/>
  <c r="AQ67"/>
  <c r="AQ66"/>
  <c r="M70"/>
  <c r="M104"/>
  <c r="M88"/>
  <c r="E49"/>
  <c r="E50"/>
  <c r="AC49"/>
  <c r="AC50"/>
  <c r="L104"/>
  <c r="L88"/>
  <c r="L70"/>
  <c r="BC49"/>
  <c r="BC50"/>
  <c r="BD66"/>
  <c r="BD67"/>
  <c r="G84"/>
  <c r="G85"/>
  <c r="W84"/>
  <c r="W85"/>
  <c r="AP84"/>
  <c r="AP85"/>
  <c r="AX84"/>
  <c r="AX85"/>
  <c r="BN84"/>
  <c r="BN85"/>
  <c r="G70"/>
  <c r="G104"/>
  <c r="G88"/>
  <c r="AP49"/>
  <c r="AP50"/>
  <c r="H67"/>
  <c r="H66"/>
  <c r="X67"/>
  <c r="X66"/>
  <c r="BO67"/>
  <c r="BO66"/>
  <c r="E70"/>
  <c r="E104"/>
  <c r="E88"/>
  <c r="M49"/>
  <c r="M50"/>
  <c r="U49"/>
  <c r="U50"/>
  <c r="AN49"/>
  <c r="AN50"/>
  <c r="AV49"/>
  <c r="AV50"/>
  <c r="BL49"/>
  <c r="BL50"/>
  <c r="D104"/>
  <c r="D88"/>
  <c r="D70"/>
  <c r="T104"/>
  <c r="T88"/>
  <c r="T70"/>
  <c r="D49"/>
  <c r="D50"/>
  <c r="L49"/>
  <c r="L50"/>
  <c r="T49"/>
  <c r="T50"/>
  <c r="AB49"/>
  <c r="AB50"/>
  <c r="AM49"/>
  <c r="AM50"/>
  <c r="AU49"/>
  <c r="AU50"/>
  <c r="BK49"/>
  <c r="BK50"/>
  <c r="E66"/>
  <c r="E67"/>
  <c r="M66"/>
  <c r="M67"/>
  <c r="U66"/>
  <c r="U67"/>
  <c r="AC66"/>
  <c r="AC67"/>
  <c r="AN66"/>
  <c r="AN67"/>
  <c r="AV66"/>
  <c r="AV67"/>
  <c r="BL66"/>
  <c r="BL67"/>
  <c r="O84"/>
  <c r="O85"/>
  <c r="AE84"/>
  <c r="AE85"/>
  <c r="BF84"/>
  <c r="BF85"/>
  <c r="K88"/>
  <c r="K70"/>
  <c r="K104"/>
  <c r="S88"/>
  <c r="S70"/>
  <c r="S104"/>
  <c r="K50"/>
  <c r="K49"/>
  <c r="S50"/>
  <c r="S49"/>
  <c r="AA50"/>
  <c r="AA49"/>
  <c r="AL50"/>
  <c r="AL49"/>
  <c r="AT50"/>
  <c r="AT49"/>
  <c r="BB50"/>
  <c r="BB49"/>
  <c r="BJ50"/>
  <c r="BJ49"/>
  <c r="BR50"/>
  <c r="BR49"/>
  <c r="D66"/>
  <c r="D67"/>
  <c r="L66"/>
  <c r="L67"/>
  <c r="T66"/>
  <c r="T67"/>
  <c r="AB66"/>
  <c r="AB67"/>
  <c r="AM66"/>
  <c r="AM67"/>
  <c r="AU66"/>
  <c r="AU67"/>
  <c r="BC66"/>
  <c r="BC67"/>
  <c r="BK66"/>
  <c r="BK67"/>
  <c r="H98"/>
  <c r="H101" s="1"/>
  <c r="H83"/>
  <c r="P98"/>
  <c r="P101" s="1"/>
  <c r="P83"/>
  <c r="X98"/>
  <c r="X101" s="1"/>
  <c r="X83"/>
  <c r="AH98"/>
  <c r="AQ98"/>
  <c r="AQ101" s="1"/>
  <c r="AQ83"/>
  <c r="AY98"/>
  <c r="AY101" s="1"/>
  <c r="AY83"/>
  <c r="BG98"/>
  <c r="BG101" s="1"/>
  <c r="BG83"/>
  <c r="BO98"/>
  <c r="BO101" s="1"/>
  <c r="BO83"/>
  <c r="F85"/>
  <c r="N84"/>
  <c r="N85"/>
  <c r="V84"/>
  <c r="V85"/>
  <c r="AD84"/>
  <c r="AD85"/>
  <c r="AO84"/>
  <c r="AO85"/>
  <c r="AW84"/>
  <c r="AW85"/>
  <c r="BE84"/>
  <c r="BE85"/>
  <c r="BM84"/>
  <c r="BM85"/>
  <c r="W49"/>
  <c r="W50"/>
  <c r="J88"/>
  <c r="J70"/>
  <c r="J104"/>
  <c r="R88"/>
  <c r="R70"/>
  <c r="R104"/>
  <c r="J50"/>
  <c r="J49"/>
  <c r="R50"/>
  <c r="R49"/>
  <c r="Z50"/>
  <c r="Z49"/>
  <c r="AK50"/>
  <c r="AK49"/>
  <c r="AS50"/>
  <c r="AS49"/>
  <c r="BA50"/>
  <c r="BA49"/>
  <c r="BI50"/>
  <c r="BI49"/>
  <c r="BQ50"/>
  <c r="BQ49"/>
  <c r="K66"/>
  <c r="K67"/>
  <c r="S66"/>
  <c r="S67"/>
  <c r="AA66"/>
  <c r="AA67"/>
  <c r="AL66"/>
  <c r="AL67"/>
  <c r="AT66"/>
  <c r="AT67"/>
  <c r="BB66"/>
  <c r="BB67"/>
  <c r="BJ66"/>
  <c r="BJ67"/>
  <c r="BR66"/>
  <c r="BR67"/>
  <c r="G83"/>
  <c r="G98"/>
  <c r="G100" s="1"/>
  <c r="O83"/>
  <c r="O98"/>
  <c r="O100" s="1"/>
  <c r="W83"/>
  <c r="W98"/>
  <c r="W100" s="1"/>
  <c r="AE83"/>
  <c r="AE98"/>
  <c r="AP83"/>
  <c r="AP98"/>
  <c r="AP100" s="1"/>
  <c r="AX83"/>
  <c r="AX98"/>
  <c r="AX100" s="1"/>
  <c r="BF83"/>
  <c r="BF98"/>
  <c r="BF100" s="1"/>
  <c r="BN83"/>
  <c r="BN98"/>
  <c r="BN101" s="1"/>
  <c r="O70"/>
  <c r="O104"/>
  <c r="O88"/>
  <c r="AX49"/>
  <c r="AX50"/>
  <c r="AY67"/>
  <c r="AY66"/>
  <c r="I70"/>
  <c r="I104"/>
  <c r="I88"/>
  <c r="Q70"/>
  <c r="Q104"/>
  <c r="Q88"/>
  <c r="I49"/>
  <c r="I50"/>
  <c r="Q49"/>
  <c r="Q50"/>
  <c r="Y49"/>
  <c r="Y50"/>
  <c r="AJ49"/>
  <c r="AJ50"/>
  <c r="AR49"/>
  <c r="AR50"/>
  <c r="AZ49"/>
  <c r="AZ50"/>
  <c r="BH49"/>
  <c r="BH50"/>
  <c r="BP49"/>
  <c r="BP50"/>
  <c r="J67"/>
  <c r="R66"/>
  <c r="R67"/>
  <c r="Z66"/>
  <c r="Z67"/>
  <c r="AK66"/>
  <c r="AK67"/>
  <c r="AS66"/>
  <c r="AS67"/>
  <c r="BA66"/>
  <c r="BA67"/>
  <c r="BI66"/>
  <c r="BI67"/>
  <c r="BQ66"/>
  <c r="BQ67"/>
  <c r="F83"/>
  <c r="F98"/>
  <c r="N83"/>
  <c r="N98"/>
  <c r="V83"/>
  <c r="V98"/>
  <c r="AD83"/>
  <c r="AD98"/>
  <c r="AO83"/>
  <c r="AO98"/>
  <c r="AW83"/>
  <c r="AW98"/>
  <c r="BE83"/>
  <c r="BE98"/>
  <c r="BM83"/>
  <c r="BM98"/>
  <c r="O49"/>
  <c r="O50"/>
  <c r="H70"/>
  <c r="H104"/>
  <c r="H88"/>
  <c r="P70"/>
  <c r="P104"/>
  <c r="P88"/>
  <c r="H49"/>
  <c r="H50"/>
  <c r="P49"/>
  <c r="P50"/>
  <c r="X49"/>
  <c r="X50"/>
  <c r="AQ49"/>
  <c r="AQ50"/>
  <c r="AY49"/>
  <c r="AY50"/>
  <c r="BG49"/>
  <c r="BG50"/>
  <c r="BO49"/>
  <c r="BO50"/>
  <c r="I66"/>
  <c r="I67"/>
  <c r="Q66"/>
  <c r="Q67"/>
  <c r="Y66"/>
  <c r="Y67"/>
  <c r="AJ66"/>
  <c r="AJ67"/>
  <c r="AR66"/>
  <c r="AR67"/>
  <c r="AZ66"/>
  <c r="AZ67"/>
  <c r="BH66"/>
  <c r="BH67"/>
  <c r="BP66"/>
  <c r="BP67"/>
  <c r="H65"/>
  <c r="P65"/>
  <c r="X65"/>
  <c r="AH65"/>
  <c r="AQ65"/>
  <c r="AY65"/>
  <c r="BG65"/>
  <c r="BO65"/>
  <c r="AC70"/>
  <c r="AN70"/>
  <c r="AV70"/>
  <c r="BD70"/>
  <c r="BL70"/>
  <c r="E82"/>
  <c r="M82"/>
  <c r="M84" s="1"/>
  <c r="U82"/>
  <c r="U85" s="1"/>
  <c r="AC82"/>
  <c r="AC84" s="1"/>
  <c r="AN82"/>
  <c r="AV82"/>
  <c r="AV84" s="1"/>
  <c r="BD82"/>
  <c r="BD84" s="1"/>
  <c r="BL82"/>
  <c r="BL84" s="1"/>
  <c r="Z88"/>
  <c r="AK88"/>
  <c r="AS88"/>
  <c r="BA88"/>
  <c r="BI88"/>
  <c r="BQ88"/>
  <c r="AB104"/>
  <c r="AM104"/>
  <c r="AU104"/>
  <c r="BC104"/>
  <c r="BK104"/>
  <c r="G65"/>
  <c r="O65"/>
  <c r="W65"/>
  <c r="AE65"/>
  <c r="AP65"/>
  <c r="AX65"/>
  <c r="BF65"/>
  <c r="BN65"/>
  <c r="AB70"/>
  <c r="AM70"/>
  <c r="AU70"/>
  <c r="BC70"/>
  <c r="BK70"/>
  <c r="D82"/>
  <c r="L82"/>
  <c r="L85" s="1"/>
  <c r="T82"/>
  <c r="T84" s="1"/>
  <c r="AB82"/>
  <c r="AB84" s="1"/>
  <c r="AM82"/>
  <c r="AM85" s="1"/>
  <c r="AU82"/>
  <c r="AU85" s="1"/>
  <c r="BC82"/>
  <c r="BC84" s="1"/>
  <c r="BK82"/>
  <c r="BK84" s="1"/>
  <c r="Y88"/>
  <c r="AJ88"/>
  <c r="AR88"/>
  <c r="AZ88"/>
  <c r="BH88"/>
  <c r="BP88"/>
  <c r="AA104"/>
  <c r="AL104"/>
  <c r="AT104"/>
  <c r="BB104"/>
  <c r="BJ104"/>
  <c r="BR104"/>
  <c r="F65"/>
  <c r="N65"/>
  <c r="V65"/>
  <c r="AD65"/>
  <c r="AO65"/>
  <c r="AW65"/>
  <c r="BE65"/>
  <c r="BM65"/>
  <c r="AA70"/>
  <c r="AL70"/>
  <c r="AT70"/>
  <c r="BB70"/>
  <c r="BJ70"/>
  <c r="BR70"/>
  <c r="K82"/>
  <c r="K85" s="1"/>
  <c r="S82"/>
  <c r="AA82"/>
  <c r="AA84" s="1"/>
  <c r="AL82"/>
  <c r="AL85" s="1"/>
  <c r="AT82"/>
  <c r="AT85" s="1"/>
  <c r="BB82"/>
  <c r="BJ82"/>
  <c r="BJ85" s="1"/>
  <c r="BR82"/>
  <c r="X88"/>
  <c r="AQ88"/>
  <c r="AY88"/>
  <c r="BG88"/>
  <c r="BO88"/>
  <c r="Z104"/>
  <c r="AK104"/>
  <c r="AS104"/>
  <c r="BA104"/>
  <c r="BI104"/>
  <c r="BQ104"/>
  <c r="J82"/>
  <c r="R82"/>
  <c r="R85" s="1"/>
  <c r="Z82"/>
  <c r="Z85" s="1"/>
  <c r="AK82"/>
  <c r="AK85" s="1"/>
  <c r="AS82"/>
  <c r="AS84" s="1"/>
  <c r="BA82"/>
  <c r="BI82"/>
  <c r="BI85" s="1"/>
  <c r="BQ82"/>
  <c r="BQ85" s="1"/>
  <c r="AE88"/>
  <c r="AP88"/>
  <c r="AX88"/>
  <c r="BF88"/>
  <c r="BN88"/>
  <c r="Y104"/>
  <c r="AJ104"/>
  <c r="AR104"/>
  <c r="AZ104"/>
  <c r="BH104"/>
  <c r="BP104"/>
  <c r="I82"/>
  <c r="Q82"/>
  <c r="Q85" s="1"/>
  <c r="Y82"/>
  <c r="Y85" s="1"/>
  <c r="AJ82"/>
  <c r="AJ84" s="1"/>
  <c r="AR82"/>
  <c r="AZ82"/>
  <c r="AZ85" s="1"/>
  <c r="BH82"/>
  <c r="BH85" s="1"/>
  <c r="BP82"/>
  <c r="BP85" s="1"/>
  <c r="AD88"/>
  <c r="AO88"/>
  <c r="AW88"/>
  <c r="BE88"/>
  <c r="BM88"/>
  <c r="X104"/>
  <c r="AQ104"/>
  <c r="AY104"/>
  <c r="BG104"/>
  <c r="BO104"/>
  <c r="AC88"/>
  <c r="AN88"/>
  <c r="AV88"/>
  <c r="BD88"/>
  <c r="BL88"/>
  <c r="AE104"/>
  <c r="AP104"/>
  <c r="AX104"/>
  <c r="BF104"/>
  <c r="BN104"/>
  <c r="AD104"/>
  <c r="AO104"/>
  <c r="AW104"/>
  <c r="BE104"/>
  <c r="BM104"/>
  <c r="BR61" i="5"/>
  <c r="BR62" s="1"/>
  <c r="BR67" s="1"/>
  <c r="BR111"/>
  <c r="BR112" s="1"/>
  <c r="BR79"/>
  <c r="BR80" s="1"/>
  <c r="BR94" i="4"/>
  <c r="BR95" s="1"/>
  <c r="BR95" i="5"/>
  <c r="BR96" s="1"/>
  <c r="BR87" i="4"/>
  <c r="BR78"/>
  <c r="BR79" s="1"/>
  <c r="BR83" s="1"/>
  <c r="BR70" i="5"/>
  <c r="BR88"/>
  <c r="BR110" i="4"/>
  <c r="BR111" s="1"/>
  <c r="BR116" s="1"/>
  <c r="BR82" i="5"/>
  <c r="BR60" i="4"/>
  <c r="BR61" s="1"/>
  <c r="BR65" s="1"/>
  <c r="BR103"/>
  <c r="BR47"/>
  <c r="BR48"/>
  <c r="BR99"/>
  <c r="BR100"/>
  <c r="BR49" i="5"/>
  <c r="BR50"/>
  <c r="L30" i="10"/>
  <c r="K30"/>
  <c r="J30"/>
  <c r="I30"/>
  <c r="H30"/>
  <c r="G30"/>
  <c r="F30"/>
  <c r="E30"/>
  <c r="D30"/>
  <c r="L30" i="9"/>
  <c r="K30"/>
  <c r="J30"/>
  <c r="I30"/>
  <c r="H30"/>
  <c r="G30"/>
  <c r="F30"/>
  <c r="E30"/>
  <c r="D30"/>
  <c r="AI100" i="4" l="1"/>
  <c r="AI99"/>
  <c r="AI101" i="12"/>
  <c r="AI51" s="1"/>
  <c r="AI101" i="11"/>
  <c r="AI51" s="1"/>
  <c r="AI100"/>
  <c r="AI101" i="5"/>
  <c r="AI51" s="1"/>
  <c r="AI100"/>
  <c r="R115" i="12"/>
  <c r="R116"/>
  <c r="AZ98"/>
  <c r="AZ83"/>
  <c r="BN98"/>
  <c r="BN83"/>
  <c r="AT101"/>
  <c r="Z117"/>
  <c r="BD116"/>
  <c r="BD99"/>
  <c r="BK116"/>
  <c r="BA85"/>
  <c r="R84"/>
  <c r="AQ117"/>
  <c r="AQ51" s="1"/>
  <c r="BA98"/>
  <c r="BA114" s="1"/>
  <c r="BA84"/>
  <c r="AB116"/>
  <c r="K84"/>
  <c r="AZ84"/>
  <c r="AS98"/>
  <c r="K98"/>
  <c r="K100" s="1"/>
  <c r="Y114"/>
  <c r="G116"/>
  <c r="AZ85"/>
  <c r="R101"/>
  <c r="AU98"/>
  <c r="AU114" s="1"/>
  <c r="AU85"/>
  <c r="W116"/>
  <c r="AA116"/>
  <c r="W117"/>
  <c r="AW85"/>
  <c r="AU84"/>
  <c r="BP85"/>
  <c r="BP51" s="1"/>
  <c r="Y85"/>
  <c r="AB101"/>
  <c r="AB51" s="1"/>
  <c r="AB100"/>
  <c r="AF67"/>
  <c r="AF51" s="1"/>
  <c r="AF66"/>
  <c r="AJ101"/>
  <c r="AJ51" s="1"/>
  <c r="AJ100"/>
  <c r="BQ114"/>
  <c r="BQ99"/>
  <c r="AH98"/>
  <c r="AH83"/>
  <c r="AN67"/>
  <c r="AN66"/>
  <c r="T114"/>
  <c r="T99"/>
  <c r="BJ84"/>
  <c r="BJ85"/>
  <c r="BA99"/>
  <c r="AR114"/>
  <c r="AR99"/>
  <c r="D114"/>
  <c r="D99"/>
  <c r="BE114"/>
  <c r="BE99"/>
  <c r="N99"/>
  <c r="N114"/>
  <c r="AR101"/>
  <c r="AR100"/>
  <c r="AV66"/>
  <c r="AV67"/>
  <c r="AT114"/>
  <c r="AT99"/>
  <c r="BR84"/>
  <c r="BR85"/>
  <c r="F84"/>
  <c r="F85"/>
  <c r="U114"/>
  <c r="U99"/>
  <c r="S114"/>
  <c r="S99"/>
  <c r="BS50"/>
  <c r="BT50" s="1"/>
  <c r="BD117"/>
  <c r="AP116"/>
  <c r="J116"/>
  <c r="BP117"/>
  <c r="AJ117"/>
  <c r="BA101"/>
  <c r="BB101"/>
  <c r="AM84"/>
  <c r="AX117"/>
  <c r="AX51" s="1"/>
  <c r="R117"/>
  <c r="R51" s="1"/>
  <c r="AQ116"/>
  <c r="BP116"/>
  <c r="AJ116"/>
  <c r="BK117"/>
  <c r="AE117"/>
  <c r="BE101"/>
  <c r="BA100"/>
  <c r="U100"/>
  <c r="AZ100"/>
  <c r="H99"/>
  <c r="H114"/>
  <c r="M114"/>
  <c r="M99"/>
  <c r="BL114"/>
  <c r="BL99"/>
  <c r="V99"/>
  <c r="V114"/>
  <c r="H101"/>
  <c r="AV100"/>
  <c r="AC101"/>
  <c r="AU99"/>
  <c r="X100"/>
  <c r="BD66"/>
  <c r="BD67"/>
  <c r="BD51" s="1"/>
  <c r="BC100"/>
  <c r="BC101"/>
  <c r="BC51" s="1"/>
  <c r="N85"/>
  <c r="N84"/>
  <c r="BH101"/>
  <c r="BH51" s="1"/>
  <c r="BH100"/>
  <c r="BJ114"/>
  <c r="BJ99"/>
  <c r="BL67"/>
  <c r="BL66"/>
  <c r="BI114"/>
  <c r="BI99"/>
  <c r="BK100"/>
  <c r="BK101"/>
  <c r="BK51" s="1"/>
  <c r="V85"/>
  <c r="V84"/>
  <c r="BR114"/>
  <c r="BR99"/>
  <c r="BB114"/>
  <c r="BB99"/>
  <c r="E114"/>
  <c r="E99"/>
  <c r="BP101"/>
  <c r="BP100"/>
  <c r="D101"/>
  <c r="D100"/>
  <c r="AK114"/>
  <c r="AK99"/>
  <c r="P99"/>
  <c r="P114"/>
  <c r="H67"/>
  <c r="H66"/>
  <c r="AN114"/>
  <c r="AN99"/>
  <c r="G100"/>
  <c r="G101"/>
  <c r="F98"/>
  <c r="F83"/>
  <c r="AD84"/>
  <c r="AD85"/>
  <c r="AD99"/>
  <c r="AD114"/>
  <c r="Q117"/>
  <c r="BF117"/>
  <c r="BF51" s="1"/>
  <c r="AY116"/>
  <c r="AL116"/>
  <c r="BL100"/>
  <c r="BO51"/>
  <c r="K101"/>
  <c r="BI100"/>
  <c r="Q116"/>
  <c r="BF116"/>
  <c r="Z116"/>
  <c r="BG117"/>
  <c r="BG51" s="1"/>
  <c r="AA117"/>
  <c r="AA51" s="1"/>
  <c r="AL117"/>
  <c r="O116"/>
  <c r="BL101"/>
  <c r="Q51"/>
  <c r="AP51"/>
  <c r="BJ101"/>
  <c r="N101"/>
  <c r="BQ101"/>
  <c r="AK101"/>
  <c r="E101"/>
  <c r="AV114"/>
  <c r="AV99"/>
  <c r="AS114"/>
  <c r="AS99"/>
  <c r="K114"/>
  <c r="K99"/>
  <c r="L101"/>
  <c r="L100"/>
  <c r="L114"/>
  <c r="L99"/>
  <c r="AM98"/>
  <c r="AM101" s="1"/>
  <c r="AM83"/>
  <c r="P66"/>
  <c r="P67"/>
  <c r="O100"/>
  <c r="O101"/>
  <c r="AL84"/>
  <c r="AL85"/>
  <c r="AL51" s="1"/>
  <c r="BM98"/>
  <c r="BM83"/>
  <c r="BS49"/>
  <c r="BT49" s="1"/>
  <c r="O117"/>
  <c r="BM85"/>
  <c r="BQ100"/>
  <c r="Z51"/>
  <c r="AC114"/>
  <c r="AC99"/>
  <c r="T101"/>
  <c r="T100"/>
  <c r="X99"/>
  <c r="X114"/>
  <c r="X66"/>
  <c r="X67"/>
  <c r="W100"/>
  <c r="W101"/>
  <c r="W51" s="1"/>
  <c r="AT85"/>
  <c r="AT84"/>
  <c r="I114"/>
  <c r="I99"/>
  <c r="AO114"/>
  <c r="AO99"/>
  <c r="BC116"/>
  <c r="AY51"/>
  <c r="G51"/>
  <c r="I100"/>
  <c r="AS101"/>
  <c r="M101"/>
  <c r="AH84"/>
  <c r="V101"/>
  <c r="AE100"/>
  <c r="AE101"/>
  <c r="AE51" s="1"/>
  <c r="BB85"/>
  <c r="BB84"/>
  <c r="BC117"/>
  <c r="AG51"/>
  <c r="I101"/>
  <c r="AS100"/>
  <c r="M100"/>
  <c r="AH85"/>
  <c r="V100"/>
  <c r="AW98"/>
  <c r="AW83"/>
  <c r="J117"/>
  <c r="J51" s="1"/>
  <c r="AF101" i="5"/>
  <c r="AF51" s="1"/>
  <c r="AF100"/>
  <c r="J85" i="11"/>
  <c r="AH99"/>
  <c r="AH101"/>
  <c r="AH100"/>
  <c r="U84"/>
  <c r="K84"/>
  <c r="BF101"/>
  <c r="AT84"/>
  <c r="BD85"/>
  <c r="AY100"/>
  <c r="Q84"/>
  <c r="AA85"/>
  <c r="AM84"/>
  <c r="BO100"/>
  <c r="BJ84"/>
  <c r="AZ84"/>
  <c r="P100"/>
  <c r="J84"/>
  <c r="BB98"/>
  <c r="BB83"/>
  <c r="D98"/>
  <c r="D83"/>
  <c r="E98"/>
  <c r="E83"/>
  <c r="I98"/>
  <c r="I83"/>
  <c r="BR98"/>
  <c r="BR83"/>
  <c r="L98"/>
  <c r="L83"/>
  <c r="M98"/>
  <c r="M83"/>
  <c r="BM114"/>
  <c r="BM99"/>
  <c r="AD114"/>
  <c r="AD99"/>
  <c r="BF114"/>
  <c r="BF99"/>
  <c r="W114"/>
  <c r="W99"/>
  <c r="BO114"/>
  <c r="BO99"/>
  <c r="AH114"/>
  <c r="Q98"/>
  <c r="Q83"/>
  <c r="AS98"/>
  <c r="AS83"/>
  <c r="K98"/>
  <c r="K83"/>
  <c r="T98"/>
  <c r="T83"/>
  <c r="U98"/>
  <c r="U83"/>
  <c r="BK85"/>
  <c r="BR84"/>
  <c r="BM101"/>
  <c r="R84"/>
  <c r="AQ100"/>
  <c r="H100"/>
  <c r="BR85"/>
  <c r="D85"/>
  <c r="BL85"/>
  <c r="AC85"/>
  <c r="BM100"/>
  <c r="AD100"/>
  <c r="BS49"/>
  <c r="BT49" s="1"/>
  <c r="W101"/>
  <c r="BH84"/>
  <c r="Y84"/>
  <c r="BK98"/>
  <c r="BK83"/>
  <c r="AO114"/>
  <c r="AO99"/>
  <c r="F114"/>
  <c r="F99"/>
  <c r="BN114"/>
  <c r="BN99"/>
  <c r="AE114"/>
  <c r="AE99"/>
  <c r="AQ114"/>
  <c r="AQ99"/>
  <c r="H114"/>
  <c r="H99"/>
  <c r="D84"/>
  <c r="AO101"/>
  <c r="F101"/>
  <c r="BS66"/>
  <c r="BT66" s="1"/>
  <c r="BS50"/>
  <c r="BT50" s="1"/>
  <c r="BN100"/>
  <c r="BQ84"/>
  <c r="AK84"/>
  <c r="BE114"/>
  <c r="BE99"/>
  <c r="BI98"/>
  <c r="BI83"/>
  <c r="AM98"/>
  <c r="AM83"/>
  <c r="AN98"/>
  <c r="AN83"/>
  <c r="BS67"/>
  <c r="BT67" s="1"/>
  <c r="AN85"/>
  <c r="E85"/>
  <c r="AO100"/>
  <c r="F100"/>
  <c r="AE101"/>
  <c r="BP84"/>
  <c r="BL98"/>
  <c r="BL83"/>
  <c r="Y98"/>
  <c r="Y83"/>
  <c r="BA98"/>
  <c r="BA83"/>
  <c r="AV98"/>
  <c r="AV83"/>
  <c r="G114"/>
  <c r="G99"/>
  <c r="BB84"/>
  <c r="AE100"/>
  <c r="BG100"/>
  <c r="S98"/>
  <c r="S83"/>
  <c r="AB98"/>
  <c r="AB83"/>
  <c r="AC98"/>
  <c r="AC83"/>
  <c r="AJ98"/>
  <c r="AJ83"/>
  <c r="AA98"/>
  <c r="AA83"/>
  <c r="AR98"/>
  <c r="AR83"/>
  <c r="BQ98"/>
  <c r="BQ83"/>
  <c r="AL98"/>
  <c r="AL83"/>
  <c r="AU98"/>
  <c r="AU83"/>
  <c r="AW114"/>
  <c r="AW99"/>
  <c r="N114"/>
  <c r="N99"/>
  <c r="AP114"/>
  <c r="AP99"/>
  <c r="AY114"/>
  <c r="AY99"/>
  <c r="P114"/>
  <c r="P99"/>
  <c r="AZ98"/>
  <c r="AZ83"/>
  <c r="J98"/>
  <c r="J83"/>
  <c r="AT98"/>
  <c r="AT83"/>
  <c r="BC98"/>
  <c r="BC83"/>
  <c r="BD98"/>
  <c r="BD83"/>
  <c r="S84"/>
  <c r="AU84"/>
  <c r="L84"/>
  <c r="AN84"/>
  <c r="E84"/>
  <c r="AW101"/>
  <c r="N101"/>
  <c r="X100"/>
  <c r="AJ85"/>
  <c r="BB85"/>
  <c r="S85"/>
  <c r="BC85"/>
  <c r="T85"/>
  <c r="AV85"/>
  <c r="M85"/>
  <c r="AW100"/>
  <c r="N100"/>
  <c r="AP101"/>
  <c r="G101"/>
  <c r="AR84"/>
  <c r="I84"/>
  <c r="AS85"/>
  <c r="V114"/>
  <c r="V99"/>
  <c r="AX114"/>
  <c r="AX99"/>
  <c r="O114"/>
  <c r="O99"/>
  <c r="BG114"/>
  <c r="BG99"/>
  <c r="X114"/>
  <c r="X99"/>
  <c r="BE101"/>
  <c r="V101"/>
  <c r="AR85"/>
  <c r="I85"/>
  <c r="BA84"/>
  <c r="BH98"/>
  <c r="BH83"/>
  <c r="Z98"/>
  <c r="Z83"/>
  <c r="BE100"/>
  <c r="V100"/>
  <c r="Z84"/>
  <c r="AX101"/>
  <c r="O101"/>
  <c r="BA85"/>
  <c r="R98"/>
  <c r="R83"/>
  <c r="BP98"/>
  <c r="BP83"/>
  <c r="BJ98"/>
  <c r="BJ83"/>
  <c r="AK98"/>
  <c r="AK83"/>
  <c r="AB85"/>
  <c r="AL84"/>
  <c r="AD101"/>
  <c r="BI84"/>
  <c r="BR66" i="5"/>
  <c r="BR84" i="4"/>
  <c r="BR98" i="5"/>
  <c r="BR100" s="1"/>
  <c r="BR83"/>
  <c r="BR85"/>
  <c r="BR115" i="4"/>
  <c r="BR66"/>
  <c r="BR84" i="5"/>
  <c r="C19" i="7"/>
  <c r="C20"/>
  <c r="C21"/>
  <c r="C18"/>
  <c r="C16"/>
  <c r="C15"/>
  <c r="C9"/>
  <c r="C10"/>
  <c r="C11"/>
  <c r="C12"/>
  <c r="C8"/>
  <c r="C6"/>
  <c r="C7"/>
  <c r="C5"/>
  <c r="A1"/>
  <c r="W31" i="4"/>
  <c r="W32" s="1"/>
  <c r="X31"/>
  <c r="X32" s="1"/>
  <c r="Y31"/>
  <c r="Y32" s="1"/>
  <c r="Z31"/>
  <c r="Z32" s="1"/>
  <c r="AA31"/>
  <c r="AA32" s="1"/>
  <c r="AB31"/>
  <c r="AB32" s="1"/>
  <c r="AC31"/>
  <c r="AC32" s="1"/>
  <c r="W32" i="5"/>
  <c r="W33" s="1"/>
  <c r="X32"/>
  <c r="X33" s="1"/>
  <c r="B27" i="4"/>
  <c r="B28"/>
  <c r="B29"/>
  <c r="B26"/>
  <c r="B22"/>
  <c r="B21"/>
  <c r="B15"/>
  <c r="B16"/>
  <c r="B17"/>
  <c r="B18"/>
  <c r="B14"/>
  <c r="B10"/>
  <c r="B11"/>
  <c r="B9"/>
  <c r="BS66" i="12" l="1"/>
  <c r="BT66" s="1"/>
  <c r="BS84"/>
  <c r="BT84" s="1"/>
  <c r="O51"/>
  <c r="AU101"/>
  <c r="AZ99"/>
  <c r="AZ114"/>
  <c r="BN114"/>
  <c r="BN99"/>
  <c r="BN100"/>
  <c r="BN101"/>
  <c r="BS85"/>
  <c r="BT85" s="1"/>
  <c r="AU100"/>
  <c r="AZ101"/>
  <c r="Y115"/>
  <c r="Y117"/>
  <c r="Y51" s="1"/>
  <c r="Y116"/>
  <c r="AM100"/>
  <c r="V51"/>
  <c r="AC51"/>
  <c r="I51"/>
  <c r="AD51"/>
  <c r="S115"/>
  <c r="S116"/>
  <c r="S117"/>
  <c r="S51" s="1"/>
  <c r="AT115"/>
  <c r="AT117"/>
  <c r="AT51" s="1"/>
  <c r="AT116"/>
  <c r="BA115"/>
  <c r="BA116"/>
  <c r="BA117"/>
  <c r="AW114"/>
  <c r="AW99"/>
  <c r="AW101"/>
  <c r="AW100"/>
  <c r="K115"/>
  <c r="K116"/>
  <c r="K117"/>
  <c r="K51" s="1"/>
  <c r="AN115"/>
  <c r="AN117"/>
  <c r="AN51" s="1"/>
  <c r="AN116"/>
  <c r="BR115"/>
  <c r="BR117"/>
  <c r="BR51" s="1"/>
  <c r="BR116"/>
  <c r="V115"/>
  <c r="V116"/>
  <c r="V117"/>
  <c r="N115"/>
  <c r="N117"/>
  <c r="N51" s="1"/>
  <c r="N116"/>
  <c r="I115"/>
  <c r="I116"/>
  <c r="I117"/>
  <c r="AD115"/>
  <c r="AD117"/>
  <c r="AD116"/>
  <c r="AR115"/>
  <c r="AR116"/>
  <c r="AR117"/>
  <c r="AR51" s="1"/>
  <c r="X115"/>
  <c r="X116"/>
  <c r="X117"/>
  <c r="AK115"/>
  <c r="AK116"/>
  <c r="AK117"/>
  <c r="AK51" s="1"/>
  <c r="BB115"/>
  <c r="BB116"/>
  <c r="BB117"/>
  <c r="BB51" s="1"/>
  <c r="BI115"/>
  <c r="BI117"/>
  <c r="BI51" s="1"/>
  <c r="BI116"/>
  <c r="AU115"/>
  <c r="AU117"/>
  <c r="AU116"/>
  <c r="H115"/>
  <c r="H117"/>
  <c r="H51" s="1"/>
  <c r="H116"/>
  <c r="BS67"/>
  <c r="BT67" s="1"/>
  <c r="T115"/>
  <c r="T116"/>
  <c r="T117"/>
  <c r="T51" s="1"/>
  <c r="AO115"/>
  <c r="AO116"/>
  <c r="AO117"/>
  <c r="AO51" s="1"/>
  <c r="M115"/>
  <c r="M116"/>
  <c r="M117"/>
  <c r="M51" s="1"/>
  <c r="D115"/>
  <c r="D116"/>
  <c r="D117"/>
  <c r="BQ115"/>
  <c r="BQ116"/>
  <c r="BQ117"/>
  <c r="BQ51" s="1"/>
  <c r="L115"/>
  <c r="L116"/>
  <c r="L117"/>
  <c r="L51" s="1"/>
  <c r="AV115"/>
  <c r="AV117"/>
  <c r="AV51" s="1"/>
  <c r="AV116"/>
  <c r="F99"/>
  <c r="F114"/>
  <c r="F100"/>
  <c r="F101"/>
  <c r="BS101" s="1"/>
  <c r="BT101" s="1"/>
  <c r="E115"/>
  <c r="E116"/>
  <c r="E117"/>
  <c r="E51" s="1"/>
  <c r="AC115"/>
  <c r="AC117"/>
  <c r="AC116"/>
  <c r="P115"/>
  <c r="P117"/>
  <c r="P51" s="1"/>
  <c r="P116"/>
  <c r="BL115"/>
  <c r="BL117"/>
  <c r="BL51" s="1"/>
  <c r="BL116"/>
  <c r="U115"/>
  <c r="U117"/>
  <c r="U51" s="1"/>
  <c r="U116"/>
  <c r="BE115"/>
  <c r="BE116"/>
  <c r="BE117"/>
  <c r="BE51" s="1"/>
  <c r="AH99"/>
  <c r="AH114"/>
  <c r="AH100"/>
  <c r="AH101"/>
  <c r="BM114"/>
  <c r="BM99"/>
  <c r="BM101"/>
  <c r="BM100"/>
  <c r="AM114"/>
  <c r="AM99"/>
  <c r="AS115"/>
  <c r="AS116"/>
  <c r="AS117"/>
  <c r="AS51" s="1"/>
  <c r="BJ115"/>
  <c r="BJ117"/>
  <c r="BJ51" s="1"/>
  <c r="BJ116"/>
  <c r="BA51"/>
  <c r="X51"/>
  <c r="AH115" i="11"/>
  <c r="AH117"/>
  <c r="AH51" s="1"/>
  <c r="AH116"/>
  <c r="R114"/>
  <c r="R99"/>
  <c r="R101"/>
  <c r="R100"/>
  <c r="Q114"/>
  <c r="Q99"/>
  <c r="Q100"/>
  <c r="Q101"/>
  <c r="D114"/>
  <c r="D99"/>
  <c r="D101"/>
  <c r="D100"/>
  <c r="BG115"/>
  <c r="BG117"/>
  <c r="BG51" s="1"/>
  <c r="BG116"/>
  <c r="BC114"/>
  <c r="BC99"/>
  <c r="BC100"/>
  <c r="BC101"/>
  <c r="AW115"/>
  <c r="AW117"/>
  <c r="AW51" s="1"/>
  <c r="AW116"/>
  <c r="AB114"/>
  <c r="AB99"/>
  <c r="AB100"/>
  <c r="AB101"/>
  <c r="BN115"/>
  <c r="BN116"/>
  <c r="BN117"/>
  <c r="BN51" s="1"/>
  <c r="AM114"/>
  <c r="AM99"/>
  <c r="AM101"/>
  <c r="AM100"/>
  <c r="AS114"/>
  <c r="AS99"/>
  <c r="AS101"/>
  <c r="AS100"/>
  <c r="E114"/>
  <c r="E99"/>
  <c r="E101"/>
  <c r="E100"/>
  <c r="V115"/>
  <c r="V116"/>
  <c r="V117"/>
  <c r="V51" s="1"/>
  <c r="N115"/>
  <c r="N117"/>
  <c r="N51" s="1"/>
  <c r="N116"/>
  <c r="AC114"/>
  <c r="AC99"/>
  <c r="AC101"/>
  <c r="AC100"/>
  <c r="BJ114"/>
  <c r="BJ99"/>
  <c r="BJ101"/>
  <c r="BJ100"/>
  <c r="AN114"/>
  <c r="AN99"/>
  <c r="AN101"/>
  <c r="AN100"/>
  <c r="K114"/>
  <c r="K99"/>
  <c r="K101"/>
  <c r="K100"/>
  <c r="I114"/>
  <c r="I99"/>
  <c r="I101"/>
  <c r="I100"/>
  <c r="AX115"/>
  <c r="AX116"/>
  <c r="AX117"/>
  <c r="AX51" s="1"/>
  <c r="J114"/>
  <c r="J99"/>
  <c r="J101"/>
  <c r="J100"/>
  <c r="AL114"/>
  <c r="AL99"/>
  <c r="AL101"/>
  <c r="AL100"/>
  <c r="AK114"/>
  <c r="AK99"/>
  <c r="AK101"/>
  <c r="AK100"/>
  <c r="BH114"/>
  <c r="BH99"/>
  <c r="BH101"/>
  <c r="BH100"/>
  <c r="AV114"/>
  <c r="AV99"/>
  <c r="AV101"/>
  <c r="AV100"/>
  <c r="BE115"/>
  <c r="BE116"/>
  <c r="BE117"/>
  <c r="BE51" s="1"/>
  <c r="T114"/>
  <c r="T99"/>
  <c r="T101"/>
  <c r="T100"/>
  <c r="AD115"/>
  <c r="AD116"/>
  <c r="AD117"/>
  <c r="AD51" s="1"/>
  <c r="BR114"/>
  <c r="BR99"/>
  <c r="BR101"/>
  <c r="BR100"/>
  <c r="BB114"/>
  <c r="BB99"/>
  <c r="BB101"/>
  <c r="BB100"/>
  <c r="BS84"/>
  <c r="BT84" s="1"/>
  <c r="Z114"/>
  <c r="Z99"/>
  <c r="Z100"/>
  <c r="Z101"/>
  <c r="G115"/>
  <c r="G116"/>
  <c r="G117"/>
  <c r="G51" s="1"/>
  <c r="BL114"/>
  <c r="BL99"/>
  <c r="BL101"/>
  <c r="BL100"/>
  <c r="BI114"/>
  <c r="BI99"/>
  <c r="BI101"/>
  <c r="BI100"/>
  <c r="BF115"/>
  <c r="BF117"/>
  <c r="BF51" s="1"/>
  <c r="BF116"/>
  <c r="L114"/>
  <c r="L99"/>
  <c r="L101"/>
  <c r="L100"/>
  <c r="P115"/>
  <c r="P117"/>
  <c r="P51" s="1"/>
  <c r="P116"/>
  <c r="AR114"/>
  <c r="AR99"/>
  <c r="AR101"/>
  <c r="AR100"/>
  <c r="BP114"/>
  <c r="BP99"/>
  <c r="BP101"/>
  <c r="BP100"/>
  <c r="Y114"/>
  <c r="Y99"/>
  <c r="Y101"/>
  <c r="Y100"/>
  <c r="W115"/>
  <c r="W117"/>
  <c r="W51" s="1"/>
  <c r="W116"/>
  <c r="M114"/>
  <c r="M99"/>
  <c r="M101"/>
  <c r="M100"/>
  <c r="X115"/>
  <c r="X117"/>
  <c r="X51" s="1"/>
  <c r="X116"/>
  <c r="BD114"/>
  <c r="BD99"/>
  <c r="BD101"/>
  <c r="BD100"/>
  <c r="AZ114"/>
  <c r="AZ99"/>
  <c r="AZ100"/>
  <c r="AZ101"/>
  <c r="BQ114"/>
  <c r="BQ99"/>
  <c r="BQ101"/>
  <c r="BQ100"/>
  <c r="AE115"/>
  <c r="AE116"/>
  <c r="AE117"/>
  <c r="AE51" s="1"/>
  <c r="BK114"/>
  <c r="BK99"/>
  <c r="BK101"/>
  <c r="BK100"/>
  <c r="BA114"/>
  <c r="BA99"/>
  <c r="BA101"/>
  <c r="BA100"/>
  <c r="BO115"/>
  <c r="BO117"/>
  <c r="BO51" s="1"/>
  <c r="BO116"/>
  <c r="BM115"/>
  <c r="BM116"/>
  <c r="BM117"/>
  <c r="BM51" s="1"/>
  <c r="AP115"/>
  <c r="AP116"/>
  <c r="AP117"/>
  <c r="AP51" s="1"/>
  <c r="AJ114"/>
  <c r="AJ99"/>
  <c r="AJ101"/>
  <c r="AJ100"/>
  <c r="AQ115"/>
  <c r="AQ117"/>
  <c r="AQ51" s="1"/>
  <c r="AQ116"/>
  <c r="AO115"/>
  <c r="AO116"/>
  <c r="AO117"/>
  <c r="AO51" s="1"/>
  <c r="O115"/>
  <c r="O116"/>
  <c r="O117"/>
  <c r="O51" s="1"/>
  <c r="AT114"/>
  <c r="AT99"/>
  <c r="AT101"/>
  <c r="AT100"/>
  <c r="AY115"/>
  <c r="AY117"/>
  <c r="AY51" s="1"/>
  <c r="AY116"/>
  <c r="AU114"/>
  <c r="AU99"/>
  <c r="AU101"/>
  <c r="AU100"/>
  <c r="AA114"/>
  <c r="AA99"/>
  <c r="AA100"/>
  <c r="AA101"/>
  <c r="S114"/>
  <c r="S99"/>
  <c r="S101"/>
  <c r="S100"/>
  <c r="H115"/>
  <c r="H117"/>
  <c r="H51" s="1"/>
  <c r="H116"/>
  <c r="F115"/>
  <c r="F116"/>
  <c r="F117"/>
  <c r="F51" s="1"/>
  <c r="BS85"/>
  <c r="BT85" s="1"/>
  <c r="U114"/>
  <c r="U99"/>
  <c r="U100"/>
  <c r="U101"/>
  <c r="BR101" i="5"/>
  <c r="BR99"/>
  <c r="BR114"/>
  <c r="AZ115" i="12" l="1"/>
  <c r="AZ116"/>
  <c r="AZ117"/>
  <c r="BN115"/>
  <c r="BN116"/>
  <c r="BN117"/>
  <c r="BN51" s="1"/>
  <c r="AZ51"/>
  <c r="BS100"/>
  <c r="BT100" s="1"/>
  <c r="AU51"/>
  <c r="AW115"/>
  <c r="AW116"/>
  <c r="AW117"/>
  <c r="AH115"/>
  <c r="AH116"/>
  <c r="AH117"/>
  <c r="AM115"/>
  <c r="AM117"/>
  <c r="AM51" s="1"/>
  <c r="AM116"/>
  <c r="F115"/>
  <c r="F117"/>
  <c r="F51" s="1"/>
  <c r="F116"/>
  <c r="BS116" s="1"/>
  <c r="BT116" s="1"/>
  <c r="BM115"/>
  <c r="BM116"/>
  <c r="BM117"/>
  <c r="BM51"/>
  <c r="D51"/>
  <c r="AW51"/>
  <c r="AA115" i="11"/>
  <c r="AA117"/>
  <c r="AA51" s="1"/>
  <c r="AA116"/>
  <c r="AJ115"/>
  <c r="AJ117"/>
  <c r="AJ51" s="1"/>
  <c r="AJ116"/>
  <c r="BQ115"/>
  <c r="BQ117"/>
  <c r="BQ51" s="1"/>
  <c r="BQ116"/>
  <c r="BD115"/>
  <c r="BD117"/>
  <c r="BD116"/>
  <c r="BL115"/>
  <c r="BL117"/>
  <c r="BL51" s="1"/>
  <c r="BL116"/>
  <c r="D115"/>
  <c r="D117"/>
  <c r="D51" s="1"/>
  <c r="D116"/>
  <c r="R115"/>
  <c r="R117"/>
  <c r="R116"/>
  <c r="M115"/>
  <c r="M117"/>
  <c r="M51" s="1"/>
  <c r="M116"/>
  <c r="Z115"/>
  <c r="Z117"/>
  <c r="Z51" s="1"/>
  <c r="Z116"/>
  <c r="AS115"/>
  <c r="AS117"/>
  <c r="AS51" s="1"/>
  <c r="AS116"/>
  <c r="Y115"/>
  <c r="Y117"/>
  <c r="Y51" s="1"/>
  <c r="Y116"/>
  <c r="AR115"/>
  <c r="AR117"/>
  <c r="AR51" s="1"/>
  <c r="AR116"/>
  <c r="BH115"/>
  <c r="BH117"/>
  <c r="BH51" s="1"/>
  <c r="BH116"/>
  <c r="AL115"/>
  <c r="AL117"/>
  <c r="AL51" s="1"/>
  <c r="AL116"/>
  <c r="BA115"/>
  <c r="BA117"/>
  <c r="BA51" s="1"/>
  <c r="BA116"/>
  <c r="L115"/>
  <c r="L117"/>
  <c r="L51" s="1"/>
  <c r="L116"/>
  <c r="BB115"/>
  <c r="BB117"/>
  <c r="BB51" s="1"/>
  <c r="BB116"/>
  <c r="K115"/>
  <c r="K117"/>
  <c r="K51" s="1"/>
  <c r="K116"/>
  <c r="BJ115"/>
  <c r="BJ117"/>
  <c r="BJ51" s="1"/>
  <c r="BJ116"/>
  <c r="BD51"/>
  <c r="BS101"/>
  <c r="BT101" s="1"/>
  <c r="R51"/>
  <c r="BS100"/>
  <c r="BT100" s="1"/>
  <c r="S115"/>
  <c r="S117"/>
  <c r="S51" s="1"/>
  <c r="S116"/>
  <c r="AU115"/>
  <c r="AU117"/>
  <c r="AU51" s="1"/>
  <c r="AU116"/>
  <c r="AZ115"/>
  <c r="AZ117"/>
  <c r="AZ51" s="1"/>
  <c r="AZ116"/>
  <c r="BI115"/>
  <c r="BI117"/>
  <c r="BI51" s="1"/>
  <c r="BI116"/>
  <c r="Q115"/>
  <c r="Q117"/>
  <c r="Q51" s="1"/>
  <c r="Q116"/>
  <c r="AT115"/>
  <c r="AT117"/>
  <c r="AT51" s="1"/>
  <c r="AT116"/>
  <c r="T115"/>
  <c r="T116"/>
  <c r="T117"/>
  <c r="T51" s="1"/>
  <c r="E115"/>
  <c r="E117"/>
  <c r="E51" s="1"/>
  <c r="E116"/>
  <c r="AM115"/>
  <c r="AM117"/>
  <c r="AM51" s="1"/>
  <c r="AM116"/>
  <c r="BP115"/>
  <c r="BP117"/>
  <c r="BP51" s="1"/>
  <c r="BP116"/>
  <c r="AV115"/>
  <c r="AV117"/>
  <c r="AV51" s="1"/>
  <c r="AV116"/>
  <c r="AK115"/>
  <c r="AK117"/>
  <c r="AK51" s="1"/>
  <c r="AK116"/>
  <c r="J115"/>
  <c r="J117"/>
  <c r="J51" s="1"/>
  <c r="J116"/>
  <c r="AB115"/>
  <c r="AB117"/>
  <c r="AB51" s="1"/>
  <c r="AB116"/>
  <c r="U115"/>
  <c r="U117"/>
  <c r="U51" s="1"/>
  <c r="U116"/>
  <c r="BK115"/>
  <c r="BK117"/>
  <c r="BK51" s="1"/>
  <c r="BK116"/>
  <c r="BR115"/>
  <c r="BR117"/>
  <c r="BR51" s="1"/>
  <c r="BR116"/>
  <c r="I115"/>
  <c r="I117"/>
  <c r="I51" s="1"/>
  <c r="I116"/>
  <c r="AN115"/>
  <c r="AN117"/>
  <c r="AN51" s="1"/>
  <c r="AN116"/>
  <c r="AC115"/>
  <c r="AC117"/>
  <c r="AC51" s="1"/>
  <c r="AC116"/>
  <c r="BC115"/>
  <c r="BC116"/>
  <c r="BC117"/>
  <c r="BC51" s="1"/>
  <c r="BR117" i="5"/>
  <c r="BR51" s="1"/>
  <c r="BR115"/>
  <c r="BR116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Q72"/>
  <c r="BQ79" s="1"/>
  <c r="BQ80" s="1"/>
  <c r="BP72"/>
  <c r="BP79" s="1"/>
  <c r="BP80" s="1"/>
  <c r="BO72"/>
  <c r="BO79" s="1"/>
  <c r="BO80" s="1"/>
  <c r="BN72"/>
  <c r="BN79" s="1"/>
  <c r="BN80" s="1"/>
  <c r="BM72"/>
  <c r="BM79" s="1"/>
  <c r="BM80" s="1"/>
  <c r="BL72"/>
  <c r="BL79" s="1"/>
  <c r="BL80" s="1"/>
  <c r="BK72"/>
  <c r="BJ72"/>
  <c r="BJ79" s="1"/>
  <c r="BJ80" s="1"/>
  <c r="BI72"/>
  <c r="BI79" s="1"/>
  <c r="BI80" s="1"/>
  <c r="BH72"/>
  <c r="BH79" s="1"/>
  <c r="BH80" s="1"/>
  <c r="BG72"/>
  <c r="BG79" s="1"/>
  <c r="BG80" s="1"/>
  <c r="BF72"/>
  <c r="BF79" s="1"/>
  <c r="BF80" s="1"/>
  <c r="BE72"/>
  <c r="BE79" s="1"/>
  <c r="BE80" s="1"/>
  <c r="BD72"/>
  <c r="BC72"/>
  <c r="BB72"/>
  <c r="BB79" s="1"/>
  <c r="BB80" s="1"/>
  <c r="BA72"/>
  <c r="BA79" s="1"/>
  <c r="BA80" s="1"/>
  <c r="AZ72"/>
  <c r="AZ79" s="1"/>
  <c r="AZ80" s="1"/>
  <c r="AY72"/>
  <c r="AY79" s="1"/>
  <c r="AY80" s="1"/>
  <c r="AX72"/>
  <c r="AX79" s="1"/>
  <c r="AX80" s="1"/>
  <c r="AW72"/>
  <c r="AW79" s="1"/>
  <c r="AW80" s="1"/>
  <c r="AV72"/>
  <c r="AV79" s="1"/>
  <c r="AV80" s="1"/>
  <c r="AU72"/>
  <c r="AU79" s="1"/>
  <c r="AU80" s="1"/>
  <c r="AT72"/>
  <c r="AT79" s="1"/>
  <c r="AT80" s="1"/>
  <c r="AS72"/>
  <c r="AS79" s="1"/>
  <c r="AS80" s="1"/>
  <c r="AR72"/>
  <c r="AR79" s="1"/>
  <c r="AR80" s="1"/>
  <c r="AQ72"/>
  <c r="AQ79" s="1"/>
  <c r="AQ80" s="1"/>
  <c r="AP72"/>
  <c r="AP79" s="1"/>
  <c r="AP80" s="1"/>
  <c r="AO72"/>
  <c r="AO79" s="1"/>
  <c r="AO80" s="1"/>
  <c r="AN72"/>
  <c r="AM72"/>
  <c r="AM79" s="1"/>
  <c r="AM80" s="1"/>
  <c r="AL72"/>
  <c r="AL79" s="1"/>
  <c r="AL80" s="1"/>
  <c r="AK72"/>
  <c r="AK79" s="1"/>
  <c r="AK80" s="1"/>
  <c r="AJ72"/>
  <c r="AJ79" s="1"/>
  <c r="AJ80" s="1"/>
  <c r="AE72"/>
  <c r="AE79" s="1"/>
  <c r="AE80" s="1"/>
  <c r="AD72"/>
  <c r="AD79" s="1"/>
  <c r="AD80" s="1"/>
  <c r="AC72"/>
  <c r="AC79" s="1"/>
  <c r="AC80" s="1"/>
  <c r="AB72"/>
  <c r="AB79" s="1"/>
  <c r="AB80" s="1"/>
  <c r="AA72"/>
  <c r="AA79" s="1"/>
  <c r="AA80" s="1"/>
  <c r="Z72"/>
  <c r="Z79" s="1"/>
  <c r="Z80" s="1"/>
  <c r="Y72"/>
  <c r="Y79" s="1"/>
  <c r="Y80" s="1"/>
  <c r="X72"/>
  <c r="X79" s="1"/>
  <c r="X80" s="1"/>
  <c r="W72"/>
  <c r="W79" s="1"/>
  <c r="W80" s="1"/>
  <c r="V72"/>
  <c r="V79" s="1"/>
  <c r="V80" s="1"/>
  <c r="U72"/>
  <c r="U79" s="1"/>
  <c r="U80" s="1"/>
  <c r="T72"/>
  <c r="T79" s="1"/>
  <c r="T80" s="1"/>
  <c r="S72"/>
  <c r="S79" s="1"/>
  <c r="S80" s="1"/>
  <c r="R72"/>
  <c r="R79" s="1"/>
  <c r="R80" s="1"/>
  <c r="Q72"/>
  <c r="Q79" s="1"/>
  <c r="Q80" s="1"/>
  <c r="P72"/>
  <c r="P79" s="1"/>
  <c r="P80" s="1"/>
  <c r="O72"/>
  <c r="O79" s="1"/>
  <c r="O80" s="1"/>
  <c r="N72"/>
  <c r="N79" s="1"/>
  <c r="N80" s="1"/>
  <c r="M72"/>
  <c r="M79" s="1"/>
  <c r="M80" s="1"/>
  <c r="L72"/>
  <c r="L79" s="1"/>
  <c r="L80" s="1"/>
  <c r="K72"/>
  <c r="J72"/>
  <c r="J79" s="1"/>
  <c r="J80" s="1"/>
  <c r="I72"/>
  <c r="I79" s="1"/>
  <c r="I80" s="1"/>
  <c r="H72"/>
  <c r="H79" s="1"/>
  <c r="H80" s="1"/>
  <c r="G72"/>
  <c r="G79" s="1"/>
  <c r="G80" s="1"/>
  <c r="F72"/>
  <c r="F79" s="1"/>
  <c r="F80" s="1"/>
  <c r="E72"/>
  <c r="E79" s="1"/>
  <c r="E80" s="1"/>
  <c r="D72"/>
  <c r="D79" s="1"/>
  <c r="D80" s="1"/>
  <c r="C72"/>
  <c r="B72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Q61" s="1"/>
  <c r="BQ62" s="1"/>
  <c r="BP56"/>
  <c r="BP61" s="1"/>
  <c r="BP62" s="1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J56"/>
  <c r="J61" s="1"/>
  <c r="J62" s="1"/>
  <c r="I56"/>
  <c r="H56"/>
  <c r="H61" s="1"/>
  <c r="H62" s="1"/>
  <c r="G56"/>
  <c r="G61" s="1"/>
  <c r="G62" s="1"/>
  <c r="F56"/>
  <c r="E56"/>
  <c r="E61" s="1"/>
  <c r="E62" s="1"/>
  <c r="D56"/>
  <c r="D61" s="1"/>
  <c r="D62" s="1"/>
  <c r="C56"/>
  <c r="B56"/>
  <c r="B55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E54"/>
  <c r="AD54"/>
  <c r="AC54"/>
  <c r="AB54"/>
  <c r="AA54"/>
  <c r="Z54"/>
  <c r="Y54"/>
  <c r="X54"/>
  <c r="BQ64"/>
  <c r="BO64"/>
  <c r="BM64"/>
  <c r="BK64"/>
  <c r="BI64"/>
  <c r="BG64"/>
  <c r="BE64"/>
  <c r="BC64"/>
  <c r="BA64"/>
  <c r="AY64"/>
  <c r="AW64"/>
  <c r="AU64"/>
  <c r="AS64"/>
  <c r="AQ64"/>
  <c r="AO64"/>
  <c r="AM64"/>
  <c r="AK64"/>
  <c r="AH64"/>
  <c r="AD64"/>
  <c r="AB64"/>
  <c r="Z64"/>
  <c r="X64"/>
  <c r="V64"/>
  <c r="T64"/>
  <c r="R64"/>
  <c r="P64"/>
  <c r="N64"/>
  <c r="L64"/>
  <c r="J64"/>
  <c r="H64"/>
  <c r="F64"/>
  <c r="D64"/>
  <c r="BQ32"/>
  <c r="BQ33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E32"/>
  <c r="AE33" s="1"/>
  <c r="AD32"/>
  <c r="AD33" s="1"/>
  <c r="AC32"/>
  <c r="AB32"/>
  <c r="AA32"/>
  <c r="Z32"/>
  <c r="Y32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4"/>
  <c r="C9"/>
  <c r="W7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N7"/>
  <c r="N54" s="1"/>
  <c r="M7"/>
  <c r="M54" s="1"/>
  <c r="L7"/>
  <c r="L54" s="1"/>
  <c r="K7"/>
  <c r="K54" s="1"/>
  <c r="J7"/>
  <c r="J54" s="1"/>
  <c r="I7"/>
  <c r="I54" s="1"/>
  <c r="H7"/>
  <c r="H54" s="1"/>
  <c r="G7"/>
  <c r="G54" s="1"/>
  <c r="F7"/>
  <c r="F54" s="1"/>
  <c r="E7"/>
  <c r="E54" s="1"/>
  <c r="D7"/>
  <c r="D54" s="1"/>
  <c r="BQ109" i="4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Q105"/>
  <c r="BQ110" s="1"/>
  <c r="BQ111" s="1"/>
  <c r="BP105"/>
  <c r="BP110" s="1"/>
  <c r="BP111" s="1"/>
  <c r="BO105"/>
  <c r="BO110" s="1"/>
  <c r="BO111" s="1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V105"/>
  <c r="AV110" s="1"/>
  <c r="AV111" s="1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E105"/>
  <c r="E110" s="1"/>
  <c r="E111" s="1"/>
  <c r="D105"/>
  <c r="D110" s="1"/>
  <c r="D111" s="1"/>
  <c r="C105"/>
  <c r="B105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Q89"/>
  <c r="BQ94" s="1"/>
  <c r="BQ95" s="1"/>
  <c r="BP89"/>
  <c r="BP94" s="1"/>
  <c r="BP95" s="1"/>
  <c r="BO89"/>
  <c r="BO94" s="1"/>
  <c r="BO95" s="1"/>
  <c r="BN89"/>
  <c r="BN94" s="1"/>
  <c r="BN95" s="1"/>
  <c r="BM89"/>
  <c r="BM94" s="1"/>
  <c r="BM95" s="1"/>
  <c r="BL89"/>
  <c r="BL94" s="1"/>
  <c r="BL95" s="1"/>
  <c r="BK89"/>
  <c r="BK94" s="1"/>
  <c r="BK95" s="1"/>
  <c r="BJ89"/>
  <c r="BJ94" s="1"/>
  <c r="BJ95" s="1"/>
  <c r="BI89"/>
  <c r="BI94" s="1"/>
  <c r="BI95" s="1"/>
  <c r="BH89"/>
  <c r="BG89"/>
  <c r="BG94" s="1"/>
  <c r="BG95" s="1"/>
  <c r="BF89"/>
  <c r="BF94" s="1"/>
  <c r="BF95" s="1"/>
  <c r="BE89"/>
  <c r="BE94" s="1"/>
  <c r="BE95" s="1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X95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Q71"/>
  <c r="BQ78" s="1"/>
  <c r="BQ79" s="1"/>
  <c r="BP71"/>
  <c r="BP78" s="1"/>
  <c r="BP79" s="1"/>
  <c r="BO71"/>
  <c r="BO78" s="1"/>
  <c r="BO79" s="1"/>
  <c r="BN71"/>
  <c r="BN78" s="1"/>
  <c r="BN79" s="1"/>
  <c r="BM71"/>
  <c r="BM78" s="1"/>
  <c r="BM79" s="1"/>
  <c r="BL71"/>
  <c r="BL78" s="1"/>
  <c r="BL79" s="1"/>
  <c r="BK71"/>
  <c r="BK78" s="1"/>
  <c r="BK79" s="1"/>
  <c r="BJ71"/>
  <c r="BJ78" s="1"/>
  <c r="BJ79" s="1"/>
  <c r="BI71"/>
  <c r="BI78" s="1"/>
  <c r="BI79" s="1"/>
  <c r="BH71"/>
  <c r="BH78" s="1"/>
  <c r="BH79" s="1"/>
  <c r="BG71"/>
  <c r="BG78" s="1"/>
  <c r="BG79" s="1"/>
  <c r="BF71"/>
  <c r="BF78" s="1"/>
  <c r="BF79" s="1"/>
  <c r="BE71"/>
  <c r="BE78" s="1"/>
  <c r="BE79" s="1"/>
  <c r="BD71"/>
  <c r="BC71"/>
  <c r="BC78" s="1"/>
  <c r="BC79" s="1"/>
  <c r="BB71"/>
  <c r="BB78" s="1"/>
  <c r="BB79" s="1"/>
  <c r="BA71"/>
  <c r="AZ71"/>
  <c r="AZ78" s="1"/>
  <c r="AZ79" s="1"/>
  <c r="AY71"/>
  <c r="AY78" s="1"/>
  <c r="AY79" s="1"/>
  <c r="AX71"/>
  <c r="AX78" s="1"/>
  <c r="AX79" s="1"/>
  <c r="AW71"/>
  <c r="AW78" s="1"/>
  <c r="AW79" s="1"/>
  <c r="AV71"/>
  <c r="AV78" s="1"/>
  <c r="AV79" s="1"/>
  <c r="AU71"/>
  <c r="AU78" s="1"/>
  <c r="AU79" s="1"/>
  <c r="AT71"/>
  <c r="AT78" s="1"/>
  <c r="AT79" s="1"/>
  <c r="AS71"/>
  <c r="AS78" s="1"/>
  <c r="AS79" s="1"/>
  <c r="AR71"/>
  <c r="AR78" s="1"/>
  <c r="AR79" s="1"/>
  <c r="AQ71"/>
  <c r="AQ78" s="1"/>
  <c r="AQ79" s="1"/>
  <c r="AP71"/>
  <c r="AP78" s="1"/>
  <c r="AP79" s="1"/>
  <c r="AO71"/>
  <c r="AO78" s="1"/>
  <c r="AO79" s="1"/>
  <c r="AN71"/>
  <c r="AN78" s="1"/>
  <c r="AN79" s="1"/>
  <c r="AM71"/>
  <c r="AM78" s="1"/>
  <c r="AM79" s="1"/>
  <c r="AL71"/>
  <c r="AL78" s="1"/>
  <c r="AL79" s="1"/>
  <c r="AK71"/>
  <c r="AK78" s="1"/>
  <c r="AK79" s="1"/>
  <c r="AJ71"/>
  <c r="AJ78" s="1"/>
  <c r="AJ79" s="1"/>
  <c r="AE71"/>
  <c r="AE78" s="1"/>
  <c r="AE79" s="1"/>
  <c r="AD71"/>
  <c r="AD78" s="1"/>
  <c r="AD79" s="1"/>
  <c r="AC71"/>
  <c r="AC78" s="1"/>
  <c r="AC79" s="1"/>
  <c r="AB71"/>
  <c r="AB78" s="1"/>
  <c r="AB79" s="1"/>
  <c r="AA71"/>
  <c r="AA78" s="1"/>
  <c r="AA79" s="1"/>
  <c r="Z71"/>
  <c r="Z78" s="1"/>
  <c r="Z79" s="1"/>
  <c r="Y71"/>
  <c r="Y78" s="1"/>
  <c r="Y79" s="1"/>
  <c r="X71"/>
  <c r="X78" s="1"/>
  <c r="X79" s="1"/>
  <c r="W71"/>
  <c r="W78" s="1"/>
  <c r="W79" s="1"/>
  <c r="V71"/>
  <c r="V78" s="1"/>
  <c r="V79" s="1"/>
  <c r="U71"/>
  <c r="U78" s="1"/>
  <c r="U79" s="1"/>
  <c r="T71"/>
  <c r="T78" s="1"/>
  <c r="T79" s="1"/>
  <c r="S71"/>
  <c r="S78" s="1"/>
  <c r="S79" s="1"/>
  <c r="R71"/>
  <c r="R78" s="1"/>
  <c r="R79" s="1"/>
  <c r="Q71"/>
  <c r="Q78" s="1"/>
  <c r="Q79" s="1"/>
  <c r="P71"/>
  <c r="P78" s="1"/>
  <c r="P79" s="1"/>
  <c r="O71"/>
  <c r="O78" s="1"/>
  <c r="O79" s="1"/>
  <c r="N71"/>
  <c r="N78" s="1"/>
  <c r="N79" s="1"/>
  <c r="M71"/>
  <c r="M78" s="1"/>
  <c r="M79" s="1"/>
  <c r="L71"/>
  <c r="L78" s="1"/>
  <c r="L79" s="1"/>
  <c r="K71"/>
  <c r="K78" s="1"/>
  <c r="K79" s="1"/>
  <c r="J71"/>
  <c r="J78" s="1"/>
  <c r="J79" s="1"/>
  <c r="I71"/>
  <c r="I78" s="1"/>
  <c r="I79" s="1"/>
  <c r="H71"/>
  <c r="H78" s="1"/>
  <c r="H79" s="1"/>
  <c r="G71"/>
  <c r="G78" s="1"/>
  <c r="G79" s="1"/>
  <c r="F71"/>
  <c r="E71"/>
  <c r="E78" s="1"/>
  <c r="E79" s="1"/>
  <c r="D71"/>
  <c r="D78" s="1"/>
  <c r="D79" s="1"/>
  <c r="C71"/>
  <c r="B71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Q55"/>
  <c r="BQ60" s="1"/>
  <c r="BQ61" s="1"/>
  <c r="BP55"/>
  <c r="BP60" s="1"/>
  <c r="BP61" s="1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J55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E55"/>
  <c r="E60" s="1"/>
  <c r="E61" s="1"/>
  <c r="D55"/>
  <c r="D60" s="1"/>
  <c r="D61" s="1"/>
  <c r="C55"/>
  <c r="B55"/>
  <c r="BQ46"/>
  <c r="BO46"/>
  <c r="BM46"/>
  <c r="BK46"/>
  <c r="BI46"/>
  <c r="BG46"/>
  <c r="BE46"/>
  <c r="BC46"/>
  <c r="BA46"/>
  <c r="AY46"/>
  <c r="AW46"/>
  <c r="AU46"/>
  <c r="AS46"/>
  <c r="AQ46"/>
  <c r="AO46"/>
  <c r="AM46"/>
  <c r="AK46"/>
  <c r="AD46"/>
  <c r="AB46"/>
  <c r="Z46"/>
  <c r="X46"/>
  <c r="V46"/>
  <c r="T46"/>
  <c r="R46"/>
  <c r="P46"/>
  <c r="N46"/>
  <c r="L46"/>
  <c r="J46"/>
  <c r="H46"/>
  <c r="F46"/>
  <c r="D46"/>
  <c r="BP63"/>
  <c r="BP64" s="1"/>
  <c r="BN63"/>
  <c r="BN64" s="1"/>
  <c r="BL63"/>
  <c r="BL64" s="1"/>
  <c r="BJ63"/>
  <c r="BJ64" s="1"/>
  <c r="BH63"/>
  <c r="BH64" s="1"/>
  <c r="BF63"/>
  <c r="BF64" s="1"/>
  <c r="BD63"/>
  <c r="BD64" s="1"/>
  <c r="BB63"/>
  <c r="BB64" s="1"/>
  <c r="AZ63"/>
  <c r="AZ64" s="1"/>
  <c r="AX63"/>
  <c r="AX64" s="1"/>
  <c r="AV63"/>
  <c r="AV64" s="1"/>
  <c r="AT63"/>
  <c r="AT64" s="1"/>
  <c r="AR63"/>
  <c r="AR64" s="1"/>
  <c r="AP63"/>
  <c r="AP64" s="1"/>
  <c r="AN63"/>
  <c r="AN64" s="1"/>
  <c r="AL63"/>
  <c r="AL64" s="1"/>
  <c r="AJ63"/>
  <c r="AJ64" s="1"/>
  <c r="AE63"/>
  <c r="AE64" s="1"/>
  <c r="AC63"/>
  <c r="AC64" s="1"/>
  <c r="AA63"/>
  <c r="AA64" s="1"/>
  <c r="Y63"/>
  <c r="Y64" s="1"/>
  <c r="W63"/>
  <c r="W64" s="1"/>
  <c r="U63"/>
  <c r="U64" s="1"/>
  <c r="S63"/>
  <c r="S64" s="1"/>
  <c r="Q63"/>
  <c r="Q64" s="1"/>
  <c r="O63"/>
  <c r="O64" s="1"/>
  <c r="M63"/>
  <c r="M64" s="1"/>
  <c r="K63"/>
  <c r="K64" s="1"/>
  <c r="I63"/>
  <c r="I64" s="1"/>
  <c r="G63"/>
  <c r="G64" s="1"/>
  <c r="E63"/>
  <c r="E64" s="1"/>
  <c r="W47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E31"/>
  <c r="AE32" s="1"/>
  <c r="AD31"/>
  <c r="AD32" s="1"/>
  <c r="V31"/>
  <c r="V32" s="1"/>
  <c r="U31"/>
  <c r="T31"/>
  <c r="T32" s="1"/>
  <c r="S31"/>
  <c r="R31"/>
  <c r="R32" s="1"/>
  <c r="Q31"/>
  <c r="P31"/>
  <c r="P32" s="1"/>
  <c r="O31"/>
  <c r="N31"/>
  <c r="N32" s="1"/>
  <c r="M31"/>
  <c r="M32" s="1"/>
  <c r="M47" s="1"/>
  <c r="L31"/>
  <c r="L32" s="1"/>
  <c r="K31"/>
  <c r="J31"/>
  <c r="J32" s="1"/>
  <c r="I31"/>
  <c r="H31"/>
  <c r="H32" s="1"/>
  <c r="G31"/>
  <c r="F31"/>
  <c r="F32" s="1"/>
  <c r="E31"/>
  <c r="E32" s="1"/>
  <c r="E47" s="1"/>
  <c r="D31"/>
  <c r="D32" s="1"/>
  <c r="C26"/>
  <c r="C21"/>
  <c r="C14"/>
  <c r="C9"/>
  <c r="BQ7"/>
  <c r="BQ53" s="1"/>
  <c r="BP7"/>
  <c r="BP53" s="1"/>
  <c r="BO7"/>
  <c r="BO53" s="1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J10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BT52" i="12" l="1"/>
  <c r="BS117"/>
  <c r="BT117" s="1"/>
  <c r="AH51"/>
  <c r="I61" i="5"/>
  <c r="I62" s="1"/>
  <c r="K61"/>
  <c r="K62" s="1"/>
  <c r="F60" i="4"/>
  <c r="F61" s="1"/>
  <c r="BD79" i="5"/>
  <c r="BD80" s="1"/>
  <c r="F78" i="4"/>
  <c r="F79" s="1"/>
  <c r="F61" i="5"/>
  <c r="F62" s="1"/>
  <c r="F66" s="1"/>
  <c r="AH65"/>
  <c r="AH67"/>
  <c r="AH66"/>
  <c r="BS117" i="11"/>
  <c r="BT117" s="1"/>
  <c r="BS116"/>
  <c r="BT116" s="1"/>
  <c r="BT52" s="1"/>
  <c r="K111" i="5"/>
  <c r="K112" s="1"/>
  <c r="S111"/>
  <c r="S112" s="1"/>
  <c r="AA111"/>
  <c r="AA112" s="1"/>
  <c r="AL111"/>
  <c r="AL112" s="1"/>
  <c r="AT111"/>
  <c r="AT112" s="1"/>
  <c r="BB111"/>
  <c r="BB112" s="1"/>
  <c r="BJ111"/>
  <c r="BJ112" s="1"/>
  <c r="AU61"/>
  <c r="AU62" s="1"/>
  <c r="I111"/>
  <c r="I112" s="1"/>
  <c r="Q111"/>
  <c r="Q112" s="1"/>
  <c r="Y111"/>
  <c r="Y112" s="1"/>
  <c r="AJ111"/>
  <c r="AJ112" s="1"/>
  <c r="AR111"/>
  <c r="AR112" s="1"/>
  <c r="AZ111"/>
  <c r="AZ112" s="1"/>
  <c r="BH111"/>
  <c r="BH112" s="1"/>
  <c r="BP111"/>
  <c r="BP112" s="1"/>
  <c r="H111"/>
  <c r="H112" s="1"/>
  <c r="P111"/>
  <c r="P112" s="1"/>
  <c r="X111"/>
  <c r="X112" s="1"/>
  <c r="AQ111"/>
  <c r="AQ112" s="1"/>
  <c r="AY111"/>
  <c r="AY112" s="1"/>
  <c r="BG111"/>
  <c r="BG112" s="1"/>
  <c r="BO111"/>
  <c r="BO112" s="1"/>
  <c r="E111"/>
  <c r="E112" s="1"/>
  <c r="M111"/>
  <c r="M112" s="1"/>
  <c r="U111"/>
  <c r="U112" s="1"/>
  <c r="AC111"/>
  <c r="AC112" s="1"/>
  <c r="AN111"/>
  <c r="AN112" s="1"/>
  <c r="AV111"/>
  <c r="AV112" s="1"/>
  <c r="BD111"/>
  <c r="BD112" s="1"/>
  <c r="BL111"/>
  <c r="BL112" s="1"/>
  <c r="Y33"/>
  <c r="AN79"/>
  <c r="AN80" s="1"/>
  <c r="AA33"/>
  <c r="G95"/>
  <c r="G96" s="1"/>
  <c r="O95"/>
  <c r="O96" s="1"/>
  <c r="W95"/>
  <c r="W96" s="1"/>
  <c r="AE95"/>
  <c r="AE96" s="1"/>
  <c r="AP95"/>
  <c r="AP96" s="1"/>
  <c r="AX95"/>
  <c r="AX96" s="1"/>
  <c r="BF95"/>
  <c r="BF96" s="1"/>
  <c r="BN95"/>
  <c r="BN96" s="1"/>
  <c r="AC33"/>
  <c r="AC50" s="1"/>
  <c r="AB33"/>
  <c r="G111"/>
  <c r="G112" s="1"/>
  <c r="O111"/>
  <c r="O112" s="1"/>
  <c r="W111"/>
  <c r="W112" s="1"/>
  <c r="AE111"/>
  <c r="AE112" s="1"/>
  <c r="AP111"/>
  <c r="AP112" s="1"/>
  <c r="AX111"/>
  <c r="AX112" s="1"/>
  <c r="BF111"/>
  <c r="BF112" s="1"/>
  <c r="BN111"/>
  <c r="BN112" s="1"/>
  <c r="Z33"/>
  <c r="F110" i="4"/>
  <c r="F111" s="1"/>
  <c r="AW110"/>
  <c r="AW111" s="1"/>
  <c r="U32"/>
  <c r="U47" s="1"/>
  <c r="K32"/>
  <c r="S32"/>
  <c r="S47" s="1"/>
  <c r="AT60"/>
  <c r="AT61" s="1"/>
  <c r="BH94"/>
  <c r="BH95" s="1"/>
  <c r="O32"/>
  <c r="O47" s="1"/>
  <c r="I32"/>
  <c r="I47" s="1"/>
  <c r="Q32"/>
  <c r="Q47" s="1"/>
  <c r="G32"/>
  <c r="G47" s="1"/>
  <c r="BA78"/>
  <c r="BA79" s="1"/>
  <c r="K79" i="5"/>
  <c r="K80" s="1"/>
  <c r="BC79"/>
  <c r="BC80" s="1"/>
  <c r="D95"/>
  <c r="D96" s="1"/>
  <c r="L95"/>
  <c r="L96" s="1"/>
  <c r="T95"/>
  <c r="T96" s="1"/>
  <c r="AB95"/>
  <c r="AB96" s="1"/>
  <c r="AM95"/>
  <c r="AM96" s="1"/>
  <c r="AU95"/>
  <c r="AU96" s="1"/>
  <c r="BC95"/>
  <c r="BC96" s="1"/>
  <c r="BK95"/>
  <c r="BK96" s="1"/>
  <c r="F111"/>
  <c r="F112" s="1"/>
  <c r="N111"/>
  <c r="N112" s="1"/>
  <c r="V111"/>
  <c r="V112" s="1"/>
  <c r="AD111"/>
  <c r="AD112" s="1"/>
  <c r="AO111"/>
  <c r="AO112" s="1"/>
  <c r="AW111"/>
  <c r="AW112" s="1"/>
  <c r="BE111"/>
  <c r="BE112" s="1"/>
  <c r="BM111"/>
  <c r="BM112" s="1"/>
  <c r="E95"/>
  <c r="E96" s="1"/>
  <c r="M95"/>
  <c r="M96" s="1"/>
  <c r="U95"/>
  <c r="U96" s="1"/>
  <c r="AC95"/>
  <c r="AC96" s="1"/>
  <c r="AN95"/>
  <c r="AN96" s="1"/>
  <c r="AV95"/>
  <c r="AV96" s="1"/>
  <c r="BD95"/>
  <c r="BD96" s="1"/>
  <c r="BL95"/>
  <c r="BL96" s="1"/>
  <c r="AK60" i="4"/>
  <c r="AK61" s="1"/>
  <c r="BK79" i="5"/>
  <c r="BK80" s="1"/>
  <c r="D111"/>
  <c r="D112" s="1"/>
  <c r="BD78" i="4"/>
  <c r="BD79" s="1"/>
  <c r="F95" i="5"/>
  <c r="F96" s="1"/>
  <c r="N95"/>
  <c r="N96" s="1"/>
  <c r="V95"/>
  <c r="V96" s="1"/>
  <c r="AD95"/>
  <c r="AD96" s="1"/>
  <c r="AO95"/>
  <c r="AO96" s="1"/>
  <c r="AW95"/>
  <c r="AW96" s="1"/>
  <c r="BE95"/>
  <c r="BE96" s="1"/>
  <c r="BM95"/>
  <c r="BM96" s="1"/>
  <c r="K95"/>
  <c r="K96" s="1"/>
  <c r="S95"/>
  <c r="S96" s="1"/>
  <c r="AA95"/>
  <c r="AA96" s="1"/>
  <c r="AL95"/>
  <c r="AL96" s="1"/>
  <c r="AT95"/>
  <c r="AT96" s="1"/>
  <c r="BB95"/>
  <c r="BB96" s="1"/>
  <c r="BJ95"/>
  <c r="BJ96" s="1"/>
  <c r="J95"/>
  <c r="J96" s="1"/>
  <c r="R95"/>
  <c r="R96" s="1"/>
  <c r="Z95"/>
  <c r="Z96" s="1"/>
  <c r="AK95"/>
  <c r="AK96" s="1"/>
  <c r="AS95"/>
  <c r="AS96" s="1"/>
  <c r="BA95"/>
  <c r="BA96" s="1"/>
  <c r="BI95"/>
  <c r="BI96" s="1"/>
  <c r="BQ95"/>
  <c r="BQ96" s="1"/>
  <c r="L111"/>
  <c r="L112" s="1"/>
  <c r="T111"/>
  <c r="T112" s="1"/>
  <c r="AB111"/>
  <c r="AB112" s="1"/>
  <c r="AM111"/>
  <c r="AM112" s="1"/>
  <c r="AU111"/>
  <c r="AU112" s="1"/>
  <c r="BC111"/>
  <c r="BC112" s="1"/>
  <c r="BK111"/>
  <c r="BK112" s="1"/>
  <c r="AJ60" i="4"/>
  <c r="AJ61" s="1"/>
  <c r="AJ66" s="1"/>
  <c r="I95" i="5"/>
  <c r="I96" s="1"/>
  <c r="Q95"/>
  <c r="Q96" s="1"/>
  <c r="Y95"/>
  <c r="Y96" s="1"/>
  <c r="AJ95"/>
  <c r="AJ96" s="1"/>
  <c r="AR95"/>
  <c r="AR96" s="1"/>
  <c r="AZ95"/>
  <c r="AZ96" s="1"/>
  <c r="BH95"/>
  <c r="BH96" s="1"/>
  <c r="BP95"/>
  <c r="BP96" s="1"/>
  <c r="H95"/>
  <c r="H96" s="1"/>
  <c r="P95"/>
  <c r="P96" s="1"/>
  <c r="X95"/>
  <c r="X96" s="1"/>
  <c r="AQ95"/>
  <c r="AQ96" s="1"/>
  <c r="AY95"/>
  <c r="AY96" s="1"/>
  <c r="BG95"/>
  <c r="BG96" s="1"/>
  <c r="BO95"/>
  <c r="BO96" s="1"/>
  <c r="J111"/>
  <c r="J112" s="1"/>
  <c r="R111"/>
  <c r="R112" s="1"/>
  <c r="Z111"/>
  <c r="Z112" s="1"/>
  <c r="AK111"/>
  <c r="AK112" s="1"/>
  <c r="AS111"/>
  <c r="AS112" s="1"/>
  <c r="BA111"/>
  <c r="BA112" s="1"/>
  <c r="BI111"/>
  <c r="BI112" s="1"/>
  <c r="BQ111"/>
  <c r="BQ112" s="1"/>
  <c r="E49"/>
  <c r="E50"/>
  <c r="G49"/>
  <c r="G50"/>
  <c r="I49"/>
  <c r="I50"/>
  <c r="K49"/>
  <c r="K50"/>
  <c r="M49"/>
  <c r="M50"/>
  <c r="O49"/>
  <c r="O50"/>
  <c r="Q49"/>
  <c r="Q50"/>
  <c r="S49"/>
  <c r="S50"/>
  <c r="U49"/>
  <c r="U50"/>
  <c r="W49"/>
  <c r="W50"/>
  <c r="AA49"/>
  <c r="AA50"/>
  <c r="AE49"/>
  <c r="AE50"/>
  <c r="AJ49"/>
  <c r="AJ50"/>
  <c r="AL49"/>
  <c r="AL50"/>
  <c r="AN49"/>
  <c r="AN50"/>
  <c r="AP49"/>
  <c r="AP50"/>
  <c r="AR49"/>
  <c r="AR50"/>
  <c r="D50"/>
  <c r="D49"/>
  <c r="F50"/>
  <c r="F49"/>
  <c r="H50"/>
  <c r="H49"/>
  <c r="J50"/>
  <c r="J49"/>
  <c r="L50"/>
  <c r="L49"/>
  <c r="N50"/>
  <c r="N49"/>
  <c r="P50"/>
  <c r="P49"/>
  <c r="R50"/>
  <c r="R49"/>
  <c r="T50"/>
  <c r="T49"/>
  <c r="V50"/>
  <c r="V49"/>
  <c r="X50"/>
  <c r="X49"/>
  <c r="AB49"/>
  <c r="AD50"/>
  <c r="AD49"/>
  <c r="AK50"/>
  <c r="AK49"/>
  <c r="AM50"/>
  <c r="AM49"/>
  <c r="AO50"/>
  <c r="AO49"/>
  <c r="AQ50"/>
  <c r="AQ49"/>
  <c r="AS50"/>
  <c r="AS49"/>
  <c r="AU50"/>
  <c r="AU49"/>
  <c r="AW50"/>
  <c r="AW49"/>
  <c r="AY50"/>
  <c r="AY49"/>
  <c r="BA50"/>
  <c r="BA49"/>
  <c r="BC50"/>
  <c r="BC49"/>
  <c r="BE50"/>
  <c r="BE49"/>
  <c r="BG50"/>
  <c r="BG49"/>
  <c r="BI50"/>
  <c r="BI49"/>
  <c r="BK50"/>
  <c r="BK49"/>
  <c r="BM50"/>
  <c r="BM49"/>
  <c r="BO50"/>
  <c r="BO49"/>
  <c r="BQ50"/>
  <c r="BQ49"/>
  <c r="D104"/>
  <c r="D88"/>
  <c r="D70"/>
  <c r="F88"/>
  <c r="F104"/>
  <c r="F70"/>
  <c r="H104"/>
  <c r="H88"/>
  <c r="H70"/>
  <c r="J88"/>
  <c r="J104"/>
  <c r="J70"/>
  <c r="L104"/>
  <c r="L88"/>
  <c r="L70"/>
  <c r="N88"/>
  <c r="N104"/>
  <c r="N70"/>
  <c r="P104"/>
  <c r="P88"/>
  <c r="P70"/>
  <c r="R104"/>
  <c r="R88"/>
  <c r="R70"/>
  <c r="T104"/>
  <c r="T88"/>
  <c r="T70"/>
  <c r="V104"/>
  <c r="V88"/>
  <c r="V70"/>
  <c r="D82"/>
  <c r="D84" s="1"/>
  <c r="D65"/>
  <c r="F82"/>
  <c r="F84" s="1"/>
  <c r="F65"/>
  <c r="H82"/>
  <c r="H84" s="1"/>
  <c r="H65"/>
  <c r="J82"/>
  <c r="J84" s="1"/>
  <c r="J65"/>
  <c r="L82"/>
  <c r="L84" s="1"/>
  <c r="L65"/>
  <c r="N82"/>
  <c r="N84" s="1"/>
  <c r="N65"/>
  <c r="P82"/>
  <c r="P84" s="1"/>
  <c r="P65"/>
  <c r="R82"/>
  <c r="R85" s="1"/>
  <c r="R65"/>
  <c r="T82"/>
  <c r="T84" s="1"/>
  <c r="T65"/>
  <c r="V82"/>
  <c r="V84" s="1"/>
  <c r="V65"/>
  <c r="X82"/>
  <c r="X84" s="1"/>
  <c r="X65"/>
  <c r="Z65"/>
  <c r="Z82"/>
  <c r="Z85" s="1"/>
  <c r="AB82"/>
  <c r="AB84" s="1"/>
  <c r="AB65"/>
  <c r="AD65"/>
  <c r="AD82"/>
  <c r="AD84" s="1"/>
  <c r="AH82"/>
  <c r="AK65"/>
  <c r="AK82"/>
  <c r="AK85" s="1"/>
  <c r="AM82"/>
  <c r="AM84" s="1"/>
  <c r="AM65"/>
  <c r="AO65"/>
  <c r="AO82"/>
  <c r="AO84" s="1"/>
  <c r="AQ82"/>
  <c r="AQ85" s="1"/>
  <c r="AQ65"/>
  <c r="AS65"/>
  <c r="AS82"/>
  <c r="AS84" s="1"/>
  <c r="AU82"/>
  <c r="AU85" s="1"/>
  <c r="AU65"/>
  <c r="AW65"/>
  <c r="AW82"/>
  <c r="AW84" s="1"/>
  <c r="AY82"/>
  <c r="AY85" s="1"/>
  <c r="AY65"/>
  <c r="BA65"/>
  <c r="BA82"/>
  <c r="BA84" s="1"/>
  <c r="BC82"/>
  <c r="BC65"/>
  <c r="BE65"/>
  <c r="BE82"/>
  <c r="BE84" s="1"/>
  <c r="BG82"/>
  <c r="BG85" s="1"/>
  <c r="BG65"/>
  <c r="BI65"/>
  <c r="BI82"/>
  <c r="BI84" s="1"/>
  <c r="BK82"/>
  <c r="BK65"/>
  <c r="BM65"/>
  <c r="BM82"/>
  <c r="BM85" s="1"/>
  <c r="BO82"/>
  <c r="BO85" s="1"/>
  <c r="BO65"/>
  <c r="BQ65"/>
  <c r="BQ82"/>
  <c r="BQ84" s="1"/>
  <c r="E104"/>
  <c r="E88"/>
  <c r="E70"/>
  <c r="G104"/>
  <c r="G88"/>
  <c r="G70"/>
  <c r="I104"/>
  <c r="I88"/>
  <c r="I70"/>
  <c r="K104"/>
  <c r="K88"/>
  <c r="K70"/>
  <c r="M104"/>
  <c r="M88"/>
  <c r="M70"/>
  <c r="O104"/>
  <c r="O88"/>
  <c r="O70"/>
  <c r="Q104"/>
  <c r="Q88"/>
  <c r="Q70"/>
  <c r="S104"/>
  <c r="S88"/>
  <c r="S70"/>
  <c r="U104"/>
  <c r="U88"/>
  <c r="U70"/>
  <c r="AT49"/>
  <c r="AT50"/>
  <c r="AV49"/>
  <c r="AV50"/>
  <c r="AX49"/>
  <c r="AX50"/>
  <c r="AZ49"/>
  <c r="AZ50"/>
  <c r="BB49"/>
  <c r="BB50"/>
  <c r="BD49"/>
  <c r="BD50"/>
  <c r="BF49"/>
  <c r="BF50"/>
  <c r="BH49"/>
  <c r="BH50"/>
  <c r="BJ49"/>
  <c r="BJ50"/>
  <c r="BL49"/>
  <c r="BL50"/>
  <c r="BN49"/>
  <c r="BN50"/>
  <c r="BP49"/>
  <c r="BP50"/>
  <c r="E64"/>
  <c r="G64"/>
  <c r="I64"/>
  <c r="K64"/>
  <c r="M64"/>
  <c r="O64"/>
  <c r="Q64"/>
  <c r="S64"/>
  <c r="U64"/>
  <c r="W64"/>
  <c r="Y64"/>
  <c r="AA64"/>
  <c r="AC64"/>
  <c r="AE64"/>
  <c r="AJ64"/>
  <c r="AL64"/>
  <c r="AN64"/>
  <c r="AP64"/>
  <c r="AR64"/>
  <c r="AT64"/>
  <c r="AV64"/>
  <c r="AX64"/>
  <c r="AZ64"/>
  <c r="BB64"/>
  <c r="BD64"/>
  <c r="BF64"/>
  <c r="BH64"/>
  <c r="BJ64"/>
  <c r="BL64"/>
  <c r="BN64"/>
  <c r="BP64"/>
  <c r="D67"/>
  <c r="D66"/>
  <c r="H67"/>
  <c r="H66"/>
  <c r="J67"/>
  <c r="J66"/>
  <c r="L67"/>
  <c r="L66"/>
  <c r="N67"/>
  <c r="N66"/>
  <c r="P67"/>
  <c r="P66"/>
  <c r="R67"/>
  <c r="R66"/>
  <c r="T67"/>
  <c r="T66"/>
  <c r="V67"/>
  <c r="V66"/>
  <c r="X67"/>
  <c r="X66"/>
  <c r="Z67"/>
  <c r="Z66"/>
  <c r="AB67"/>
  <c r="AB66"/>
  <c r="AD67"/>
  <c r="AD66"/>
  <c r="AK67"/>
  <c r="AK66"/>
  <c r="AM67"/>
  <c r="AM66"/>
  <c r="AO67"/>
  <c r="AO66"/>
  <c r="AQ67"/>
  <c r="AQ66"/>
  <c r="AS67"/>
  <c r="AS66"/>
  <c r="AU67"/>
  <c r="AU66"/>
  <c r="AW67"/>
  <c r="AW66"/>
  <c r="AY67"/>
  <c r="AY66"/>
  <c r="BA67"/>
  <c r="BA66"/>
  <c r="BC67"/>
  <c r="BC66"/>
  <c r="BE67"/>
  <c r="BE66"/>
  <c r="BG67"/>
  <c r="BG66"/>
  <c r="BI67"/>
  <c r="BI66"/>
  <c r="BK67"/>
  <c r="BK66"/>
  <c r="BM67"/>
  <c r="BM66"/>
  <c r="BO67"/>
  <c r="BO66"/>
  <c r="BQ67"/>
  <c r="BQ66"/>
  <c r="Y104"/>
  <c r="Y88"/>
  <c r="AA104"/>
  <c r="AA88"/>
  <c r="AC104"/>
  <c r="AC88"/>
  <c r="AE104"/>
  <c r="AE88"/>
  <c r="AJ104"/>
  <c r="AJ88"/>
  <c r="AL104"/>
  <c r="AL88"/>
  <c r="AN104"/>
  <c r="AN88"/>
  <c r="AP104"/>
  <c r="AP88"/>
  <c r="AR104"/>
  <c r="AR88"/>
  <c r="AT104"/>
  <c r="AT88"/>
  <c r="AV104"/>
  <c r="AV88"/>
  <c r="AX104"/>
  <c r="AX88"/>
  <c r="AZ104"/>
  <c r="AZ88"/>
  <c r="BB104"/>
  <c r="BB88"/>
  <c r="BD104"/>
  <c r="BD88"/>
  <c r="BF104"/>
  <c r="BF88"/>
  <c r="BH104"/>
  <c r="BH88"/>
  <c r="BJ104"/>
  <c r="BJ88"/>
  <c r="BL104"/>
  <c r="BL88"/>
  <c r="BN104"/>
  <c r="BN88"/>
  <c r="BP104"/>
  <c r="BP88"/>
  <c r="Y70"/>
  <c r="AA70"/>
  <c r="AC70"/>
  <c r="AE70"/>
  <c r="AJ70"/>
  <c r="AL70"/>
  <c r="AN70"/>
  <c r="AP70"/>
  <c r="AR70"/>
  <c r="AT70"/>
  <c r="AV70"/>
  <c r="AX70"/>
  <c r="AZ70"/>
  <c r="BB70"/>
  <c r="BD70"/>
  <c r="BF70"/>
  <c r="BH70"/>
  <c r="BJ70"/>
  <c r="BL70"/>
  <c r="BN70"/>
  <c r="BP70"/>
  <c r="X104"/>
  <c r="X88"/>
  <c r="Z104"/>
  <c r="Z88"/>
  <c r="AB104"/>
  <c r="AB88"/>
  <c r="AD104"/>
  <c r="AD88"/>
  <c r="AK104"/>
  <c r="AK88"/>
  <c r="AM104"/>
  <c r="AM88"/>
  <c r="AO104"/>
  <c r="AO88"/>
  <c r="AQ104"/>
  <c r="AQ88"/>
  <c r="AS104"/>
  <c r="AS88"/>
  <c r="AU104"/>
  <c r="AU88"/>
  <c r="AW104"/>
  <c r="AW88"/>
  <c r="AY104"/>
  <c r="AY88"/>
  <c r="BA104"/>
  <c r="BA88"/>
  <c r="BC104"/>
  <c r="BC88"/>
  <c r="BE104"/>
  <c r="BE88"/>
  <c r="BG104"/>
  <c r="BG88"/>
  <c r="BI104"/>
  <c r="BI88"/>
  <c r="BK104"/>
  <c r="BK88"/>
  <c r="BM104"/>
  <c r="BM88"/>
  <c r="BO104"/>
  <c r="BO88"/>
  <c r="BQ104"/>
  <c r="BQ88"/>
  <c r="X70"/>
  <c r="Z70"/>
  <c r="AB70"/>
  <c r="AD70"/>
  <c r="AK70"/>
  <c r="AM70"/>
  <c r="AO70"/>
  <c r="AQ70"/>
  <c r="AS70"/>
  <c r="AU70"/>
  <c r="AW70"/>
  <c r="AY70"/>
  <c r="BA70"/>
  <c r="BC70"/>
  <c r="BE70"/>
  <c r="BG70"/>
  <c r="BI70"/>
  <c r="BK70"/>
  <c r="BM70"/>
  <c r="BO70"/>
  <c r="BQ70"/>
  <c r="G103" i="4"/>
  <c r="G87"/>
  <c r="G69"/>
  <c r="K103"/>
  <c r="K87"/>
  <c r="K69"/>
  <c r="O103"/>
  <c r="O87"/>
  <c r="O69"/>
  <c r="S103"/>
  <c r="S87"/>
  <c r="S69"/>
  <c r="Y103"/>
  <c r="Y87"/>
  <c r="Y69"/>
  <c r="AA103"/>
  <c r="AA87"/>
  <c r="AA69"/>
  <c r="AE103"/>
  <c r="AE87"/>
  <c r="AE69"/>
  <c r="AL103"/>
  <c r="AL87"/>
  <c r="AL69"/>
  <c r="AP103"/>
  <c r="AP87"/>
  <c r="AP69"/>
  <c r="AT103"/>
  <c r="AT87"/>
  <c r="AT69"/>
  <c r="AZ103"/>
  <c r="AZ87"/>
  <c r="AZ69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BO103"/>
  <c r="BO87"/>
  <c r="BO69"/>
  <c r="BQ103"/>
  <c r="BQ87"/>
  <c r="BQ69"/>
  <c r="Y47"/>
  <c r="Y48"/>
  <c r="AA47"/>
  <c r="AA48"/>
  <c r="AC47"/>
  <c r="AC48"/>
  <c r="AE47"/>
  <c r="AE48"/>
  <c r="AJ47"/>
  <c r="AJ48"/>
  <c r="AL47"/>
  <c r="AL48"/>
  <c r="AN47"/>
  <c r="AN48"/>
  <c r="AP47"/>
  <c r="AP48"/>
  <c r="AR47"/>
  <c r="AR48"/>
  <c r="AT47"/>
  <c r="AT48"/>
  <c r="AV47"/>
  <c r="AV48"/>
  <c r="AX47"/>
  <c r="AX48"/>
  <c r="AZ47"/>
  <c r="AZ48"/>
  <c r="BB47"/>
  <c r="BB48"/>
  <c r="BD47"/>
  <c r="BD48"/>
  <c r="BF47"/>
  <c r="BF48"/>
  <c r="BH47"/>
  <c r="BH48"/>
  <c r="BJ47"/>
  <c r="BJ48"/>
  <c r="BL47"/>
  <c r="BL48"/>
  <c r="BN47"/>
  <c r="BN48"/>
  <c r="BP47"/>
  <c r="BP48"/>
  <c r="E66"/>
  <c r="E65"/>
  <c r="G66"/>
  <c r="G65"/>
  <c r="I66"/>
  <c r="I65"/>
  <c r="K66"/>
  <c r="K65"/>
  <c r="M66"/>
  <c r="M65"/>
  <c r="O66"/>
  <c r="O65"/>
  <c r="Q66"/>
  <c r="Q65"/>
  <c r="S66"/>
  <c r="S65"/>
  <c r="U66"/>
  <c r="U65"/>
  <c r="W66"/>
  <c r="W65"/>
  <c r="Y66"/>
  <c r="Y65"/>
  <c r="AA66"/>
  <c r="AA65"/>
  <c r="AC66"/>
  <c r="AC65"/>
  <c r="AE66"/>
  <c r="AE65"/>
  <c r="AJ65"/>
  <c r="AL66"/>
  <c r="AL65"/>
  <c r="AN66"/>
  <c r="AN65"/>
  <c r="AP66"/>
  <c r="AP65"/>
  <c r="AR66"/>
  <c r="AR65"/>
  <c r="AT66"/>
  <c r="AT65"/>
  <c r="AV66"/>
  <c r="AV65"/>
  <c r="AX66"/>
  <c r="AX65"/>
  <c r="AZ66"/>
  <c r="AZ65"/>
  <c r="BB66"/>
  <c r="BB65"/>
  <c r="BD66"/>
  <c r="BD65"/>
  <c r="BF66"/>
  <c r="BF65"/>
  <c r="BH66"/>
  <c r="BH65"/>
  <c r="BJ66"/>
  <c r="BJ65"/>
  <c r="BL66"/>
  <c r="BL65"/>
  <c r="BN66"/>
  <c r="BN65"/>
  <c r="BP66"/>
  <c r="BP65"/>
  <c r="E103"/>
  <c r="E87"/>
  <c r="E69"/>
  <c r="I103"/>
  <c r="I87"/>
  <c r="I69"/>
  <c r="M103"/>
  <c r="M87"/>
  <c r="M69"/>
  <c r="Q103"/>
  <c r="Q87"/>
  <c r="Q69"/>
  <c r="U103"/>
  <c r="U87"/>
  <c r="U69"/>
  <c r="AC103"/>
  <c r="AC87"/>
  <c r="AC69"/>
  <c r="AJ87"/>
  <c r="AJ69"/>
  <c r="AN103"/>
  <c r="AN87"/>
  <c r="AN69"/>
  <c r="AR103"/>
  <c r="AR87"/>
  <c r="AR69"/>
  <c r="AV103"/>
  <c r="AV87"/>
  <c r="AV69"/>
  <c r="AX103"/>
  <c r="AX87"/>
  <c r="AX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BP103"/>
  <c r="BP87"/>
  <c r="BP69"/>
  <c r="D48"/>
  <c r="D47"/>
  <c r="F48"/>
  <c r="F47"/>
  <c r="H48"/>
  <c r="H47"/>
  <c r="J48"/>
  <c r="J47"/>
  <c r="L48"/>
  <c r="L47"/>
  <c r="N48"/>
  <c r="N47"/>
  <c r="P48"/>
  <c r="P47"/>
  <c r="R48"/>
  <c r="R47"/>
  <c r="T48"/>
  <c r="T47"/>
  <c r="V48"/>
  <c r="V47"/>
  <c r="Z48"/>
  <c r="Z47"/>
  <c r="AB48"/>
  <c r="AB47"/>
  <c r="AD48"/>
  <c r="AD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BO48"/>
  <c r="BO47"/>
  <c r="BQ48"/>
  <c r="BQ47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114" s="1"/>
  <c r="R97"/>
  <c r="R98" s="1"/>
  <c r="T113"/>
  <c r="T114" s="1"/>
  <c r="T97"/>
  <c r="T98" s="1"/>
  <c r="V113"/>
  <c r="V114" s="1"/>
  <c r="V97"/>
  <c r="V98" s="1"/>
  <c r="X113"/>
  <c r="X114" s="1"/>
  <c r="X97"/>
  <c r="X98" s="1"/>
  <c r="Z113"/>
  <c r="Z114" s="1"/>
  <c r="Z97"/>
  <c r="Z98" s="1"/>
  <c r="AB113"/>
  <c r="AB114" s="1"/>
  <c r="AB97"/>
  <c r="AB98" s="1"/>
  <c r="AD113"/>
  <c r="AD114" s="1"/>
  <c r="AD97"/>
  <c r="AD98" s="1"/>
  <c r="AH113"/>
  <c r="AH97"/>
  <c r="AK113"/>
  <c r="AK114" s="1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BO113"/>
  <c r="BO114" s="1"/>
  <c r="BO97"/>
  <c r="BO98" s="1"/>
  <c r="BQ113"/>
  <c r="BQ114" s="1"/>
  <c r="BQ97"/>
  <c r="BQ98" s="1"/>
  <c r="E46"/>
  <c r="G46"/>
  <c r="I46"/>
  <c r="K46"/>
  <c r="M46"/>
  <c r="O46"/>
  <c r="Q46"/>
  <c r="S46"/>
  <c r="U46"/>
  <c r="W46"/>
  <c r="Y46"/>
  <c r="AA46"/>
  <c r="AC46"/>
  <c r="AE46"/>
  <c r="AJ46"/>
  <c r="AL46"/>
  <c r="AN46"/>
  <c r="AP46"/>
  <c r="AR46"/>
  <c r="AT46"/>
  <c r="AV46"/>
  <c r="AX46"/>
  <c r="AZ46"/>
  <c r="BB46"/>
  <c r="BD46"/>
  <c r="BF46"/>
  <c r="BH46"/>
  <c r="BJ46"/>
  <c r="BL46"/>
  <c r="BN46"/>
  <c r="BP46"/>
  <c r="X47"/>
  <c r="E48"/>
  <c r="G48"/>
  <c r="M48"/>
  <c r="S48"/>
  <c r="U48"/>
  <c r="W48"/>
  <c r="D81"/>
  <c r="D82" s="1"/>
  <c r="F81"/>
  <c r="F82" s="1"/>
  <c r="H81"/>
  <c r="H82" s="1"/>
  <c r="J81"/>
  <c r="J82" s="1"/>
  <c r="L81"/>
  <c r="L82" s="1"/>
  <c r="N81"/>
  <c r="N82" s="1"/>
  <c r="P81"/>
  <c r="P82" s="1"/>
  <c r="R81"/>
  <c r="R82" s="1"/>
  <c r="T81"/>
  <c r="T82" s="1"/>
  <c r="V81"/>
  <c r="V82" s="1"/>
  <c r="X81"/>
  <c r="X82" s="1"/>
  <c r="Z81"/>
  <c r="Z82" s="1"/>
  <c r="AB81"/>
  <c r="AB82" s="1"/>
  <c r="AD81"/>
  <c r="AD82" s="1"/>
  <c r="AH8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M81"/>
  <c r="BM82" s="1"/>
  <c r="BO81"/>
  <c r="BO82" s="1"/>
  <c r="E113"/>
  <c r="E114" s="1"/>
  <c r="E97"/>
  <c r="E98" s="1"/>
  <c r="G113"/>
  <c r="G114" s="1"/>
  <c r="G97"/>
  <c r="G98" s="1"/>
  <c r="I113"/>
  <c r="I114" s="1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114" s="1"/>
  <c r="Y97"/>
  <c r="Y98" s="1"/>
  <c r="AA113"/>
  <c r="AA114" s="1"/>
  <c r="AA97"/>
  <c r="AA98" s="1"/>
  <c r="AC113"/>
  <c r="AC114" s="1"/>
  <c r="AC97"/>
  <c r="AC98" s="1"/>
  <c r="AE113"/>
  <c r="AE114" s="1"/>
  <c r="AE97"/>
  <c r="AE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BP113"/>
  <c r="BP114" s="1"/>
  <c r="BP97"/>
  <c r="BP98" s="1"/>
  <c r="BP81"/>
  <c r="BP82" s="1"/>
  <c r="X48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Z63"/>
  <c r="Z64" s="1"/>
  <c r="AB63"/>
  <c r="AB64" s="1"/>
  <c r="AD63"/>
  <c r="AD64" s="1"/>
  <c r="AH63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BO63"/>
  <c r="BO64" s="1"/>
  <c r="BQ63"/>
  <c r="BQ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J81"/>
  <c r="AJ82" s="1"/>
  <c r="AL81"/>
  <c r="AL82" s="1"/>
  <c r="AN81"/>
  <c r="AN82" s="1"/>
  <c r="AP81"/>
  <c r="AP82" s="1"/>
  <c r="AR81"/>
  <c r="AR82" s="1"/>
  <c r="AT81"/>
  <c r="AT82" s="1"/>
  <c r="AV81"/>
  <c r="AV82" s="1"/>
  <c r="AX81"/>
  <c r="AX82" s="1"/>
  <c r="AZ81"/>
  <c r="AZ82" s="1"/>
  <c r="BB81"/>
  <c r="BB82" s="1"/>
  <c r="BD81"/>
  <c r="BD82" s="1"/>
  <c r="BF81"/>
  <c r="BF82" s="1"/>
  <c r="BH81"/>
  <c r="BH82" s="1"/>
  <c r="BJ81"/>
  <c r="BJ82" s="1"/>
  <c r="BL81"/>
  <c r="BL82" s="1"/>
  <c r="BN81"/>
  <c r="BN82" s="1"/>
  <c r="BQ81"/>
  <c r="BQ82" s="1"/>
  <c r="D85" i="5" l="1"/>
  <c r="K47" i="4"/>
  <c r="BS47" s="1"/>
  <c r="BT47" s="1"/>
  <c r="K48"/>
  <c r="F67" i="5"/>
  <c r="AH83"/>
  <c r="AH85"/>
  <c r="AH84"/>
  <c r="AH65" i="4"/>
  <c r="AH64"/>
  <c r="AH66"/>
  <c r="AH114"/>
  <c r="AH116"/>
  <c r="AH115"/>
  <c r="AH83"/>
  <c r="AH82"/>
  <c r="AH84"/>
  <c r="AH98"/>
  <c r="AH100"/>
  <c r="AH99"/>
  <c r="J116"/>
  <c r="Q48"/>
  <c r="AC49" i="5"/>
  <c r="O48" i="4"/>
  <c r="Z50" i="5"/>
  <c r="Z49"/>
  <c r="Y49"/>
  <c r="AB50"/>
  <c r="Y50"/>
  <c r="I48" i="4"/>
  <c r="AB100"/>
  <c r="T116"/>
  <c r="AB116"/>
  <c r="BK85" i="5"/>
  <c r="BC85"/>
  <c r="AD115" i="4"/>
  <c r="AU116"/>
  <c r="F115"/>
  <c r="BQ115"/>
  <c r="X99"/>
  <c r="Z115"/>
  <c r="AK116"/>
  <c r="AW115"/>
  <c r="AO115"/>
  <c r="V115"/>
  <c r="BM115"/>
  <c r="H85" i="5"/>
  <c r="P85"/>
  <c r="AY84"/>
  <c r="AQ115" i="4"/>
  <c r="AC116"/>
  <c r="D115"/>
  <c r="BC115"/>
  <c r="AV116"/>
  <c r="AM100"/>
  <c r="AV115"/>
  <c r="BC100"/>
  <c r="BD115"/>
  <c r="BK100"/>
  <c r="BK99"/>
  <c r="E116"/>
  <c r="U116"/>
  <c r="U115"/>
  <c r="BC84" i="5"/>
  <c r="J85"/>
  <c r="BK84"/>
  <c r="T85"/>
  <c r="AM85"/>
  <c r="D116" i="4"/>
  <c r="BH115"/>
  <c r="E115"/>
  <c r="N115"/>
  <c r="AM99"/>
  <c r="AB85" i="5"/>
  <c r="BG84"/>
  <c r="X85"/>
  <c r="AJ115" i="4"/>
  <c r="BE115"/>
  <c r="L99"/>
  <c r="AU84" i="5"/>
  <c r="L85"/>
  <c r="AQ84"/>
  <c r="BO84"/>
  <c r="BM84"/>
  <c r="D99" i="4"/>
  <c r="AS85" i="5"/>
  <c r="R84"/>
  <c r="BE85"/>
  <c r="AK84"/>
  <c r="Z84"/>
  <c r="AW85"/>
  <c r="AD85"/>
  <c r="AO85"/>
  <c r="BQ99" i="4"/>
  <c r="BD116"/>
  <c r="I115"/>
  <c r="AY115"/>
  <c r="AB99"/>
  <c r="BN116"/>
  <c r="BK116"/>
  <c r="H116"/>
  <c r="F99"/>
  <c r="AC115"/>
  <c r="BC99"/>
  <c r="L100"/>
  <c r="BC116"/>
  <c r="L115"/>
  <c r="AO100"/>
  <c r="BL116"/>
  <c r="AN116"/>
  <c r="M116"/>
  <c r="AM116"/>
  <c r="BQ100"/>
  <c r="AU100"/>
  <c r="T99"/>
  <c r="BL115"/>
  <c r="AN115"/>
  <c r="M115"/>
  <c r="BK115"/>
  <c r="P116"/>
  <c r="AU99"/>
  <c r="AX115"/>
  <c r="Y115"/>
  <c r="H115"/>
  <c r="BG99"/>
  <c r="J99"/>
  <c r="T100"/>
  <c r="BM100"/>
  <c r="BJ116"/>
  <c r="AR115"/>
  <c r="AA116"/>
  <c r="G115"/>
  <c r="BG116"/>
  <c r="AU115"/>
  <c r="AB115"/>
  <c r="BO99"/>
  <c r="AY99"/>
  <c r="AK99"/>
  <c r="P99"/>
  <c r="BP115"/>
  <c r="AZ115"/>
  <c r="AL115"/>
  <c r="Q115"/>
  <c r="BO115"/>
  <c r="AY116"/>
  <c r="AM115"/>
  <c r="T115"/>
  <c r="BI100"/>
  <c r="AQ99"/>
  <c r="Z100"/>
  <c r="H99"/>
  <c r="AP116"/>
  <c r="AW99"/>
  <c r="D100"/>
  <c r="L116"/>
  <c r="K115"/>
  <c r="AP115"/>
  <c r="BQ116"/>
  <c r="AO99"/>
  <c r="BJ115"/>
  <c r="BB116"/>
  <c r="AE115"/>
  <c r="W116"/>
  <c r="BI116"/>
  <c r="BA115"/>
  <c r="AQ116"/>
  <c r="BI99"/>
  <c r="BA100"/>
  <c r="AD99"/>
  <c r="V100"/>
  <c r="AD100"/>
  <c r="BB115"/>
  <c r="AT116"/>
  <c r="W115"/>
  <c r="O116"/>
  <c r="BA116"/>
  <c r="AS115"/>
  <c r="X115"/>
  <c r="BA99"/>
  <c r="AS100"/>
  <c r="V99"/>
  <c r="N100"/>
  <c r="AE116"/>
  <c r="BI115"/>
  <c r="AT115"/>
  <c r="AL116"/>
  <c r="O115"/>
  <c r="G116"/>
  <c r="AS116"/>
  <c r="AK115"/>
  <c r="X116"/>
  <c r="P115"/>
  <c r="AS99"/>
  <c r="AK100"/>
  <c r="N99"/>
  <c r="F100"/>
  <c r="BN115"/>
  <c r="BF116"/>
  <c r="AA115"/>
  <c r="S116"/>
  <c r="Z116"/>
  <c r="R115"/>
  <c r="BM99"/>
  <c r="BE100"/>
  <c r="Z99"/>
  <c r="R100"/>
  <c r="BF115"/>
  <c r="AX116"/>
  <c r="S115"/>
  <c r="K116"/>
  <c r="BO116"/>
  <c r="BG115"/>
  <c r="R116"/>
  <c r="J115"/>
  <c r="BE99"/>
  <c r="AW100"/>
  <c r="R99"/>
  <c r="J100"/>
  <c r="V85" i="5"/>
  <c r="BA85"/>
  <c r="BQ85"/>
  <c r="N85"/>
  <c r="BI85"/>
  <c r="F85"/>
  <c r="BM116" i="4"/>
  <c r="BE116"/>
  <c r="AW116"/>
  <c r="AO116"/>
  <c r="AD116"/>
  <c r="V116"/>
  <c r="N116"/>
  <c r="F116"/>
  <c r="BP116"/>
  <c r="BH116"/>
  <c r="AZ116"/>
  <c r="AR116"/>
  <c r="AJ116"/>
  <c r="Y116"/>
  <c r="Q116"/>
  <c r="I116"/>
  <c r="BO100"/>
  <c r="BG100"/>
  <c r="AY100"/>
  <c r="AQ100"/>
  <c r="X100"/>
  <c r="P100"/>
  <c r="H100"/>
  <c r="BP82" i="5"/>
  <c r="BP65"/>
  <c r="BN82"/>
  <c r="BN65"/>
  <c r="BL82"/>
  <c r="BL65"/>
  <c r="BJ82"/>
  <c r="BJ65"/>
  <c r="BH82"/>
  <c r="BH65"/>
  <c r="BF82"/>
  <c r="BF65"/>
  <c r="BD82"/>
  <c r="BD65"/>
  <c r="BB82"/>
  <c r="BB65"/>
  <c r="AZ82"/>
  <c r="AZ65"/>
  <c r="AX82"/>
  <c r="AX65"/>
  <c r="AV82"/>
  <c r="AV65"/>
  <c r="AT82"/>
  <c r="AT65"/>
  <c r="AR82"/>
  <c r="AR65"/>
  <c r="AP82"/>
  <c r="AP65"/>
  <c r="AN82"/>
  <c r="AN65"/>
  <c r="AL82"/>
  <c r="AL65"/>
  <c r="AJ82"/>
  <c r="AJ65"/>
  <c r="AE82"/>
  <c r="AE65"/>
  <c r="AC82"/>
  <c r="AC65"/>
  <c r="AA82"/>
  <c r="AA65"/>
  <c r="Y82"/>
  <c r="Y65"/>
  <c r="W82"/>
  <c r="W65"/>
  <c r="U82"/>
  <c r="U65"/>
  <c r="S82"/>
  <c r="S65"/>
  <c r="Q82"/>
  <c r="Q65"/>
  <c r="O82"/>
  <c r="O65"/>
  <c r="M82"/>
  <c r="M65"/>
  <c r="K82"/>
  <c r="K65"/>
  <c r="I82"/>
  <c r="I65"/>
  <c r="G82"/>
  <c r="G65"/>
  <c r="E82"/>
  <c r="E65"/>
  <c r="BQ98"/>
  <c r="BQ83"/>
  <c r="BM98"/>
  <c r="BM83"/>
  <c r="BI98"/>
  <c r="BI83"/>
  <c r="BE98"/>
  <c r="BE83"/>
  <c r="BA98"/>
  <c r="BA83"/>
  <c r="AW98"/>
  <c r="AW83"/>
  <c r="AS98"/>
  <c r="AS83"/>
  <c r="AO98"/>
  <c r="AO83"/>
  <c r="AK98"/>
  <c r="AK83"/>
  <c r="AD98"/>
  <c r="AD83"/>
  <c r="Z98"/>
  <c r="Z83"/>
  <c r="BP67"/>
  <c r="BN67"/>
  <c r="BL67"/>
  <c r="BJ67"/>
  <c r="BH67"/>
  <c r="BF67"/>
  <c r="BD67"/>
  <c r="BB67"/>
  <c r="AZ67"/>
  <c r="AX67"/>
  <c r="AV67"/>
  <c r="AT67"/>
  <c r="AR67"/>
  <c r="AP67"/>
  <c r="AN67"/>
  <c r="AL67"/>
  <c r="AJ67"/>
  <c r="AE67"/>
  <c r="AC67"/>
  <c r="AA67"/>
  <c r="Y67"/>
  <c r="W67"/>
  <c r="U67"/>
  <c r="S67"/>
  <c r="Q67"/>
  <c r="O67"/>
  <c r="M67"/>
  <c r="K67"/>
  <c r="I67"/>
  <c r="G67"/>
  <c r="E67"/>
  <c r="BO98"/>
  <c r="BO83"/>
  <c r="BK98"/>
  <c r="BK83"/>
  <c r="BG98"/>
  <c r="BG83"/>
  <c r="BC98"/>
  <c r="BC83"/>
  <c r="AY98"/>
  <c r="AY83"/>
  <c r="AU98"/>
  <c r="AU83"/>
  <c r="AQ98"/>
  <c r="AQ83"/>
  <c r="AM98"/>
  <c r="AM83"/>
  <c r="AH98"/>
  <c r="AB98"/>
  <c r="AB83"/>
  <c r="X98"/>
  <c r="X83"/>
  <c r="V98"/>
  <c r="V83"/>
  <c r="T98"/>
  <c r="T83"/>
  <c r="R98"/>
  <c r="R83"/>
  <c r="P98"/>
  <c r="P83"/>
  <c r="N98"/>
  <c r="N83"/>
  <c r="L98"/>
  <c r="L83"/>
  <c r="J98"/>
  <c r="J83"/>
  <c r="H98"/>
  <c r="H83"/>
  <c r="F98"/>
  <c r="F83"/>
  <c r="D98"/>
  <c r="D83"/>
  <c r="BP66"/>
  <c r="BN66"/>
  <c r="BL66"/>
  <c r="BJ66"/>
  <c r="BH66"/>
  <c r="BF66"/>
  <c r="BD66"/>
  <c r="BB66"/>
  <c r="AZ66"/>
  <c r="AX66"/>
  <c r="AV66"/>
  <c r="AT66"/>
  <c r="AR66"/>
  <c r="AP66"/>
  <c r="AN66"/>
  <c r="AL66"/>
  <c r="AJ66"/>
  <c r="AE66"/>
  <c r="AC66"/>
  <c r="AA66"/>
  <c r="Y66"/>
  <c r="W66"/>
  <c r="U66"/>
  <c r="S66"/>
  <c r="Q66"/>
  <c r="O66"/>
  <c r="M66"/>
  <c r="K66"/>
  <c r="I66"/>
  <c r="G66"/>
  <c r="E66"/>
  <c r="BP100" i="4"/>
  <c r="BN100"/>
  <c r="BL100"/>
  <c r="BJ100"/>
  <c r="BH100"/>
  <c r="BF100"/>
  <c r="BD100"/>
  <c r="BB100"/>
  <c r="AZ100"/>
  <c r="AX100"/>
  <c r="AV100"/>
  <c r="AT100"/>
  <c r="AR100"/>
  <c r="AP100"/>
  <c r="AN100"/>
  <c r="AL100"/>
  <c r="AJ100"/>
  <c r="AE100"/>
  <c r="AC100"/>
  <c r="AA100"/>
  <c r="Y100"/>
  <c r="W100"/>
  <c r="U100"/>
  <c r="S100"/>
  <c r="Q100"/>
  <c r="O100"/>
  <c r="M100"/>
  <c r="K100"/>
  <c r="I100"/>
  <c r="G100"/>
  <c r="E100"/>
  <c r="BP84"/>
  <c r="BN84"/>
  <c r="BL84"/>
  <c r="BJ84"/>
  <c r="BH84"/>
  <c r="BF84"/>
  <c r="BD84"/>
  <c r="BB84"/>
  <c r="AZ84"/>
  <c r="AX84"/>
  <c r="AV84"/>
  <c r="AT84"/>
  <c r="AR84"/>
  <c r="AP84"/>
  <c r="AN84"/>
  <c r="AL84"/>
  <c r="AJ84"/>
  <c r="AE84"/>
  <c r="AC84"/>
  <c r="AA84"/>
  <c r="Y84"/>
  <c r="W84"/>
  <c r="U84"/>
  <c r="S84"/>
  <c r="Q84"/>
  <c r="O84"/>
  <c r="M84"/>
  <c r="K84"/>
  <c r="I84"/>
  <c r="G84"/>
  <c r="E84"/>
  <c r="BQ65"/>
  <c r="BO65"/>
  <c r="BM65"/>
  <c r="BK65"/>
  <c r="BI65"/>
  <c r="BG65"/>
  <c r="BE65"/>
  <c r="BC65"/>
  <c r="BA65"/>
  <c r="AY65"/>
  <c r="AW65"/>
  <c r="AU65"/>
  <c r="AS65"/>
  <c r="AQ65"/>
  <c r="AO65"/>
  <c r="AM65"/>
  <c r="AK65"/>
  <c r="AD65"/>
  <c r="AB65"/>
  <c r="Z65"/>
  <c r="V65"/>
  <c r="T65"/>
  <c r="R65"/>
  <c r="P65"/>
  <c r="N65"/>
  <c r="L65"/>
  <c r="J65"/>
  <c r="H65"/>
  <c r="F65"/>
  <c r="D65"/>
  <c r="BQ84"/>
  <c r="BO84"/>
  <c r="BM84"/>
  <c r="BK84"/>
  <c r="BI84"/>
  <c r="BG84"/>
  <c r="BE84"/>
  <c r="BC84"/>
  <c r="BA84"/>
  <c r="AY84"/>
  <c r="AW84"/>
  <c r="AU84"/>
  <c r="AS84"/>
  <c r="AQ84"/>
  <c r="AO84"/>
  <c r="AM84"/>
  <c r="AK84"/>
  <c r="AD83"/>
  <c r="AB83"/>
  <c r="Z83"/>
  <c r="X83"/>
  <c r="V83"/>
  <c r="T83"/>
  <c r="R83"/>
  <c r="P83"/>
  <c r="N83"/>
  <c r="L83"/>
  <c r="J83"/>
  <c r="H83"/>
  <c r="F83"/>
  <c r="D83"/>
  <c r="X65"/>
  <c r="X66"/>
  <c r="X64"/>
  <c r="BP99"/>
  <c r="BN99"/>
  <c r="BL99"/>
  <c r="BJ99"/>
  <c r="BH99"/>
  <c r="BF99"/>
  <c r="BD99"/>
  <c r="BB99"/>
  <c r="AZ99"/>
  <c r="AX99"/>
  <c r="AV99"/>
  <c r="AT99"/>
  <c r="AR99"/>
  <c r="AP99"/>
  <c r="AN99"/>
  <c r="AL99"/>
  <c r="AJ99"/>
  <c r="AE99"/>
  <c r="AC99"/>
  <c r="AA99"/>
  <c r="Y99"/>
  <c r="W99"/>
  <c r="U99"/>
  <c r="S99"/>
  <c r="Q99"/>
  <c r="O99"/>
  <c r="M99"/>
  <c r="K99"/>
  <c r="I99"/>
  <c r="G99"/>
  <c r="E99"/>
  <c r="BP83"/>
  <c r="BN83"/>
  <c r="BL83"/>
  <c r="BJ83"/>
  <c r="BH83"/>
  <c r="BF83"/>
  <c r="BD83"/>
  <c r="BB83"/>
  <c r="AZ83"/>
  <c r="AX83"/>
  <c r="AV83"/>
  <c r="AT83"/>
  <c r="AR83"/>
  <c r="AP83"/>
  <c r="AN83"/>
  <c r="AL83"/>
  <c r="AJ83"/>
  <c r="AE83"/>
  <c r="AC83"/>
  <c r="AA83"/>
  <c r="Y83"/>
  <c r="W83"/>
  <c r="U83"/>
  <c r="S83"/>
  <c r="Q83"/>
  <c r="O83"/>
  <c r="M83"/>
  <c r="K83"/>
  <c r="I83"/>
  <c r="G83"/>
  <c r="E83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D66"/>
  <c r="AB66"/>
  <c r="Z66"/>
  <c r="V66"/>
  <c r="T66"/>
  <c r="R66"/>
  <c r="P66"/>
  <c r="N66"/>
  <c r="L66"/>
  <c r="J66"/>
  <c r="H66"/>
  <c r="F66"/>
  <c r="D66"/>
  <c r="BQ83"/>
  <c r="BO83"/>
  <c r="BM83"/>
  <c r="BK83"/>
  <c r="BI83"/>
  <c r="BG83"/>
  <c r="BE83"/>
  <c r="BC83"/>
  <c r="BA83"/>
  <c r="AY83"/>
  <c r="AW83"/>
  <c r="AU83"/>
  <c r="AS83"/>
  <c r="AQ83"/>
  <c r="AO83"/>
  <c r="AM83"/>
  <c r="AK83"/>
  <c r="AD84"/>
  <c r="AB84"/>
  <c r="Z84"/>
  <c r="X84"/>
  <c r="V84"/>
  <c r="T84"/>
  <c r="R84"/>
  <c r="P84"/>
  <c r="N84"/>
  <c r="L84"/>
  <c r="J84"/>
  <c r="H84"/>
  <c r="F84"/>
  <c r="D84"/>
  <c r="AH99" i="5" l="1"/>
  <c r="AH101"/>
  <c r="AH100"/>
  <c r="BS34"/>
  <c r="BS50"/>
  <c r="BT50" s="1"/>
  <c r="BS48" i="4"/>
  <c r="BT48" s="1"/>
  <c r="BS49" i="5"/>
  <c r="BT49" s="1"/>
  <c r="BS116" i="4"/>
  <c r="BT116" s="1"/>
  <c r="BS115"/>
  <c r="BT115" s="1"/>
  <c r="BS66"/>
  <c r="BT66" s="1"/>
  <c r="BS99"/>
  <c r="BT99" s="1"/>
  <c r="BS100"/>
  <c r="BT100" s="1"/>
  <c r="BS66" i="5"/>
  <c r="BT66" s="1"/>
  <c r="D114"/>
  <c r="D99"/>
  <c r="D101"/>
  <c r="D100"/>
  <c r="F114"/>
  <c r="F99"/>
  <c r="F101"/>
  <c r="F100"/>
  <c r="H114"/>
  <c r="H99"/>
  <c r="H101"/>
  <c r="H100"/>
  <c r="J114"/>
  <c r="J99"/>
  <c r="J101"/>
  <c r="J100"/>
  <c r="L114"/>
  <c r="L99"/>
  <c r="L101"/>
  <c r="L100"/>
  <c r="N114"/>
  <c r="N99"/>
  <c r="N101"/>
  <c r="N100"/>
  <c r="P114"/>
  <c r="P99"/>
  <c r="P101"/>
  <c r="P100"/>
  <c r="R114"/>
  <c r="R99"/>
  <c r="R101"/>
  <c r="R100"/>
  <c r="T114"/>
  <c r="T99"/>
  <c r="T101"/>
  <c r="T100"/>
  <c r="V114"/>
  <c r="V99"/>
  <c r="V101"/>
  <c r="V100"/>
  <c r="X114"/>
  <c r="X99"/>
  <c r="X101"/>
  <c r="X100"/>
  <c r="AB114"/>
  <c r="AB99"/>
  <c r="AB101"/>
  <c r="AB100"/>
  <c r="AH114"/>
  <c r="AM114"/>
  <c r="AM99"/>
  <c r="AM101"/>
  <c r="AM100"/>
  <c r="AQ114"/>
  <c r="AQ99"/>
  <c r="AQ101"/>
  <c r="AQ100"/>
  <c r="AU114"/>
  <c r="AU99"/>
  <c r="AU101"/>
  <c r="AU100"/>
  <c r="AY114"/>
  <c r="AY99"/>
  <c r="AY101"/>
  <c r="AY100"/>
  <c r="BC114"/>
  <c r="BC99"/>
  <c r="BC101"/>
  <c r="BC100"/>
  <c r="BG114"/>
  <c r="BG99"/>
  <c r="BG101"/>
  <c r="BG100"/>
  <c r="BK114"/>
  <c r="BK99"/>
  <c r="BK101"/>
  <c r="BK100"/>
  <c r="BO114"/>
  <c r="BO99"/>
  <c r="BO101"/>
  <c r="BO100"/>
  <c r="Z114"/>
  <c r="Z99"/>
  <c r="Z101"/>
  <c r="Z100"/>
  <c r="AD114"/>
  <c r="AD99"/>
  <c r="AD101"/>
  <c r="AD100"/>
  <c r="AK114"/>
  <c r="AK99"/>
  <c r="AK101"/>
  <c r="AK100"/>
  <c r="AO114"/>
  <c r="AO99"/>
  <c r="AO101"/>
  <c r="AO100"/>
  <c r="AS114"/>
  <c r="AS99"/>
  <c r="AS101"/>
  <c r="AS100"/>
  <c r="AW114"/>
  <c r="AW99"/>
  <c r="AW101"/>
  <c r="AW100"/>
  <c r="BA114"/>
  <c r="BA99"/>
  <c r="BA101"/>
  <c r="BA100"/>
  <c r="BE114"/>
  <c r="BE99"/>
  <c r="BE101"/>
  <c r="BE100"/>
  <c r="BI114"/>
  <c r="BI99"/>
  <c r="BI101"/>
  <c r="BI100"/>
  <c r="BM114"/>
  <c r="BM99"/>
  <c r="BM101"/>
  <c r="BM100"/>
  <c r="BQ114"/>
  <c r="BQ99"/>
  <c r="BQ101"/>
  <c r="BQ100"/>
  <c r="E98"/>
  <c r="E83"/>
  <c r="E84"/>
  <c r="E85"/>
  <c r="G98"/>
  <c r="G83"/>
  <c r="G84"/>
  <c r="G85"/>
  <c r="I98"/>
  <c r="I83"/>
  <c r="I84"/>
  <c r="I85"/>
  <c r="K98"/>
  <c r="K83"/>
  <c r="K84"/>
  <c r="K85"/>
  <c r="M98"/>
  <c r="M83"/>
  <c r="M84"/>
  <c r="M85"/>
  <c r="O98"/>
  <c r="O83"/>
  <c r="O84"/>
  <c r="O85"/>
  <c r="Q98"/>
  <c r="Q83"/>
  <c r="Q84"/>
  <c r="Q85"/>
  <c r="S98"/>
  <c r="S83"/>
  <c r="S84"/>
  <c r="S85"/>
  <c r="U98"/>
  <c r="U83"/>
  <c r="U84"/>
  <c r="U85"/>
  <c r="W98"/>
  <c r="W83"/>
  <c r="W84"/>
  <c r="W85"/>
  <c r="Y98"/>
  <c r="Y83"/>
  <c r="Y84"/>
  <c r="Y85"/>
  <c r="AA98"/>
  <c r="AA83"/>
  <c r="AA84"/>
  <c r="AA85"/>
  <c r="AC98"/>
  <c r="AC83"/>
  <c r="AC84"/>
  <c r="AC85"/>
  <c r="AE98"/>
  <c r="AE83"/>
  <c r="AE84"/>
  <c r="AE85"/>
  <c r="AJ98"/>
  <c r="AJ83"/>
  <c r="AJ84"/>
  <c r="AJ85"/>
  <c r="AL98"/>
  <c r="AL83"/>
  <c r="AL84"/>
  <c r="AL85"/>
  <c r="AN98"/>
  <c r="AN83"/>
  <c r="AN84"/>
  <c r="AN85"/>
  <c r="AP98"/>
  <c r="AP83"/>
  <c r="AP84"/>
  <c r="AP85"/>
  <c r="AR98"/>
  <c r="AR83"/>
  <c r="AR84"/>
  <c r="AR85"/>
  <c r="AT98"/>
  <c r="AT83"/>
  <c r="AT84"/>
  <c r="AT85"/>
  <c r="AV98"/>
  <c r="AV83"/>
  <c r="AV84"/>
  <c r="AV85"/>
  <c r="AX98"/>
  <c r="AX83"/>
  <c r="AX84"/>
  <c r="AX85"/>
  <c r="AZ98"/>
  <c r="AZ83"/>
  <c r="AZ84"/>
  <c r="AZ85"/>
  <c r="BB98"/>
  <c r="BB83"/>
  <c r="BB84"/>
  <c r="BB85"/>
  <c r="BD98"/>
  <c r="BD83"/>
  <c r="BD84"/>
  <c r="BD85"/>
  <c r="BF98"/>
  <c r="BF83"/>
  <c r="BF84"/>
  <c r="BF85"/>
  <c r="BH98"/>
  <c r="BH83"/>
  <c r="BH84"/>
  <c r="BH85"/>
  <c r="BJ98"/>
  <c r="BJ83"/>
  <c r="BJ84"/>
  <c r="BJ85"/>
  <c r="BL98"/>
  <c r="BL83"/>
  <c r="BL84"/>
  <c r="BL85"/>
  <c r="BN98"/>
  <c r="BN83"/>
  <c r="BN84"/>
  <c r="BN85"/>
  <c r="BP98"/>
  <c r="BP83"/>
  <c r="BP84"/>
  <c r="BP85"/>
  <c r="BS67"/>
  <c r="BT67" s="1"/>
  <c r="BS84" i="4"/>
  <c r="BT84" s="1"/>
  <c r="BS65"/>
  <c r="BT65" s="1"/>
  <c r="BS83"/>
  <c r="BT83" s="1"/>
  <c r="AH116" i="5" l="1"/>
  <c r="AH115"/>
  <c r="AH117"/>
  <c r="AH51" s="1"/>
  <c r="BS85"/>
  <c r="BT85" s="1"/>
  <c r="BP114"/>
  <c r="BP99"/>
  <c r="BP100"/>
  <c r="BP101"/>
  <c r="BN114"/>
  <c r="BN99"/>
  <c r="BN100"/>
  <c r="BN101"/>
  <c r="BL114"/>
  <c r="BL99"/>
  <c r="BL100"/>
  <c r="BL101"/>
  <c r="BJ114"/>
  <c r="BJ99"/>
  <c r="BJ100"/>
  <c r="BJ101"/>
  <c r="BH114"/>
  <c r="BH99"/>
  <c r="BH100"/>
  <c r="BH101"/>
  <c r="BF114"/>
  <c r="BF99"/>
  <c r="BF100"/>
  <c r="BF101"/>
  <c r="BD114"/>
  <c r="BD99"/>
  <c r="BD100"/>
  <c r="BD101"/>
  <c r="BB114"/>
  <c r="BB99"/>
  <c r="BB100"/>
  <c r="BB101"/>
  <c r="AZ114"/>
  <c r="AZ99"/>
  <c r="AZ100"/>
  <c r="AZ101"/>
  <c r="AX114"/>
  <c r="AX99"/>
  <c r="AX100"/>
  <c r="AX101"/>
  <c r="AV114"/>
  <c r="AV99"/>
  <c r="AV100"/>
  <c r="AV101"/>
  <c r="AT114"/>
  <c r="AT99"/>
  <c r="AT100"/>
  <c r="AT101"/>
  <c r="AR114"/>
  <c r="AR99"/>
  <c r="AR100"/>
  <c r="AR101"/>
  <c r="AP114"/>
  <c r="AP99"/>
  <c r="AP100"/>
  <c r="AP101"/>
  <c r="AN114"/>
  <c r="AN99"/>
  <c r="AN100"/>
  <c r="AN101"/>
  <c r="AL114"/>
  <c r="AL99"/>
  <c r="AL100"/>
  <c r="AL101"/>
  <c r="AJ114"/>
  <c r="AJ99"/>
  <c r="AJ100"/>
  <c r="AJ101"/>
  <c r="AE114"/>
  <c r="AE99"/>
  <c r="AE100"/>
  <c r="AE101"/>
  <c r="AC114"/>
  <c r="AC99"/>
  <c r="AC100"/>
  <c r="AC101"/>
  <c r="AA114"/>
  <c r="AA99"/>
  <c r="AA100"/>
  <c r="AA101"/>
  <c r="Y114"/>
  <c r="Y99"/>
  <c r="Y100"/>
  <c r="Y101"/>
  <c r="W114"/>
  <c r="W99"/>
  <c r="W100"/>
  <c r="W101"/>
  <c r="U114"/>
  <c r="U99"/>
  <c r="U100"/>
  <c r="U101"/>
  <c r="S114"/>
  <c r="S99"/>
  <c r="S100"/>
  <c r="S101"/>
  <c r="Q114"/>
  <c r="Q99"/>
  <c r="Q100"/>
  <c r="Q101"/>
  <c r="O114"/>
  <c r="O99"/>
  <c r="O100"/>
  <c r="O101"/>
  <c r="M114"/>
  <c r="M99"/>
  <c r="M100"/>
  <c r="M101"/>
  <c r="K114"/>
  <c r="K99"/>
  <c r="K100"/>
  <c r="K101"/>
  <c r="I114"/>
  <c r="I99"/>
  <c r="I100"/>
  <c r="I101"/>
  <c r="G114"/>
  <c r="G99"/>
  <c r="G100"/>
  <c r="G101"/>
  <c r="E114"/>
  <c r="E99"/>
  <c r="E100"/>
  <c r="E101"/>
  <c r="BQ115"/>
  <c r="BQ116"/>
  <c r="BQ117"/>
  <c r="BQ51" s="1"/>
  <c r="BM115"/>
  <c r="BM116"/>
  <c r="BM117"/>
  <c r="BM51" s="1"/>
  <c r="BI115"/>
  <c r="BI116"/>
  <c r="BI117"/>
  <c r="BI51" s="1"/>
  <c r="BE115"/>
  <c r="BE116"/>
  <c r="BE117"/>
  <c r="BE51" s="1"/>
  <c r="BA115"/>
  <c r="BA116"/>
  <c r="BA117"/>
  <c r="BA51" s="1"/>
  <c r="AW115"/>
  <c r="AW116"/>
  <c r="AW117"/>
  <c r="AW51" s="1"/>
  <c r="AS115"/>
  <c r="AS116"/>
  <c r="AS117"/>
  <c r="AS51" s="1"/>
  <c r="AO115"/>
  <c r="AO116"/>
  <c r="AO117"/>
  <c r="AO51" s="1"/>
  <c r="AK115"/>
  <c r="AK116"/>
  <c r="AK117"/>
  <c r="AK51" s="1"/>
  <c r="AD115"/>
  <c r="AD116"/>
  <c r="AD117"/>
  <c r="AD51" s="1"/>
  <c r="Z115"/>
  <c r="Z116"/>
  <c r="Z117"/>
  <c r="Z51" s="1"/>
  <c r="BO115"/>
  <c r="BO116"/>
  <c r="BO117"/>
  <c r="BO51" s="1"/>
  <c r="BK115"/>
  <c r="BK116"/>
  <c r="BK117"/>
  <c r="BK51" s="1"/>
  <c r="BG115"/>
  <c r="BG116"/>
  <c r="BG117"/>
  <c r="BG51" s="1"/>
  <c r="BC115"/>
  <c r="BC116"/>
  <c r="BC117"/>
  <c r="BC51" s="1"/>
  <c r="AY115"/>
  <c r="AY116"/>
  <c r="AY117"/>
  <c r="AY51" s="1"/>
  <c r="AU115"/>
  <c r="AU116"/>
  <c r="AU117"/>
  <c r="AU51" s="1"/>
  <c r="AQ115"/>
  <c r="AQ116"/>
  <c r="AQ117"/>
  <c r="AQ51" s="1"/>
  <c r="AM115"/>
  <c r="AM116"/>
  <c r="AM117"/>
  <c r="AM51" s="1"/>
  <c r="AB115"/>
  <c r="AB116"/>
  <c r="AB117"/>
  <c r="AB51" s="1"/>
  <c r="X115"/>
  <c r="X116"/>
  <c r="X117"/>
  <c r="X51" s="1"/>
  <c r="V115"/>
  <c r="V116"/>
  <c r="V117"/>
  <c r="V51" s="1"/>
  <c r="T115"/>
  <c r="T116"/>
  <c r="T117"/>
  <c r="T51" s="1"/>
  <c r="R115"/>
  <c r="R116"/>
  <c r="R117"/>
  <c r="R51" s="1"/>
  <c r="P115"/>
  <c r="P116"/>
  <c r="P117"/>
  <c r="P51" s="1"/>
  <c r="N115"/>
  <c r="N116"/>
  <c r="N117"/>
  <c r="N51" s="1"/>
  <c r="L115"/>
  <c r="L116"/>
  <c r="L117"/>
  <c r="L51" s="1"/>
  <c r="J115"/>
  <c r="J116"/>
  <c r="J117"/>
  <c r="J51" s="1"/>
  <c r="H115"/>
  <c r="H116"/>
  <c r="H117"/>
  <c r="H51" s="1"/>
  <c r="F115"/>
  <c r="F116"/>
  <c r="F117"/>
  <c r="F51" s="1"/>
  <c r="D115"/>
  <c r="D116"/>
  <c r="D117"/>
  <c r="D51" s="1"/>
  <c r="BS84"/>
  <c r="BT84" s="1"/>
  <c r="BT50" i="4"/>
  <c r="BS100" i="5" l="1"/>
  <c r="BT100" s="1"/>
  <c r="BS101"/>
  <c r="BT101" s="1"/>
  <c r="E115"/>
  <c r="E117"/>
  <c r="E51" s="1"/>
  <c r="E116"/>
  <c r="G115"/>
  <c r="G117"/>
  <c r="G51" s="1"/>
  <c r="G116"/>
  <c r="I115"/>
  <c r="I117"/>
  <c r="I51" s="1"/>
  <c r="I116"/>
  <c r="K115"/>
  <c r="K117"/>
  <c r="K51" s="1"/>
  <c r="K116"/>
  <c r="M115"/>
  <c r="M117"/>
  <c r="M51" s="1"/>
  <c r="M116"/>
  <c r="O115"/>
  <c r="O117"/>
  <c r="O51" s="1"/>
  <c r="O116"/>
  <c r="Q115"/>
  <c r="Q117"/>
  <c r="Q51" s="1"/>
  <c r="Q116"/>
  <c r="S115"/>
  <c r="S117"/>
  <c r="S51" s="1"/>
  <c r="S116"/>
  <c r="U115"/>
  <c r="U117"/>
  <c r="U51" s="1"/>
  <c r="U116"/>
  <c r="W115"/>
  <c r="W117"/>
  <c r="W51" s="1"/>
  <c r="W116"/>
  <c r="Y115"/>
  <c r="Y117"/>
  <c r="Y51" s="1"/>
  <c r="Y116"/>
  <c r="AA115"/>
  <c r="AA117"/>
  <c r="AA51" s="1"/>
  <c r="AA116"/>
  <c r="AC115"/>
  <c r="AC117"/>
  <c r="AC51" s="1"/>
  <c r="AC116"/>
  <c r="AE115"/>
  <c r="AE117"/>
  <c r="AE51" s="1"/>
  <c r="AE116"/>
  <c r="AJ115"/>
  <c r="AJ117"/>
  <c r="AJ51" s="1"/>
  <c r="AJ116"/>
  <c r="AL115"/>
  <c r="AL117"/>
  <c r="AL51" s="1"/>
  <c r="AL116"/>
  <c r="AN115"/>
  <c r="AN117"/>
  <c r="AN51" s="1"/>
  <c r="AN116"/>
  <c r="AP115"/>
  <c r="AP117"/>
  <c r="AP51" s="1"/>
  <c r="AP116"/>
  <c r="AR115"/>
  <c r="AR117"/>
  <c r="AR51" s="1"/>
  <c r="AR116"/>
  <c r="AT115"/>
  <c r="AT117"/>
  <c r="AT51" s="1"/>
  <c r="AT116"/>
  <c r="AV115"/>
  <c r="AV117"/>
  <c r="AV51" s="1"/>
  <c r="AV116"/>
  <c r="AX115"/>
  <c r="AX117"/>
  <c r="AX51" s="1"/>
  <c r="AX116"/>
  <c r="AZ115"/>
  <c r="AZ117"/>
  <c r="AZ51" s="1"/>
  <c r="AZ116"/>
  <c r="BB115"/>
  <c r="BB117"/>
  <c r="BB51" s="1"/>
  <c r="BB116"/>
  <c r="BD115"/>
  <c r="BD117"/>
  <c r="BD51" s="1"/>
  <c r="BD116"/>
  <c r="BF115"/>
  <c r="BF117"/>
  <c r="BF51" s="1"/>
  <c r="BF116"/>
  <c r="BH115"/>
  <c r="BH117"/>
  <c r="BH51" s="1"/>
  <c r="BH116"/>
  <c r="BJ115"/>
  <c r="BJ117"/>
  <c r="BJ51" s="1"/>
  <c r="BJ116"/>
  <c r="BL115"/>
  <c r="BL117"/>
  <c r="BL51" s="1"/>
  <c r="BL116"/>
  <c r="BN115"/>
  <c r="BN117"/>
  <c r="BN51" s="1"/>
  <c r="BN116"/>
  <c r="BP115"/>
  <c r="BP117"/>
  <c r="BP51" s="1"/>
  <c r="BP116"/>
  <c r="BS116" l="1"/>
  <c r="BT116" s="1"/>
  <c r="BT52" s="1"/>
  <c r="BS117"/>
  <c r="BT117" s="1"/>
</calcChain>
</file>

<file path=xl/sharedStrings.xml><?xml version="1.0" encoding="utf-8"?>
<sst xmlns="http://schemas.openxmlformats.org/spreadsheetml/2006/main" count="630" uniqueCount="138">
  <si>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</si>
  <si>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</si>
  <si>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</si>
  <si>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</si>
  <si>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</si>
  <si>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</si>
  <si>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</si>
  <si>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</si>
  <si>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</si>
  <si>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</si>
  <si>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</si>
  <si>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</si>
  <si>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</si>
  <si>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</si>
  <si>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</si>
  <si>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</si>
  <si>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</si>
  <si>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</si>
  <si>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</si>
  <si>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</si>
  <si>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</si>
  <si>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</si>
  <si>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</si>
  <si>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</si>
  <si>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</si>
  <si>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</si>
  <si>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</si>
  <si>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</si>
  <si>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</si>
  <si>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</si>
  <si>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</si>
  <si>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</si>
  <si>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</si>
  <si>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</si>
  <si>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</si>
  <si>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</si>
  <si>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</si>
  <si>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</si>
  <si>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</si>
  <si>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</si>
  <si>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</si>
  <si>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</si>
  <si>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</si>
  <si>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</si>
  <si>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</si>
  <si>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</si>
  <si>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</si>
  <si>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</si>
  <si>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</si>
  <si>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</si>
  <si>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</si>
  <si>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</si>
  <si>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</si>
  <si>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</si>
  <si>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</si>
  <si>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</si>
  <si>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</si>
  <si>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</si>
  <si>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</si>
  <si>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</si>
  <si>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</si>
  <si>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</si>
  <si>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</si>
  <si>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</si>
  <si>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</si>
  <si>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</si>
  <si>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</si>
  <si>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</si>
  <si>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</si>
  <si>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</si>
  <si>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</si>
  <si>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</si>
  <si>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</si>
  <si>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</si>
  <si>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</si>
  <si>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</si>
  <si>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</si>
  <si>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</si>
  <si>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</si>
  <si>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</si>
  <si>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</si>
  <si>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</si>
  <si>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</si>
  <si>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</si>
  <si>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</si>
  <si>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</si>
  <si>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</si>
  <si>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</si>
  <si>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</si>
  <si>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</si>
  <si>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</si>
  <si>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</si>
  <si>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</si>
  <si>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</si>
  <si>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</si>
  <si>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</si>
  <si>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</si>
  <si>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</si>
  <si>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</si>
  <si>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</si>
  <si>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</si>
  <si>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</si>
  <si>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</si>
  <si>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</si>
  <si>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</si>
  <si>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</si>
  <si>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</si>
  <si>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</si>
  <si>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</si>
  <si>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</si>
  <si>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</si>
  <si>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</si>
  <si>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</si>
  <si>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</si>
  <si>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</si>
  <si>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</si>
  <si>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</si>
  <si>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</si>
  <si>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</si>
  <si>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</si>
  <si>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</si>
  <si>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</si>
  <si>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</si>
  <si>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</si>
  <si>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</si>
  <si>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</si>
  <si>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</si>
  <si>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</si>
  <si>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</si>
  <si>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</si>
  <si>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</si>
  <si>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 xml:space="preserve">Банан   </t>
  </si>
  <si>
    <t>Яблоко</t>
  </si>
  <si>
    <t>17.25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</si>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</sst>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1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15" fillId="0" borderId="0" xfId="0" applyFont="1" applyAlignment="1">
      <alignment horizontal="right"/>
    </xf>
    <xf numFmtId="14" fontId="9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8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0" fillId="9" borderId="0" xfId="0" applyFill="1"/>
    <xf numFmtId="0" fontId="0" fillId="9" borderId="2" xfId="0" applyFill="1" applyBorder="1"/>
    <xf numFmtId="13" fontId="0" fillId="9" borderId="2" xfId="0" applyNumberFormat="1" applyFill="1" applyBorder="1"/>
    <xf numFmtId="0" fontId="0" fillId="9" borderId="2" xfId="0" applyNumberFormat="1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4" fontId="6" fillId="9" borderId="2" xfId="0" applyNumberFormat="1" applyFont="1" applyFill="1" applyBorder="1"/>
    <xf numFmtId="164" fontId="8" fillId="9" borderId="0" xfId="0" applyNumberFormat="1" applyFont="1" applyFill="1"/>
    <xf numFmtId="4" fontId="0" fillId="9" borderId="0" xfId="0" applyNumberFormat="1" applyFill="1"/>
    <xf numFmtId="13" fontId="2" fillId="0" borderId="2" xfId="0" applyNumberFormat="1" applyFont="1" applyBorder="1"/>
    <xf numFmtId="0" fontId="2" fillId="0" borderId="2" xfId="0" applyNumberFormat="1" applyFont="1" applyBorder="1"/>
    <xf numFmtId="0" fontId="2" fillId="9" borderId="2" xfId="0" applyFont="1" applyFill="1" applyBorder="1"/>
    <xf numFmtId="0" fontId="2" fillId="0" borderId="0" xfId="0" applyFont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9" borderId="2" xfId="0" applyFont="1" applyFill="1" applyBorder="1"/>
    <xf numFmtId="0" fontId="0" fillId="0" borderId="0" xfId="0" applyFont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15" fillId="0" borderId="0" xfId="0" applyFont="1" applyAlignment="1">
      <alignment horizontal="right"/>
    </xf>
    <xf numFmtId="0" fontId="14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4" fontId="9" fillId="0" borderId="12" xfId="0" applyNumberFormat="1" applyFont="1" applyBorder="1" applyAlignment="1">
      <alignment horizontal="center" vertical="top"/>
    </xf>
    <xf numFmtId="14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F116"/>
  <sheetViews>
    <sheetView zoomScale="80" zoomScaleNormal="80" workbookViewId="0">
      <selection activeCell="AJ1" sqref="AJ1:AT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9" width="10.6640625" hidden="1" customWidth="1"/>
    <col min="31" max="31" width="10.6640625" customWidth="1"/>
    <col min="32" max="34" width="10.6640625" hidden="1" customWidth="1"/>
    <col min="35" max="35" width="10.6640625" customWidth="1"/>
    <col min="36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style="76" customWidth="1"/>
    <col min="72" max="72" width="9.88671875" customWidth="1"/>
  </cols>
  <sheetData>
    <row r="1" spans="1:72">
      <c r="A1" s="72" t="s">
        <v>0</v>
      </c>
      <c r="B1" s="72"/>
      <c r="C1" s="72"/>
      <c r="D1" s="72"/>
      <c r="E1" s="72"/>
      <c r="F1" s="72"/>
    </row>
    <row r="2" spans="1:72">
      <c r="A2" s="72" t="s">
        <v>127</v>
      </c>
      <c r="B2" s="72"/>
      <c r="C2" s="72"/>
      <c r="D2" s="72"/>
      <c r="E2" s="72"/>
    </row>
    <row r="3" spans="1:72" hidden="1">
      <c r="A3" s="72" t="s">
        <v>128</v>
      </c>
      <c r="B3" s="72"/>
      <c r="C3" s="72"/>
      <c r="D3" s="72"/>
      <c r="E3" s="72"/>
      <c r="K3" t="s">
        <v>34</v>
      </c>
    </row>
    <row r="4" spans="1:72">
      <c r="K4" t="s">
        <v>129</v>
      </c>
    </row>
    <row r="6" spans="1:72" ht="24" customHeight="1">
      <c r="C6" t="s">
        <v>1</v>
      </c>
      <c r="E6" s="1">
        <v>1</v>
      </c>
      <c r="F6" t="s">
        <v>94</v>
      </c>
      <c r="K6" s="55">
        <f>' 3-7 лет (день 4) '!K6</f>
        <v>45762</v>
      </c>
    </row>
    <row r="7" spans="1:72" ht="15" customHeight="1">
      <c r="A7" s="102"/>
      <c r="B7" s="2" t="s">
        <v>2</v>
      </c>
      <c r="C7" s="97" t="s">
        <v>3</v>
      </c>
      <c r="D7" s="97" t="str">
        <f>[1]Цены!A1</f>
        <v>Хлеб пшеничный</v>
      </c>
      <c r="E7" s="97" t="str">
        <f>[1]Цены!B1</f>
        <v>Хлеб ржано-пшеничный</v>
      </c>
      <c r="F7" s="97" t="str">
        <f>[1]Цены!C1</f>
        <v>Сахар</v>
      </c>
      <c r="G7" s="97" t="str">
        <f>[1]Цены!D1</f>
        <v>Чай</v>
      </c>
      <c r="H7" s="97" t="str">
        <f>[1]Цены!E1</f>
        <v>Какао</v>
      </c>
      <c r="I7" s="97" t="str">
        <f>[1]Цены!F1</f>
        <v>Кофейный напиток</v>
      </c>
      <c r="J7" s="97" t="str">
        <f>[1]Цены!G1</f>
        <v>Молоко 2,5%</v>
      </c>
      <c r="K7" s="97" t="str">
        <f>[1]Цены!H1</f>
        <v>Масло сливочное</v>
      </c>
      <c r="L7" s="97" t="str">
        <f>[1]Цены!I1</f>
        <v>Сметана 15%</v>
      </c>
      <c r="M7" s="97" t="str">
        <f>[1]Цены!J1</f>
        <v>Молоко сухое</v>
      </c>
      <c r="N7" s="97" t="str">
        <f>[1]Цены!K1</f>
        <v>Снежок 2,5 %</v>
      </c>
      <c r="O7" s="97" t="str">
        <f>[1]Цены!L1</f>
        <v>Творог 5%</v>
      </c>
      <c r="P7" s="97" t="str">
        <f>[1]Цены!M1</f>
        <v>Молоко сгущенное</v>
      </c>
      <c r="Q7" s="97" t="str">
        <f>[1]Цены!N1</f>
        <v xml:space="preserve">Джем Сава </v>
      </c>
      <c r="R7" s="97" t="str">
        <f>[1]Цены!O1</f>
        <v>Сыр</v>
      </c>
      <c r="S7" s="97" t="str">
        <f>[1]Цены!P1</f>
        <v>Зеленый горошек</v>
      </c>
      <c r="T7" s="97" t="str">
        <f>[1]Цены!Q1</f>
        <v>Кукуруза консервирован.</v>
      </c>
      <c r="U7" s="97" t="str">
        <f>[1]Цены!R1</f>
        <v>Консервы рыбные</v>
      </c>
      <c r="V7" s="97" t="str">
        <f>[1]Цены!S1</f>
        <v>Огурцы консервирован.</v>
      </c>
      <c r="W7" s="97" t="str">
        <f>[1]Цены!T1</f>
        <v>Огурцы свежие</v>
      </c>
      <c r="X7" s="97" t="str">
        <f>[1]Цены!U1</f>
        <v>Яйцо</v>
      </c>
      <c r="Y7" s="97" t="str">
        <f>[1]Цены!V1</f>
        <v>Икра кабачковая</v>
      </c>
      <c r="Z7" s="97" t="str">
        <f>[1]Цены!W1</f>
        <v>Изюм</v>
      </c>
      <c r="AA7" s="97" t="str">
        <f>[1]Цены!X1</f>
        <v>Курага</v>
      </c>
      <c r="AB7" s="97" t="str">
        <f>[1]Цены!Y1</f>
        <v>Чернослив</v>
      </c>
      <c r="AC7" s="97" t="str">
        <f>[1]Цены!Z1</f>
        <v>Шиповник</v>
      </c>
      <c r="AD7" s="97" t="str">
        <f>[1]Цены!AA1</f>
        <v>Сухофрукты</v>
      </c>
      <c r="AE7" s="97" t="str">
        <f>[1]Цены!AB1</f>
        <v>Ягода свежемороженная</v>
      </c>
      <c r="AF7" s="97" t="str">
        <f>' 3-7 лет (день 4) '!AF7:AF8</f>
        <v>Апельсин</v>
      </c>
      <c r="AG7" s="97" t="str">
        <f>' 3-7 лет (день 4) '!AG7:AG8</f>
        <v xml:space="preserve">Банан   </v>
      </c>
      <c r="AH7" s="97" t="str">
        <f>' 3-7 лет (день 4) '!AH7:AH8</f>
        <v>Лимон</v>
      </c>
      <c r="AI7" s="97" t="str">
        <f>' 3-7 лет (день 4) '!AI7:AI8</f>
        <v>Яблоко</v>
      </c>
      <c r="AJ7" s="97" t="str">
        <f>[1]Цены!AD1</f>
        <v>Кисель</v>
      </c>
      <c r="AK7" s="97" t="str">
        <f>[1]Цены!AE1</f>
        <v xml:space="preserve">Сок </v>
      </c>
      <c r="AL7" s="97" t="str">
        <f>[1]Цены!AF1</f>
        <v>Макаронные изделия</v>
      </c>
      <c r="AM7" s="97" t="str">
        <f>[1]Цены!AG1</f>
        <v>Мука</v>
      </c>
      <c r="AN7" s="97" t="str">
        <f>[1]Цены!AH1</f>
        <v>Дрожжи</v>
      </c>
      <c r="AO7" s="97" t="str">
        <f>[1]Цены!AI1</f>
        <v>Печенье</v>
      </c>
      <c r="AP7" s="97" t="str">
        <f>[1]Цены!AJ1</f>
        <v>Пряники</v>
      </c>
      <c r="AQ7" s="97" t="str">
        <f>[1]Цены!AK1</f>
        <v>Вафли</v>
      </c>
      <c r="AR7" s="97" t="str">
        <f>[1]Цены!AL1</f>
        <v>Конфеты</v>
      </c>
      <c r="AS7" s="97" t="str">
        <f>[1]Цены!AM1</f>
        <v>Повидло Сава</v>
      </c>
      <c r="AT7" s="97" t="str">
        <f>[1]Цены!AN1</f>
        <v>Крупа геркулес</v>
      </c>
      <c r="AU7" s="97" t="str">
        <f>[1]Цены!AO1</f>
        <v>Крупа горох</v>
      </c>
      <c r="AV7" s="97" t="str">
        <f>[1]Цены!AP1</f>
        <v>Крупа гречневая</v>
      </c>
      <c r="AW7" s="97" t="str">
        <f>[1]Цены!AQ1</f>
        <v>Крупа кукурузная</v>
      </c>
      <c r="AX7" s="97" t="str">
        <f>[1]Цены!AR1</f>
        <v>Крупа манная</v>
      </c>
      <c r="AY7" s="97" t="str">
        <f>[1]Цены!AS1</f>
        <v>Крупа перловая</v>
      </c>
      <c r="AZ7" s="97" t="str">
        <f>[1]Цены!AT1</f>
        <v>Крупа пшеничная</v>
      </c>
      <c r="BA7" s="97" t="str">
        <f>[1]Цены!AU1</f>
        <v>Крупа пшено</v>
      </c>
      <c r="BB7" s="97" t="str">
        <f>[1]Цены!AV1</f>
        <v>Крупа ячневая</v>
      </c>
      <c r="BC7" s="97" t="str">
        <f>[1]Цены!AW1</f>
        <v>Рис</v>
      </c>
      <c r="BD7" s="97" t="str">
        <f>[1]Цены!AX1</f>
        <v>Цыпленок бройлер</v>
      </c>
      <c r="BE7" s="97" t="str">
        <f>[1]Цены!AY1</f>
        <v>Филе куриное</v>
      </c>
      <c r="BF7" s="97" t="str">
        <f>[1]Цены!AZ1</f>
        <v>Фарш говяжий</v>
      </c>
      <c r="BG7" s="97" t="str">
        <f>[1]Цены!BA1</f>
        <v>Печень куриная</v>
      </c>
      <c r="BH7" s="97" t="str">
        <f>[1]Цены!BB1</f>
        <v>Филе минтая</v>
      </c>
      <c r="BI7" s="97" t="str">
        <f>[1]Цены!BC1</f>
        <v>Филе сельди слабосол.</v>
      </c>
      <c r="BJ7" s="97" t="str">
        <f>[1]Цены!BD1</f>
        <v>Картофель</v>
      </c>
      <c r="BK7" s="97" t="str">
        <f>[1]Цены!BE1</f>
        <v>Морковь</v>
      </c>
      <c r="BL7" s="97" t="str">
        <f>[1]Цены!BF1</f>
        <v>Лук</v>
      </c>
      <c r="BM7" s="97" t="str">
        <f>[1]Цены!BG1</f>
        <v>Капуста</v>
      </c>
      <c r="BN7" s="97" t="str">
        <f>[1]Цены!BH1</f>
        <v>Свекла</v>
      </c>
      <c r="BO7" s="97" t="str">
        <f>[1]Цены!BI1</f>
        <v>Томатная паста</v>
      </c>
      <c r="BP7" s="97" t="str">
        <f>[1]Цены!BJ1</f>
        <v>Масло растительное</v>
      </c>
      <c r="BQ7" s="97" t="str">
        <f>[1]Цены!BK1</f>
        <v>Соль</v>
      </c>
      <c r="BR7" s="99" t="s">
        <v>137</v>
      </c>
      <c r="BS7" s="113" t="s">
        <v>4</v>
      </c>
      <c r="BT7" s="111" t="s">
        <v>5</v>
      </c>
    </row>
    <row r="8" spans="1:72" ht="36.75" customHeight="1">
      <c r="A8" s="103"/>
      <c r="B8" s="3" t="s">
        <v>6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9"/>
      <c r="BS8" s="114"/>
      <c r="BT8" s="112"/>
    </row>
    <row r="9" spans="1:72" ht="15" customHeight="1">
      <c r="A9" s="104" t="s">
        <v>7</v>
      </c>
      <c r="B9" s="4" t="str">
        <f>' 3-7 лет (день 4) '!B9</f>
        <v>Омлет натуральный с маслом</v>
      </c>
      <c r="C9" s="107">
        <f>$E$6</f>
        <v>1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77"/>
    </row>
    <row r="10" spans="1:72" ht="15" customHeight="1">
      <c r="A10" s="105"/>
      <c r="B10" s="4" t="str">
        <f>' 3-7 лет (день 4) '!B10</f>
        <v>Бутерброд с маслом</v>
      </c>
      <c r="C10" s="108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77"/>
    </row>
    <row r="11" spans="1:72" s="93" customFormat="1" ht="15" customHeight="1">
      <c r="A11" s="105"/>
      <c r="B11" s="89" t="str">
        <f>' 3-7 лет (день 4) '!B11</f>
        <v>Кофейный напиток с молоком</v>
      </c>
      <c r="C11" s="108"/>
      <c r="D11" s="89"/>
      <c r="E11" s="89"/>
      <c r="F11" s="89">
        <v>7.0000000000000001E-3</v>
      </c>
      <c r="G11" s="89"/>
      <c r="H11" s="89"/>
      <c r="I11" s="89">
        <v>2E-3</v>
      </c>
      <c r="J11" s="89">
        <v>7.4999999999999997E-2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0"/>
      <c r="W11" s="90"/>
      <c r="X11" s="90"/>
      <c r="Y11" s="90"/>
      <c r="Z11" s="90"/>
      <c r="AA11" s="90"/>
      <c r="AB11" s="90"/>
      <c r="AC11" s="90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91"/>
      <c r="AV11" s="91"/>
      <c r="AW11" s="91"/>
      <c r="AX11" s="91"/>
      <c r="AY11" s="91"/>
      <c r="AZ11" s="91"/>
      <c r="BA11" s="91"/>
      <c r="BB11" s="91"/>
      <c r="BC11" s="91"/>
      <c r="BD11" s="89"/>
      <c r="BE11" s="91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92"/>
    </row>
    <row r="12" spans="1:72" ht="15" customHeight="1">
      <c r="A12" s="105"/>
      <c r="B12" s="4"/>
      <c r="C12" s="10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77"/>
    </row>
    <row r="13" spans="1:72" ht="15" customHeight="1">
      <c r="A13" s="106"/>
      <c r="B13" s="4"/>
      <c r="C13" s="10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7"/>
    </row>
    <row r="14" spans="1:72" ht="15" customHeight="1">
      <c r="A14" s="104" t="s">
        <v>11</v>
      </c>
      <c r="B14" s="4" t="str">
        <f>' 3-7 лет (день 4) '!B14</f>
        <v>Суп гороховый</v>
      </c>
      <c r="C14" s="107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77"/>
    </row>
    <row r="15" spans="1:72" ht="15" customHeight="1">
      <c r="A15" s="105"/>
      <c r="B15" s="4" t="str">
        <f>' 3-7 лет (день 4) '!B15</f>
        <v>Плов с мясом/птицей</v>
      </c>
      <c r="C15" s="108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77"/>
    </row>
    <row r="16" spans="1:72" ht="15" customHeight="1">
      <c r="A16" s="105"/>
      <c r="B16" s="4" t="str">
        <f>' 3-7 лет (день 4) '!B16</f>
        <v>Хлеб пшеничный</v>
      </c>
      <c r="C16" s="108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77"/>
    </row>
    <row r="17" spans="1:84" ht="15" customHeight="1">
      <c r="A17" s="105"/>
      <c r="B17" s="4" t="str">
        <f>' 3-7 лет (день 4) '!B17</f>
        <v>Хлеб ржано-пшеничный</v>
      </c>
      <c r="C17" s="108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7"/>
    </row>
    <row r="18" spans="1:84" ht="15" customHeight="1">
      <c r="A18" s="105"/>
      <c r="B18" s="4" t="str">
        <f>' 3-7 лет (день 4) '!B18</f>
        <v>Компот из сухофруктов</v>
      </c>
      <c r="C18" s="108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7">
        <v>3.4999999999999997E-5</v>
      </c>
    </row>
    <row r="19" spans="1:84">
      <c r="A19" s="105"/>
      <c r="B19" s="9"/>
      <c r="C19" s="10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7"/>
    </row>
    <row r="20" spans="1:84">
      <c r="A20" s="106"/>
      <c r="B20" s="10"/>
      <c r="C20" s="10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7"/>
    </row>
    <row r="21" spans="1:84">
      <c r="A21" s="104" t="s">
        <v>17</v>
      </c>
      <c r="B21" s="4" t="str">
        <f>' 3-7 лет (день 4) '!B22</f>
        <v>Компот из свежемороженных ягод</v>
      </c>
      <c r="C21" s="107">
        <f>$E$6</f>
        <v>1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78"/>
      <c r="BS21" s="12"/>
      <c r="BT21" s="12"/>
      <c r="BU21" s="12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</row>
    <row r="22" spans="1:84" s="18" customFormat="1">
      <c r="A22" s="105"/>
      <c r="B22" s="4" t="str">
        <f>' 3-7 лет (день 4) '!B23</f>
        <v>Бутерброд со сгущенным молоком</v>
      </c>
      <c r="C22" s="108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5"/>
      <c r="BR22" s="79"/>
      <c r="BS22" s="16"/>
      <c r="BT22" s="16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1:84">
      <c r="A23" s="105"/>
      <c r="B23" s="4" t="str">
        <f>' 3-7 лет (день 4) '!B24</f>
        <v>Яблоко</v>
      </c>
      <c r="C23" s="10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>
        <v>8.5999999999999993E-2</v>
      </c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7"/>
      <c r="BS23" s="13"/>
    </row>
    <row r="24" spans="1:84">
      <c r="A24" s="105"/>
      <c r="B24" s="4"/>
      <c r="C24" s="10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77"/>
    </row>
    <row r="25" spans="1:84">
      <c r="A25" s="106"/>
      <c r="B25" s="4"/>
      <c r="C25" s="10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7"/>
    </row>
    <row r="26" spans="1:84">
      <c r="A26" s="104" t="s">
        <v>20</v>
      </c>
      <c r="B26" s="19" t="str">
        <f>' 3-7 лет (день 4) '!B27</f>
        <v>Картофельное пюре</v>
      </c>
      <c r="C26" s="107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77"/>
    </row>
    <row r="27" spans="1:84">
      <c r="A27" s="105"/>
      <c r="B27" s="19" t="str">
        <f>' 3-7 лет (день 4) '!B28</f>
        <v>Соленый огурчик</v>
      </c>
      <c r="C27" s="10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0.03</v>
      </c>
      <c r="W27" s="4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7"/>
    </row>
    <row r="28" spans="1:84">
      <c r="A28" s="105"/>
      <c r="B28" s="19" t="str">
        <f>' 3-7 лет (день 4) '!B29</f>
        <v>Хлеб пшеничный</v>
      </c>
      <c r="C28" s="108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77"/>
    </row>
    <row r="29" spans="1:84">
      <c r="A29" s="105"/>
      <c r="B29" s="19" t="str">
        <f>' 3-7 лет (день 4) '!B30</f>
        <v>Чай с сахаром</v>
      </c>
      <c r="C29" s="108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7"/>
    </row>
    <row r="30" spans="1:84">
      <c r="A30" s="106"/>
      <c r="B30" s="4"/>
      <c r="C30" s="10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7"/>
    </row>
    <row r="31" spans="1:84" ht="17.399999999999999">
      <c r="B31" s="20" t="s">
        <v>23</v>
      </c>
      <c r="C31" s="21"/>
      <c r="D31" s="22">
        <f>SUM(D9:D30)</f>
        <v>0.08</v>
      </c>
      <c r="E31" s="22">
        <f t="shared" ref="E31:BQ31" si="0">SUM(E9:E30)</f>
        <v>0.04</v>
      </c>
      <c r="F31" s="22">
        <f t="shared" si="0"/>
        <v>3.7999999999999999E-2</v>
      </c>
      <c r="G31" s="22">
        <f t="shared" si="0"/>
        <v>5.0000000000000001E-4</v>
      </c>
      <c r="H31" s="22">
        <f t="shared" si="0"/>
        <v>0</v>
      </c>
      <c r="I31" s="22">
        <f t="shared" si="0"/>
        <v>2E-3</v>
      </c>
      <c r="J31" s="22">
        <f t="shared" si="0"/>
        <v>0.122</v>
      </c>
      <c r="K31" s="22">
        <f t="shared" si="0"/>
        <v>1.7000000000000001E-2</v>
      </c>
      <c r="L31" s="22">
        <f t="shared" si="0"/>
        <v>0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0.01</v>
      </c>
      <c r="Q31" s="22">
        <f t="shared" si="0"/>
        <v>0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0.03</v>
      </c>
      <c r="W31" s="22">
        <f t="shared" ref="W31:AC31" si="1">SUM(W9:W30)</f>
        <v>0</v>
      </c>
      <c r="X31" s="22">
        <f t="shared" si="1"/>
        <v>1</v>
      </c>
      <c r="Y31" s="22">
        <f t="shared" si="1"/>
        <v>0</v>
      </c>
      <c r="Z31" s="22">
        <f t="shared" si="1"/>
        <v>0</v>
      </c>
      <c r="AA31" s="22">
        <f t="shared" si="1"/>
        <v>0</v>
      </c>
      <c r="AB31" s="22">
        <f t="shared" si="1"/>
        <v>0</v>
      </c>
      <c r="AC31" s="22">
        <f t="shared" si="1"/>
        <v>0</v>
      </c>
      <c r="AD31" s="22">
        <f t="shared" si="0"/>
        <v>1.7999999999999999E-2</v>
      </c>
      <c r="AE31" s="22">
        <f t="shared" si="0"/>
        <v>1.4999999999999999E-2</v>
      </c>
      <c r="AF31" s="22">
        <f t="shared" si="0"/>
        <v>0</v>
      </c>
      <c r="AG31" s="22">
        <f t="shared" si="0"/>
        <v>0</v>
      </c>
      <c r="AH31" s="22">
        <f t="shared" si="0"/>
        <v>0</v>
      </c>
      <c r="AI31" s="22">
        <f t="shared" si="0"/>
        <v>8.5999999999999993E-2</v>
      </c>
      <c r="AJ31" s="22">
        <f t="shared" si="0"/>
        <v>0</v>
      </c>
      <c r="AK31" s="22">
        <f t="shared" si="0"/>
        <v>0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2.5000000000000001E-2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</v>
      </c>
      <c r="BA31" s="22">
        <f t="shared" si="0"/>
        <v>0</v>
      </c>
      <c r="BB31" s="22">
        <f t="shared" si="0"/>
        <v>0</v>
      </c>
      <c r="BC31" s="22">
        <f t="shared" si="0"/>
        <v>0.03</v>
      </c>
      <c r="BD31" s="22">
        <f t="shared" si="0"/>
        <v>8.5999999999999993E-2</v>
      </c>
      <c r="BE31" s="22">
        <f t="shared" si="0"/>
        <v>0</v>
      </c>
      <c r="BF31" s="22">
        <f t="shared" si="0"/>
        <v>5.0000000000000001E-3</v>
      </c>
      <c r="BG31" s="22">
        <f t="shared" si="0"/>
        <v>0</v>
      </c>
      <c r="BH31" s="22">
        <f t="shared" si="0"/>
        <v>0</v>
      </c>
      <c r="BI31" s="22">
        <f t="shared" si="0"/>
        <v>0</v>
      </c>
      <c r="BJ31" s="22">
        <f t="shared" si="0"/>
        <v>0.189</v>
      </c>
      <c r="BK31" s="22">
        <f t="shared" si="0"/>
        <v>2.4E-2</v>
      </c>
      <c r="BL31" s="22">
        <f t="shared" si="0"/>
        <v>0.02</v>
      </c>
      <c r="BM31" s="22">
        <f t="shared" si="0"/>
        <v>0</v>
      </c>
      <c r="BN31" s="22">
        <f t="shared" si="0"/>
        <v>0</v>
      </c>
      <c r="BO31" s="22">
        <f t="shared" si="0"/>
        <v>0</v>
      </c>
      <c r="BP31" s="22">
        <f t="shared" si="0"/>
        <v>4.0000000000000001E-3</v>
      </c>
      <c r="BQ31" s="22">
        <f t="shared" si="0"/>
        <v>4.0000000000000001E-3</v>
      </c>
      <c r="BR31" s="80">
        <f t="shared" ref="BR31" si="2">SUM(BR9:BR30)</f>
        <v>3.4999999999999997E-5</v>
      </c>
    </row>
    <row r="32" spans="1:84" ht="17.399999999999999">
      <c r="B32" s="20" t="s">
        <v>24</v>
      </c>
      <c r="C32" s="21"/>
      <c r="D32" s="23">
        <f>ROUND(PRODUCT(D31,$E$6),3)</f>
        <v>0.08</v>
      </c>
      <c r="E32" s="23">
        <f t="shared" ref="E32:BR32" si="3">ROUND(PRODUCT(E31,$E$6),3)</f>
        <v>0.04</v>
      </c>
      <c r="F32" s="23">
        <f t="shared" si="3"/>
        <v>3.7999999999999999E-2</v>
      </c>
      <c r="G32" s="23">
        <f t="shared" si="3"/>
        <v>1E-3</v>
      </c>
      <c r="H32" s="23">
        <f t="shared" si="3"/>
        <v>0</v>
      </c>
      <c r="I32" s="23">
        <f t="shared" si="3"/>
        <v>2E-3</v>
      </c>
      <c r="J32" s="23">
        <f t="shared" si="3"/>
        <v>0.122</v>
      </c>
      <c r="K32" s="23">
        <f t="shared" si="3"/>
        <v>1.7000000000000001E-2</v>
      </c>
      <c r="L32" s="23">
        <f t="shared" si="3"/>
        <v>0</v>
      </c>
      <c r="M32" s="23">
        <f t="shared" si="3"/>
        <v>0</v>
      </c>
      <c r="N32" s="23">
        <f t="shared" si="3"/>
        <v>0</v>
      </c>
      <c r="O32" s="23">
        <f t="shared" si="3"/>
        <v>0</v>
      </c>
      <c r="P32" s="23">
        <f t="shared" si="3"/>
        <v>0.01</v>
      </c>
      <c r="Q32" s="23">
        <f t="shared" si="3"/>
        <v>0</v>
      </c>
      <c r="R32" s="23">
        <f t="shared" si="3"/>
        <v>0</v>
      </c>
      <c r="S32" s="23">
        <f t="shared" si="3"/>
        <v>0</v>
      </c>
      <c r="T32" s="23">
        <f t="shared" si="3"/>
        <v>0</v>
      </c>
      <c r="U32" s="23">
        <f t="shared" si="3"/>
        <v>0</v>
      </c>
      <c r="V32" s="23">
        <f t="shared" si="3"/>
        <v>0.03</v>
      </c>
      <c r="W32" s="23">
        <f t="shared" si="3"/>
        <v>0</v>
      </c>
      <c r="X32" s="23">
        <f t="shared" si="3"/>
        <v>1</v>
      </c>
      <c r="Y32" s="23">
        <f t="shared" si="3"/>
        <v>0</v>
      </c>
      <c r="Z32" s="23">
        <f t="shared" si="3"/>
        <v>0</v>
      </c>
      <c r="AA32" s="23">
        <f t="shared" si="3"/>
        <v>0</v>
      </c>
      <c r="AB32" s="23">
        <f t="shared" si="3"/>
        <v>0</v>
      </c>
      <c r="AC32" s="23">
        <f t="shared" si="3"/>
        <v>0</v>
      </c>
      <c r="AD32" s="23">
        <f t="shared" si="3"/>
        <v>1.7999999999999999E-2</v>
      </c>
      <c r="AE32" s="23">
        <f t="shared" si="3"/>
        <v>1.4999999999999999E-2</v>
      </c>
      <c r="AF32" s="23">
        <f t="shared" si="3"/>
        <v>0</v>
      </c>
      <c r="AG32" s="23">
        <f t="shared" si="3"/>
        <v>0</v>
      </c>
      <c r="AH32" s="23">
        <f t="shared" si="3"/>
        <v>0</v>
      </c>
      <c r="AI32" s="23">
        <f t="shared" si="3"/>
        <v>8.5999999999999993E-2</v>
      </c>
      <c r="AJ32" s="23">
        <f t="shared" si="3"/>
        <v>0</v>
      </c>
      <c r="AK32" s="23">
        <f t="shared" si="3"/>
        <v>0</v>
      </c>
      <c r="AL32" s="23">
        <f t="shared" si="3"/>
        <v>0</v>
      </c>
      <c r="AM32" s="23">
        <f t="shared" si="3"/>
        <v>0</v>
      </c>
      <c r="AN32" s="23">
        <f t="shared" si="3"/>
        <v>0</v>
      </c>
      <c r="AO32" s="23">
        <f t="shared" si="3"/>
        <v>0</v>
      </c>
      <c r="AP32" s="23">
        <f t="shared" si="3"/>
        <v>0</v>
      </c>
      <c r="AQ32" s="23">
        <f t="shared" si="3"/>
        <v>0</v>
      </c>
      <c r="AR32" s="23">
        <f t="shared" si="3"/>
        <v>0</v>
      </c>
      <c r="AS32" s="23">
        <f t="shared" si="3"/>
        <v>0</v>
      </c>
      <c r="AT32" s="23">
        <f t="shared" si="3"/>
        <v>0</v>
      </c>
      <c r="AU32" s="23">
        <f t="shared" si="3"/>
        <v>2.5000000000000001E-2</v>
      </c>
      <c r="AV32" s="23">
        <f t="shared" si="3"/>
        <v>0</v>
      </c>
      <c r="AW32" s="23">
        <f t="shared" si="3"/>
        <v>0</v>
      </c>
      <c r="AX32" s="23">
        <f t="shared" si="3"/>
        <v>0</v>
      </c>
      <c r="AY32" s="23">
        <f t="shared" si="3"/>
        <v>0</v>
      </c>
      <c r="AZ32" s="23">
        <f t="shared" si="3"/>
        <v>0</v>
      </c>
      <c r="BA32" s="23">
        <f t="shared" si="3"/>
        <v>0</v>
      </c>
      <c r="BB32" s="23">
        <f t="shared" si="3"/>
        <v>0</v>
      </c>
      <c r="BC32" s="23">
        <f t="shared" si="3"/>
        <v>0.03</v>
      </c>
      <c r="BD32" s="23">
        <f t="shared" si="3"/>
        <v>8.5999999999999993E-2</v>
      </c>
      <c r="BE32" s="23">
        <f t="shared" si="3"/>
        <v>0</v>
      </c>
      <c r="BF32" s="23">
        <f t="shared" si="3"/>
        <v>5.0000000000000001E-3</v>
      </c>
      <c r="BG32" s="23">
        <f t="shared" si="3"/>
        <v>0</v>
      </c>
      <c r="BH32" s="23">
        <f t="shared" si="3"/>
        <v>0</v>
      </c>
      <c r="BI32" s="23">
        <f t="shared" si="3"/>
        <v>0</v>
      </c>
      <c r="BJ32" s="23">
        <f t="shared" si="3"/>
        <v>0.189</v>
      </c>
      <c r="BK32" s="23">
        <f t="shared" si="3"/>
        <v>2.4E-2</v>
      </c>
      <c r="BL32" s="23">
        <f t="shared" si="3"/>
        <v>0.02</v>
      </c>
      <c r="BM32" s="23">
        <f t="shared" si="3"/>
        <v>0</v>
      </c>
      <c r="BN32" s="23">
        <f t="shared" si="3"/>
        <v>0</v>
      </c>
      <c r="BO32" s="23">
        <f t="shared" si="3"/>
        <v>0</v>
      </c>
      <c r="BP32" s="23">
        <f t="shared" si="3"/>
        <v>4.0000000000000001E-3</v>
      </c>
      <c r="BQ32" s="23">
        <f t="shared" si="3"/>
        <v>4.0000000000000001E-3</v>
      </c>
      <c r="BR32" s="81">
        <f t="shared" si="3"/>
        <v>0</v>
      </c>
    </row>
    <row r="33" spans="1:72" ht="17.399999999999999">
      <c r="B33" s="20"/>
    </row>
    <row r="34" spans="1:72">
      <c r="F34" t="s">
        <v>134</v>
      </c>
    </row>
    <row r="36" spans="1:72">
      <c r="F36" t="s">
        <v>135</v>
      </c>
    </row>
    <row r="37" spans="1:72">
      <c r="BS37" s="24"/>
      <c r="BT37" s="13"/>
    </row>
    <row r="38" spans="1:72">
      <c r="F38" t="s">
        <v>25</v>
      </c>
    </row>
    <row r="45" spans="1:72" ht="17.399999999999999">
      <c r="A45" s="25"/>
      <c r="B45" s="26" t="s">
        <v>26</v>
      </c>
      <c r="C45" s="27" t="s">
        <v>27</v>
      </c>
      <c r="D45" s="28">
        <v>85.45</v>
      </c>
      <c r="E45" s="28">
        <v>90</v>
      </c>
      <c r="F45" s="28">
        <v>93</v>
      </c>
      <c r="G45" s="28">
        <v>780</v>
      </c>
      <c r="H45" s="28">
        <v>1610</v>
      </c>
      <c r="I45" s="28">
        <v>760</v>
      </c>
      <c r="J45" s="28">
        <v>90.57</v>
      </c>
      <c r="K45" s="28">
        <v>1173.33</v>
      </c>
      <c r="L45" s="28">
        <v>255.2</v>
      </c>
      <c r="M45" s="28">
        <v>796</v>
      </c>
      <c r="N45" s="28">
        <v>126.38</v>
      </c>
      <c r="O45" s="28">
        <v>416.09</v>
      </c>
      <c r="P45" s="28">
        <v>497.37</v>
      </c>
      <c r="Q45" s="28">
        <v>416.67</v>
      </c>
      <c r="R45" s="28">
        <v>1335</v>
      </c>
      <c r="S45" s="28">
        <v>217.5</v>
      </c>
      <c r="T45" s="28">
        <v>285.29000000000002</v>
      </c>
      <c r="U45" s="28">
        <v>920</v>
      </c>
      <c r="V45" s="71">
        <v>417.8</v>
      </c>
      <c r="W45" s="71">
        <v>169</v>
      </c>
      <c r="X45" s="28">
        <v>11</v>
      </c>
      <c r="Y45" s="28"/>
      <c r="Z45" s="28">
        <v>415</v>
      </c>
      <c r="AA45" s="28">
        <v>416</v>
      </c>
      <c r="AB45" s="28">
        <v>358</v>
      </c>
      <c r="AC45" s="28">
        <v>283</v>
      </c>
      <c r="AD45" s="28">
        <v>144</v>
      </c>
      <c r="AE45" s="28">
        <v>268</v>
      </c>
      <c r="AF45" s="28"/>
      <c r="AG45" s="28">
        <v>252</v>
      </c>
      <c r="AH45" s="28">
        <v>241</v>
      </c>
      <c r="AI45" s="28">
        <v>186</v>
      </c>
      <c r="AJ45" s="28">
        <v>245.45</v>
      </c>
      <c r="AK45" s="28">
        <v>98</v>
      </c>
      <c r="AL45" s="28">
        <v>67</v>
      </c>
      <c r="AM45" s="28">
        <v>48.2</v>
      </c>
      <c r="AN45" s="28">
        <v>260</v>
      </c>
      <c r="AO45" s="28">
        <v>257</v>
      </c>
      <c r="AP45" s="28"/>
      <c r="AQ45" s="28">
        <v>345</v>
      </c>
      <c r="AR45" s="28"/>
      <c r="AS45" s="28">
        <v>281.61</v>
      </c>
      <c r="AT45" s="28">
        <v>91.25</v>
      </c>
      <c r="AU45" s="28">
        <v>78</v>
      </c>
      <c r="AV45" s="28">
        <v>67.33</v>
      </c>
      <c r="AW45" s="28">
        <v>75.709999999999994</v>
      </c>
      <c r="AX45" s="28">
        <v>85.71</v>
      </c>
      <c r="AY45" s="28">
        <v>60</v>
      </c>
      <c r="AZ45" s="28">
        <v>92.86</v>
      </c>
      <c r="BA45" s="28">
        <v>78</v>
      </c>
      <c r="BB45" s="28">
        <v>68.33</v>
      </c>
      <c r="BC45" s="28">
        <v>146</v>
      </c>
      <c r="BD45" s="28">
        <v>334</v>
      </c>
      <c r="BE45" s="28">
        <v>549</v>
      </c>
      <c r="BF45" s="28">
        <v>666</v>
      </c>
      <c r="BG45" s="28">
        <v>289</v>
      </c>
      <c r="BH45" s="28">
        <v>549</v>
      </c>
      <c r="BI45" s="28"/>
      <c r="BJ45" s="28">
        <v>68</v>
      </c>
      <c r="BK45" s="28">
        <v>39</v>
      </c>
      <c r="BL45" s="28">
        <v>43</v>
      </c>
      <c r="BM45" s="28">
        <v>83</v>
      </c>
      <c r="BN45" s="28">
        <v>54</v>
      </c>
      <c r="BO45" s="28">
        <v>329</v>
      </c>
      <c r="BP45" s="28">
        <v>182.22</v>
      </c>
      <c r="BQ45" s="28">
        <v>25</v>
      </c>
      <c r="BR45" s="80"/>
    </row>
    <row r="46" spans="1:72" ht="17.399999999999999">
      <c r="B46" s="20" t="s">
        <v>28</v>
      </c>
      <c r="C46" s="21" t="s">
        <v>27</v>
      </c>
      <c r="D46" s="22">
        <f>D45/1000</f>
        <v>8.5449999999999998E-2</v>
      </c>
      <c r="E46" s="22">
        <f t="shared" ref="E46:BQ46" si="4">E45/1000</f>
        <v>0.09</v>
      </c>
      <c r="F46" s="22">
        <f t="shared" si="4"/>
        <v>9.2999999999999999E-2</v>
      </c>
      <c r="G46" s="22">
        <f t="shared" si="4"/>
        <v>0.78</v>
      </c>
      <c r="H46" s="22">
        <f t="shared" si="4"/>
        <v>1.61</v>
      </c>
      <c r="I46" s="22">
        <f t="shared" si="4"/>
        <v>0.76</v>
      </c>
      <c r="J46" s="22">
        <f t="shared" si="4"/>
        <v>9.0569999999999998E-2</v>
      </c>
      <c r="K46" s="22">
        <f t="shared" si="4"/>
        <v>1.17333</v>
      </c>
      <c r="L46" s="22">
        <f t="shared" si="4"/>
        <v>0.25519999999999998</v>
      </c>
      <c r="M46" s="22">
        <f t="shared" si="4"/>
        <v>0.79600000000000004</v>
      </c>
      <c r="N46" s="22">
        <f t="shared" si="4"/>
        <v>0.12637999999999999</v>
      </c>
      <c r="O46" s="22">
        <f t="shared" si="4"/>
        <v>0.41608999999999996</v>
      </c>
      <c r="P46" s="22">
        <f t="shared" si="4"/>
        <v>0.49736999999999998</v>
      </c>
      <c r="Q46" s="22">
        <f t="shared" si="4"/>
        <v>0.41667000000000004</v>
      </c>
      <c r="R46" s="22">
        <f t="shared" si="4"/>
        <v>1.335</v>
      </c>
      <c r="S46" s="22">
        <f t="shared" si="4"/>
        <v>0.2175</v>
      </c>
      <c r="T46" s="22">
        <f t="shared" si="4"/>
        <v>0.28529000000000004</v>
      </c>
      <c r="U46" s="22">
        <f t="shared" si="4"/>
        <v>0.92</v>
      </c>
      <c r="V46" s="22">
        <f t="shared" si="4"/>
        <v>0.4178</v>
      </c>
      <c r="W46" s="22">
        <f t="shared" si="4"/>
        <v>0.16900000000000001</v>
      </c>
      <c r="X46" s="22">
        <f t="shared" si="4"/>
        <v>1.0999999999999999E-2</v>
      </c>
      <c r="Y46" s="22">
        <f t="shared" si="4"/>
        <v>0</v>
      </c>
      <c r="Z46" s="22">
        <f t="shared" si="4"/>
        <v>0.41499999999999998</v>
      </c>
      <c r="AA46" s="22">
        <f t="shared" si="4"/>
        <v>0.41599999999999998</v>
      </c>
      <c r="AB46" s="22">
        <f t="shared" si="4"/>
        <v>0.35799999999999998</v>
      </c>
      <c r="AC46" s="22">
        <f t="shared" si="4"/>
        <v>0.28299999999999997</v>
      </c>
      <c r="AD46" s="22">
        <f t="shared" si="4"/>
        <v>0.14399999999999999</v>
      </c>
      <c r="AE46" s="22">
        <f t="shared" si="4"/>
        <v>0.26800000000000002</v>
      </c>
      <c r="AF46" s="22">
        <f t="shared" ref="AF46:AI46" si="5">AF45/1000</f>
        <v>0</v>
      </c>
      <c r="AG46" s="22">
        <f t="shared" si="5"/>
        <v>0.252</v>
      </c>
      <c r="AH46" s="22">
        <f t="shared" si="5"/>
        <v>0.24099999999999999</v>
      </c>
      <c r="AI46" s="22">
        <f t="shared" si="5"/>
        <v>0.186</v>
      </c>
      <c r="AJ46" s="22">
        <f t="shared" si="4"/>
        <v>0.24545</v>
      </c>
      <c r="AK46" s="22">
        <f t="shared" si="4"/>
        <v>9.8000000000000004E-2</v>
      </c>
      <c r="AL46" s="22">
        <f t="shared" si="4"/>
        <v>6.7000000000000004E-2</v>
      </c>
      <c r="AM46" s="22">
        <f t="shared" si="4"/>
        <v>4.82E-2</v>
      </c>
      <c r="AN46" s="22">
        <f t="shared" si="4"/>
        <v>0.26</v>
      </c>
      <c r="AO46" s="22">
        <f t="shared" si="4"/>
        <v>0.25700000000000001</v>
      </c>
      <c r="AP46" s="22">
        <f t="shared" si="4"/>
        <v>0</v>
      </c>
      <c r="AQ46" s="22">
        <f t="shared" si="4"/>
        <v>0.34499999999999997</v>
      </c>
      <c r="AR46" s="22">
        <f t="shared" si="4"/>
        <v>0</v>
      </c>
      <c r="AS46" s="22">
        <f t="shared" si="4"/>
        <v>0.28161000000000003</v>
      </c>
      <c r="AT46" s="22">
        <f t="shared" si="4"/>
        <v>9.1249999999999998E-2</v>
      </c>
      <c r="AU46" s="22">
        <f t="shared" si="4"/>
        <v>7.8E-2</v>
      </c>
      <c r="AV46" s="22">
        <f t="shared" si="4"/>
        <v>6.7330000000000001E-2</v>
      </c>
      <c r="AW46" s="22">
        <f t="shared" si="4"/>
        <v>7.571E-2</v>
      </c>
      <c r="AX46" s="22">
        <f t="shared" si="4"/>
        <v>8.5709999999999995E-2</v>
      </c>
      <c r="AY46" s="22">
        <f t="shared" si="4"/>
        <v>0.06</v>
      </c>
      <c r="AZ46" s="22">
        <f t="shared" si="4"/>
        <v>9.2859999999999998E-2</v>
      </c>
      <c r="BA46" s="22">
        <f t="shared" si="4"/>
        <v>7.8E-2</v>
      </c>
      <c r="BB46" s="22">
        <f t="shared" si="4"/>
        <v>6.8330000000000002E-2</v>
      </c>
      <c r="BC46" s="22">
        <f t="shared" si="4"/>
        <v>0.14599999999999999</v>
      </c>
      <c r="BD46" s="22">
        <f t="shared" si="4"/>
        <v>0.33400000000000002</v>
      </c>
      <c r="BE46" s="22">
        <f t="shared" si="4"/>
        <v>0.54900000000000004</v>
      </c>
      <c r="BF46" s="22">
        <f t="shared" si="4"/>
        <v>0.66600000000000004</v>
      </c>
      <c r="BG46" s="22">
        <f t="shared" si="4"/>
        <v>0.28899999999999998</v>
      </c>
      <c r="BH46" s="22">
        <f t="shared" si="4"/>
        <v>0.54900000000000004</v>
      </c>
      <c r="BI46" s="22">
        <f t="shared" si="4"/>
        <v>0</v>
      </c>
      <c r="BJ46" s="22">
        <f t="shared" si="4"/>
        <v>6.8000000000000005E-2</v>
      </c>
      <c r="BK46" s="22">
        <f t="shared" si="4"/>
        <v>3.9E-2</v>
      </c>
      <c r="BL46" s="22">
        <f t="shared" si="4"/>
        <v>4.2999999999999997E-2</v>
      </c>
      <c r="BM46" s="22">
        <f t="shared" si="4"/>
        <v>8.3000000000000004E-2</v>
      </c>
      <c r="BN46" s="22">
        <f t="shared" si="4"/>
        <v>5.3999999999999999E-2</v>
      </c>
      <c r="BO46" s="22">
        <f t="shared" si="4"/>
        <v>0.32900000000000001</v>
      </c>
      <c r="BP46" s="22">
        <f t="shared" si="4"/>
        <v>0.18221999999999999</v>
      </c>
      <c r="BQ46" s="22">
        <f t="shared" si="4"/>
        <v>2.5000000000000001E-2</v>
      </c>
      <c r="BR46" s="80">
        <f t="shared" ref="BR46" si="6">BR45/1000</f>
        <v>0</v>
      </c>
    </row>
    <row r="47" spans="1:72" ht="17.399999999999999">
      <c r="A47" s="29"/>
      <c r="B47" s="30" t="s">
        <v>29</v>
      </c>
      <c r="C47" s="110"/>
      <c r="D47" s="31">
        <f>D32*D45</f>
        <v>6.8360000000000003</v>
      </c>
      <c r="E47" s="31">
        <f t="shared" ref="E47:BQ47" si="7">E32*E45</f>
        <v>3.6</v>
      </c>
      <c r="F47" s="31">
        <f t="shared" si="7"/>
        <v>3.5339999999999998</v>
      </c>
      <c r="G47" s="31">
        <f t="shared" si="7"/>
        <v>0.78</v>
      </c>
      <c r="H47" s="31">
        <f t="shared" si="7"/>
        <v>0</v>
      </c>
      <c r="I47" s="31">
        <f t="shared" si="7"/>
        <v>1.52</v>
      </c>
      <c r="J47" s="31">
        <f t="shared" si="7"/>
        <v>11.049539999999999</v>
      </c>
      <c r="K47" s="31">
        <f t="shared" si="7"/>
        <v>19.94661</v>
      </c>
      <c r="L47" s="31">
        <f t="shared" si="7"/>
        <v>0</v>
      </c>
      <c r="M47" s="31">
        <f t="shared" si="7"/>
        <v>0</v>
      </c>
      <c r="N47" s="31">
        <f t="shared" si="7"/>
        <v>0</v>
      </c>
      <c r="O47" s="31">
        <f t="shared" si="7"/>
        <v>0</v>
      </c>
      <c r="P47" s="31">
        <f t="shared" si="7"/>
        <v>4.9737</v>
      </c>
      <c r="Q47" s="31">
        <f t="shared" si="7"/>
        <v>0</v>
      </c>
      <c r="R47" s="31">
        <f t="shared" si="7"/>
        <v>0</v>
      </c>
      <c r="S47" s="31">
        <f t="shared" si="7"/>
        <v>0</v>
      </c>
      <c r="T47" s="31">
        <f t="shared" si="7"/>
        <v>0</v>
      </c>
      <c r="U47" s="31">
        <f t="shared" si="7"/>
        <v>0</v>
      </c>
      <c r="V47" s="31">
        <f t="shared" si="7"/>
        <v>12.534000000000001</v>
      </c>
      <c r="W47" s="31">
        <f t="shared" si="7"/>
        <v>0</v>
      </c>
      <c r="X47" s="31">
        <f t="shared" si="7"/>
        <v>11</v>
      </c>
      <c r="Y47" s="31">
        <f t="shared" si="7"/>
        <v>0</v>
      </c>
      <c r="Z47" s="31">
        <f t="shared" si="7"/>
        <v>0</v>
      </c>
      <c r="AA47" s="31">
        <f t="shared" si="7"/>
        <v>0</v>
      </c>
      <c r="AB47" s="31">
        <f t="shared" si="7"/>
        <v>0</v>
      </c>
      <c r="AC47" s="31">
        <f t="shared" si="7"/>
        <v>0</v>
      </c>
      <c r="AD47" s="31">
        <f t="shared" si="7"/>
        <v>2.5919999999999996</v>
      </c>
      <c r="AE47" s="31">
        <f t="shared" si="7"/>
        <v>4.0199999999999996</v>
      </c>
      <c r="AF47" s="31">
        <f t="shared" ref="AF47:AI47" si="8">AF32*AF45</f>
        <v>0</v>
      </c>
      <c r="AG47" s="31">
        <f t="shared" si="8"/>
        <v>0</v>
      </c>
      <c r="AH47" s="31">
        <f t="shared" si="8"/>
        <v>0</v>
      </c>
      <c r="AI47" s="31">
        <f t="shared" si="8"/>
        <v>15.995999999999999</v>
      </c>
      <c r="AJ47" s="31">
        <f t="shared" si="7"/>
        <v>0</v>
      </c>
      <c r="AK47" s="31">
        <f t="shared" si="7"/>
        <v>0</v>
      </c>
      <c r="AL47" s="31">
        <f t="shared" si="7"/>
        <v>0</v>
      </c>
      <c r="AM47" s="31">
        <f t="shared" si="7"/>
        <v>0</v>
      </c>
      <c r="AN47" s="31">
        <f t="shared" si="7"/>
        <v>0</v>
      </c>
      <c r="AO47" s="31">
        <f t="shared" si="7"/>
        <v>0</v>
      </c>
      <c r="AP47" s="31">
        <f t="shared" si="7"/>
        <v>0</v>
      </c>
      <c r="AQ47" s="31">
        <f t="shared" si="7"/>
        <v>0</v>
      </c>
      <c r="AR47" s="31">
        <f t="shared" si="7"/>
        <v>0</v>
      </c>
      <c r="AS47" s="31">
        <f t="shared" si="7"/>
        <v>0</v>
      </c>
      <c r="AT47" s="31">
        <f t="shared" si="7"/>
        <v>0</v>
      </c>
      <c r="AU47" s="31">
        <f t="shared" si="7"/>
        <v>1.9500000000000002</v>
      </c>
      <c r="AV47" s="31">
        <f t="shared" si="7"/>
        <v>0</v>
      </c>
      <c r="AW47" s="31">
        <f t="shared" si="7"/>
        <v>0</v>
      </c>
      <c r="AX47" s="31">
        <f t="shared" si="7"/>
        <v>0</v>
      </c>
      <c r="AY47" s="31">
        <f t="shared" si="7"/>
        <v>0</v>
      </c>
      <c r="AZ47" s="31">
        <f t="shared" si="7"/>
        <v>0</v>
      </c>
      <c r="BA47" s="31">
        <f t="shared" si="7"/>
        <v>0</v>
      </c>
      <c r="BB47" s="31">
        <f t="shared" si="7"/>
        <v>0</v>
      </c>
      <c r="BC47" s="31">
        <f t="shared" si="7"/>
        <v>4.38</v>
      </c>
      <c r="BD47" s="31">
        <f t="shared" si="7"/>
        <v>28.723999999999997</v>
      </c>
      <c r="BE47" s="31">
        <f t="shared" si="7"/>
        <v>0</v>
      </c>
      <c r="BF47" s="31">
        <f t="shared" si="7"/>
        <v>3.33</v>
      </c>
      <c r="BG47" s="31">
        <f t="shared" si="7"/>
        <v>0</v>
      </c>
      <c r="BH47" s="31">
        <f t="shared" si="7"/>
        <v>0</v>
      </c>
      <c r="BI47" s="31">
        <f t="shared" si="7"/>
        <v>0</v>
      </c>
      <c r="BJ47" s="31">
        <f t="shared" si="7"/>
        <v>12.852</v>
      </c>
      <c r="BK47" s="31">
        <f t="shared" si="7"/>
        <v>0.93600000000000005</v>
      </c>
      <c r="BL47" s="31">
        <f t="shared" si="7"/>
        <v>0.86</v>
      </c>
      <c r="BM47" s="31">
        <f t="shared" si="7"/>
        <v>0</v>
      </c>
      <c r="BN47" s="31">
        <f t="shared" si="7"/>
        <v>0</v>
      </c>
      <c r="BO47" s="31">
        <f t="shared" si="7"/>
        <v>0</v>
      </c>
      <c r="BP47" s="31">
        <f t="shared" si="7"/>
        <v>0.72887999999999997</v>
      </c>
      <c r="BQ47" s="31">
        <f t="shared" si="7"/>
        <v>0.1</v>
      </c>
      <c r="BR47" s="82">
        <f t="shared" ref="BR47" si="9">BR32*BR45</f>
        <v>0</v>
      </c>
      <c r="BS47" s="32">
        <f>SUM(D47:BQ47)</f>
        <v>152.24273000000002</v>
      </c>
      <c r="BT47" s="33">
        <f>BS47/$C$9</f>
        <v>152.24273000000002</v>
      </c>
    </row>
    <row r="48" spans="1:72" ht="17.399999999999999">
      <c r="A48" s="29"/>
      <c r="B48" s="30" t="s">
        <v>30</v>
      </c>
      <c r="C48" s="110"/>
      <c r="D48" s="31">
        <f>D32*D45</f>
        <v>6.8360000000000003</v>
      </c>
      <c r="E48" s="31">
        <f t="shared" ref="E48:BQ48" si="10">E32*E45</f>
        <v>3.6</v>
      </c>
      <c r="F48" s="31">
        <f t="shared" si="10"/>
        <v>3.5339999999999998</v>
      </c>
      <c r="G48" s="31">
        <f t="shared" si="10"/>
        <v>0.78</v>
      </c>
      <c r="H48" s="31">
        <f t="shared" si="10"/>
        <v>0</v>
      </c>
      <c r="I48" s="31">
        <f t="shared" si="10"/>
        <v>1.52</v>
      </c>
      <c r="J48" s="31">
        <f t="shared" si="10"/>
        <v>11.049539999999999</v>
      </c>
      <c r="K48" s="31">
        <f t="shared" si="10"/>
        <v>19.94661</v>
      </c>
      <c r="L48" s="31">
        <f t="shared" si="10"/>
        <v>0</v>
      </c>
      <c r="M48" s="31">
        <f t="shared" si="10"/>
        <v>0</v>
      </c>
      <c r="N48" s="31">
        <f t="shared" si="10"/>
        <v>0</v>
      </c>
      <c r="O48" s="31">
        <f t="shared" si="10"/>
        <v>0</v>
      </c>
      <c r="P48" s="31">
        <f t="shared" si="10"/>
        <v>4.9737</v>
      </c>
      <c r="Q48" s="31">
        <f t="shared" si="10"/>
        <v>0</v>
      </c>
      <c r="R48" s="31">
        <f t="shared" si="10"/>
        <v>0</v>
      </c>
      <c r="S48" s="31">
        <f t="shared" si="10"/>
        <v>0</v>
      </c>
      <c r="T48" s="31">
        <f t="shared" si="10"/>
        <v>0</v>
      </c>
      <c r="U48" s="31">
        <f t="shared" si="10"/>
        <v>0</v>
      </c>
      <c r="V48" s="31">
        <f t="shared" si="10"/>
        <v>12.534000000000001</v>
      </c>
      <c r="W48" s="31">
        <f t="shared" si="10"/>
        <v>0</v>
      </c>
      <c r="X48" s="31">
        <f t="shared" si="10"/>
        <v>11</v>
      </c>
      <c r="Y48" s="31">
        <f t="shared" si="10"/>
        <v>0</v>
      </c>
      <c r="Z48" s="31">
        <f t="shared" si="10"/>
        <v>0</v>
      </c>
      <c r="AA48" s="31">
        <f t="shared" si="10"/>
        <v>0</v>
      </c>
      <c r="AB48" s="31">
        <f t="shared" si="10"/>
        <v>0</v>
      </c>
      <c r="AC48" s="31">
        <f t="shared" si="10"/>
        <v>0</v>
      </c>
      <c r="AD48" s="31">
        <f t="shared" si="10"/>
        <v>2.5919999999999996</v>
      </c>
      <c r="AE48" s="31">
        <f t="shared" si="10"/>
        <v>4.0199999999999996</v>
      </c>
      <c r="AF48" s="31">
        <f t="shared" ref="AF48:AI48" si="11">AF32*AF45</f>
        <v>0</v>
      </c>
      <c r="AG48" s="31">
        <f t="shared" si="11"/>
        <v>0</v>
      </c>
      <c r="AH48" s="31">
        <f t="shared" si="11"/>
        <v>0</v>
      </c>
      <c r="AI48" s="31">
        <f t="shared" si="11"/>
        <v>15.995999999999999</v>
      </c>
      <c r="AJ48" s="31">
        <f t="shared" si="10"/>
        <v>0</v>
      </c>
      <c r="AK48" s="31">
        <f t="shared" si="10"/>
        <v>0</v>
      </c>
      <c r="AL48" s="31">
        <f t="shared" si="10"/>
        <v>0</v>
      </c>
      <c r="AM48" s="31">
        <f t="shared" si="10"/>
        <v>0</v>
      </c>
      <c r="AN48" s="31">
        <f t="shared" si="10"/>
        <v>0</v>
      </c>
      <c r="AO48" s="31">
        <f t="shared" si="10"/>
        <v>0</v>
      </c>
      <c r="AP48" s="31">
        <f t="shared" si="10"/>
        <v>0</v>
      </c>
      <c r="AQ48" s="31">
        <f t="shared" si="10"/>
        <v>0</v>
      </c>
      <c r="AR48" s="31">
        <f t="shared" si="10"/>
        <v>0</v>
      </c>
      <c r="AS48" s="31">
        <f t="shared" si="10"/>
        <v>0</v>
      </c>
      <c r="AT48" s="31">
        <f t="shared" si="10"/>
        <v>0</v>
      </c>
      <c r="AU48" s="31">
        <f t="shared" si="10"/>
        <v>1.9500000000000002</v>
      </c>
      <c r="AV48" s="31">
        <f t="shared" si="10"/>
        <v>0</v>
      </c>
      <c r="AW48" s="31">
        <f t="shared" si="10"/>
        <v>0</v>
      </c>
      <c r="AX48" s="31">
        <f t="shared" si="10"/>
        <v>0</v>
      </c>
      <c r="AY48" s="31">
        <f t="shared" si="10"/>
        <v>0</v>
      </c>
      <c r="AZ48" s="31">
        <f t="shared" si="10"/>
        <v>0</v>
      </c>
      <c r="BA48" s="31">
        <f t="shared" si="10"/>
        <v>0</v>
      </c>
      <c r="BB48" s="31">
        <f t="shared" si="10"/>
        <v>0</v>
      </c>
      <c r="BC48" s="31">
        <f t="shared" si="10"/>
        <v>4.38</v>
      </c>
      <c r="BD48" s="31">
        <f t="shared" si="10"/>
        <v>28.723999999999997</v>
      </c>
      <c r="BE48" s="31">
        <f t="shared" si="10"/>
        <v>0</v>
      </c>
      <c r="BF48" s="31">
        <f t="shared" si="10"/>
        <v>3.33</v>
      </c>
      <c r="BG48" s="31">
        <f t="shared" si="10"/>
        <v>0</v>
      </c>
      <c r="BH48" s="31">
        <f t="shared" si="10"/>
        <v>0</v>
      </c>
      <c r="BI48" s="31">
        <f t="shared" si="10"/>
        <v>0</v>
      </c>
      <c r="BJ48" s="31">
        <f t="shared" si="10"/>
        <v>12.852</v>
      </c>
      <c r="BK48" s="31">
        <f t="shared" si="10"/>
        <v>0.93600000000000005</v>
      </c>
      <c r="BL48" s="31">
        <f t="shared" si="10"/>
        <v>0.86</v>
      </c>
      <c r="BM48" s="31">
        <f t="shared" si="10"/>
        <v>0</v>
      </c>
      <c r="BN48" s="31">
        <f t="shared" si="10"/>
        <v>0</v>
      </c>
      <c r="BO48" s="31">
        <f t="shared" si="10"/>
        <v>0</v>
      </c>
      <c r="BP48" s="31">
        <f t="shared" si="10"/>
        <v>0.72887999999999997</v>
      </c>
      <c r="BQ48" s="31">
        <f t="shared" si="10"/>
        <v>0.1</v>
      </c>
      <c r="BR48" s="82">
        <f t="shared" ref="BR48" si="12">BR32*BR45</f>
        <v>0</v>
      </c>
      <c r="BS48" s="32">
        <f>SUM(D48:BQ48)</f>
        <v>152.24273000000002</v>
      </c>
      <c r="BT48" s="33">
        <f>BS48/$C$9</f>
        <v>152.24273000000002</v>
      </c>
    </row>
    <row r="49" spans="1:72">
      <c r="A49" s="34"/>
      <c r="B49" s="34" t="s">
        <v>31</v>
      </c>
    </row>
    <row r="50" spans="1:72">
      <c r="A50" s="34"/>
      <c r="B50" s="34" t="s">
        <v>32</v>
      </c>
      <c r="BT50" s="35">
        <f>BT65+BT83+BT99+BT115</f>
        <v>168.85673</v>
      </c>
    </row>
    <row r="52" spans="1:72">
      <c r="J52" s="1"/>
    </row>
    <row r="53" spans="1:72" ht="15" customHeight="1">
      <c r="A53" s="102"/>
      <c r="B53" s="2" t="s">
        <v>2</v>
      </c>
      <c r="C53" s="97" t="s">
        <v>3</v>
      </c>
      <c r="D53" s="97" t="str">
        <f t="shared" ref="D53:BQ53" si="13">D7</f>
        <v>Хлеб пшеничный</v>
      </c>
      <c r="E53" s="97" t="str">
        <f t="shared" si="13"/>
        <v>Хлеб ржано-пшеничный</v>
      </c>
      <c r="F53" s="97" t="str">
        <f t="shared" si="13"/>
        <v>Сахар</v>
      </c>
      <c r="G53" s="97" t="str">
        <f t="shared" si="13"/>
        <v>Чай</v>
      </c>
      <c r="H53" s="97" t="str">
        <f t="shared" si="13"/>
        <v>Какао</v>
      </c>
      <c r="I53" s="97" t="str">
        <f t="shared" si="13"/>
        <v>Кофейный напиток</v>
      </c>
      <c r="J53" s="97" t="str">
        <f t="shared" si="13"/>
        <v>Молоко 2,5%</v>
      </c>
      <c r="K53" s="97" t="str">
        <f t="shared" si="13"/>
        <v>Масло сливочное</v>
      </c>
      <c r="L53" s="97" t="str">
        <f t="shared" si="13"/>
        <v>Сметана 15%</v>
      </c>
      <c r="M53" s="97" t="str">
        <f t="shared" si="13"/>
        <v>Молоко сухое</v>
      </c>
      <c r="N53" s="97" t="str">
        <f t="shared" si="13"/>
        <v>Снежок 2,5 %</v>
      </c>
      <c r="O53" s="97" t="str">
        <f t="shared" si="13"/>
        <v>Творог 5%</v>
      </c>
      <c r="P53" s="97" t="str">
        <f t="shared" si="13"/>
        <v>Молоко сгущенное</v>
      </c>
      <c r="Q53" s="97" t="str">
        <f t="shared" si="13"/>
        <v xml:space="preserve">Джем Сава </v>
      </c>
      <c r="R53" s="97" t="str">
        <f t="shared" si="13"/>
        <v>Сыр</v>
      </c>
      <c r="S53" s="97" t="str">
        <f t="shared" si="13"/>
        <v>Зеленый горошек</v>
      </c>
      <c r="T53" s="97" t="str">
        <f t="shared" si="13"/>
        <v>Кукуруза консервирован.</v>
      </c>
      <c r="U53" s="97" t="str">
        <f t="shared" si="13"/>
        <v>Консервы рыбные</v>
      </c>
      <c r="V53" s="97" t="str">
        <f t="shared" si="13"/>
        <v>Огурцы консервирован.</v>
      </c>
      <c r="W53" s="36"/>
      <c r="X53" s="97" t="str">
        <f t="shared" si="13"/>
        <v>Яйцо</v>
      </c>
      <c r="Y53" s="97" t="str">
        <f t="shared" si="13"/>
        <v>Икра кабачковая</v>
      </c>
      <c r="Z53" s="97" t="str">
        <f t="shared" si="13"/>
        <v>Изюм</v>
      </c>
      <c r="AA53" s="97" t="str">
        <f t="shared" si="13"/>
        <v>Курага</v>
      </c>
      <c r="AB53" s="97" t="str">
        <f t="shared" si="13"/>
        <v>Чернослив</v>
      </c>
      <c r="AC53" s="97" t="str">
        <f t="shared" si="13"/>
        <v>Шиповник</v>
      </c>
      <c r="AD53" s="97" t="str">
        <f t="shared" si="13"/>
        <v>Сухофрукты</v>
      </c>
      <c r="AE53" s="97" t="str">
        <f t="shared" si="13"/>
        <v>Ягода свежемороженная</v>
      </c>
      <c r="AF53" s="97" t="str">
        <f t="shared" ref="AF53:AI53" si="14">AF7</f>
        <v>Апельсин</v>
      </c>
      <c r="AG53" s="97" t="str">
        <f t="shared" si="14"/>
        <v xml:space="preserve">Банан   </v>
      </c>
      <c r="AH53" s="97" t="str">
        <f t="shared" si="14"/>
        <v>Лимон</v>
      </c>
      <c r="AI53" s="97" t="str">
        <f t="shared" si="14"/>
        <v>Яблоко</v>
      </c>
      <c r="AJ53" s="97" t="str">
        <f t="shared" si="13"/>
        <v>Кисель</v>
      </c>
      <c r="AK53" s="97" t="str">
        <f t="shared" si="13"/>
        <v xml:space="preserve">Сок </v>
      </c>
      <c r="AL53" s="97" t="str">
        <f t="shared" si="13"/>
        <v>Макаронные изделия</v>
      </c>
      <c r="AM53" s="97" t="str">
        <f t="shared" si="13"/>
        <v>Мука</v>
      </c>
      <c r="AN53" s="97" t="str">
        <f t="shared" si="13"/>
        <v>Дрожжи</v>
      </c>
      <c r="AO53" s="97" t="str">
        <f t="shared" si="13"/>
        <v>Печенье</v>
      </c>
      <c r="AP53" s="97" t="str">
        <f t="shared" si="13"/>
        <v>Пряники</v>
      </c>
      <c r="AQ53" s="97" t="str">
        <f t="shared" si="13"/>
        <v>Вафли</v>
      </c>
      <c r="AR53" s="97" t="str">
        <f t="shared" si="13"/>
        <v>Конфеты</v>
      </c>
      <c r="AS53" s="97" t="str">
        <f t="shared" si="13"/>
        <v>Повидло Сава</v>
      </c>
      <c r="AT53" s="97" t="str">
        <f t="shared" si="13"/>
        <v>Крупа геркулес</v>
      </c>
      <c r="AU53" s="97" t="str">
        <f t="shared" si="13"/>
        <v>Крупа горох</v>
      </c>
      <c r="AV53" s="97" t="str">
        <f t="shared" si="13"/>
        <v>Крупа гречневая</v>
      </c>
      <c r="AW53" s="97" t="str">
        <f t="shared" si="13"/>
        <v>Крупа кукурузная</v>
      </c>
      <c r="AX53" s="97" t="str">
        <f t="shared" si="13"/>
        <v>Крупа манная</v>
      </c>
      <c r="AY53" s="97" t="str">
        <f t="shared" si="13"/>
        <v>Крупа перловая</v>
      </c>
      <c r="AZ53" s="97" t="str">
        <f t="shared" si="13"/>
        <v>Крупа пшеничная</v>
      </c>
      <c r="BA53" s="97" t="str">
        <f t="shared" si="13"/>
        <v>Крупа пшено</v>
      </c>
      <c r="BB53" s="97" t="str">
        <f t="shared" si="13"/>
        <v>Крупа ячневая</v>
      </c>
      <c r="BC53" s="97" t="str">
        <f t="shared" si="13"/>
        <v>Рис</v>
      </c>
      <c r="BD53" s="97" t="str">
        <f t="shared" si="13"/>
        <v>Цыпленок бройлер</v>
      </c>
      <c r="BE53" s="97" t="str">
        <f t="shared" si="13"/>
        <v>Филе куриное</v>
      </c>
      <c r="BF53" s="97" t="str">
        <f t="shared" si="13"/>
        <v>Фарш говяжий</v>
      </c>
      <c r="BG53" s="97" t="str">
        <f t="shared" si="13"/>
        <v>Печень куриная</v>
      </c>
      <c r="BH53" s="97" t="str">
        <f t="shared" si="13"/>
        <v>Филе минтая</v>
      </c>
      <c r="BI53" s="97" t="str">
        <f t="shared" si="13"/>
        <v>Филе сельди слабосол.</v>
      </c>
      <c r="BJ53" s="97" t="str">
        <f t="shared" si="13"/>
        <v>Картофель</v>
      </c>
      <c r="BK53" s="97" t="str">
        <f t="shared" si="13"/>
        <v>Морковь</v>
      </c>
      <c r="BL53" s="97" t="str">
        <f t="shared" si="13"/>
        <v>Лук</v>
      </c>
      <c r="BM53" s="97" t="str">
        <f t="shared" si="13"/>
        <v>Капуста</v>
      </c>
      <c r="BN53" s="97" t="str">
        <f t="shared" si="13"/>
        <v>Свекла</v>
      </c>
      <c r="BO53" s="97" t="str">
        <f t="shared" si="13"/>
        <v>Томатная паста</v>
      </c>
      <c r="BP53" s="97" t="str">
        <f t="shared" si="13"/>
        <v>Масло растительное</v>
      </c>
      <c r="BQ53" s="97" t="str">
        <f t="shared" si="13"/>
        <v>Соль</v>
      </c>
      <c r="BR53" s="100" t="str">
        <f t="shared" ref="BR53" si="15">BR7</f>
        <v>Лимонная кислота</v>
      </c>
      <c r="BS53" s="111" t="s">
        <v>4</v>
      </c>
      <c r="BT53" s="111" t="s">
        <v>5</v>
      </c>
    </row>
    <row r="54" spans="1:72" ht="36" customHeight="1">
      <c r="A54" s="103"/>
      <c r="B54" s="3" t="s">
        <v>6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37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101"/>
      <c r="BS54" s="112"/>
      <c r="BT54" s="112"/>
    </row>
    <row r="55" spans="1:72" ht="15" customHeight="1">
      <c r="A55" s="104" t="s">
        <v>7</v>
      </c>
      <c r="B55" s="4" t="str">
        <f>B9</f>
        <v>Омлет натуральный с маслом</v>
      </c>
      <c r="C55" s="107">
        <f>$E$6</f>
        <v>1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77">
        <f t="shared" ref="BR55:BR58" si="18">BR9</f>
        <v>0</v>
      </c>
    </row>
    <row r="56" spans="1:72" ht="15" customHeight="1">
      <c r="A56" s="105"/>
      <c r="B56" s="4" t="str">
        <f>B10</f>
        <v>Бутерброд с маслом</v>
      </c>
      <c r="C56" s="108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77">
        <f t="shared" si="18"/>
        <v>0</v>
      </c>
    </row>
    <row r="57" spans="1:72" ht="15" customHeight="1">
      <c r="A57" s="105"/>
      <c r="B57" s="4" t="str">
        <f>B11</f>
        <v>Кофейный напиток с молоком</v>
      </c>
      <c r="C57" s="108"/>
      <c r="D57" s="4">
        <f>D11</f>
        <v>0</v>
      </c>
      <c r="E57" s="4">
        <f t="shared" si="16"/>
        <v>0</v>
      </c>
      <c r="F57" s="4">
        <f t="shared" si="16"/>
        <v>7.0000000000000001E-3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7.4999999999999997E-2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77">
        <f t="shared" si="18"/>
        <v>0</v>
      </c>
    </row>
    <row r="58" spans="1:72">
      <c r="A58" s="105"/>
      <c r="B58" s="4">
        <f>B12</f>
        <v>0</v>
      </c>
      <c r="C58" s="108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77">
        <f t="shared" si="18"/>
        <v>0</v>
      </c>
    </row>
    <row r="59" spans="1:72">
      <c r="A59" s="106"/>
      <c r="B59" s="4">
        <f>B13</f>
        <v>0</v>
      </c>
      <c r="C59" s="109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77">
        <f t="shared" ref="BR59" si="21">BR13</f>
        <v>0</v>
      </c>
    </row>
    <row r="60" spans="1:72" ht="17.399999999999999">
      <c r="B60" s="20" t="s">
        <v>23</v>
      </c>
      <c r="C60" s="21"/>
      <c r="D60" s="22">
        <f>SUM(D55:D59)</f>
        <v>0.02</v>
      </c>
      <c r="E60" s="22">
        <f t="shared" ref="E60:BQ60" si="22">SUM(E55:E59)</f>
        <v>0</v>
      </c>
      <c r="F60" s="22">
        <f t="shared" si="22"/>
        <v>7.0000000000000001E-3</v>
      </c>
      <c r="G60" s="22">
        <f t="shared" si="22"/>
        <v>0</v>
      </c>
      <c r="H60" s="22">
        <f t="shared" si="22"/>
        <v>0</v>
      </c>
      <c r="I60" s="22">
        <f t="shared" si="22"/>
        <v>2E-3</v>
      </c>
      <c r="J60" s="22">
        <f t="shared" si="22"/>
        <v>0.105</v>
      </c>
      <c r="K60" s="22">
        <f t="shared" si="22"/>
        <v>6.0000000000000001E-3</v>
      </c>
      <c r="L60" s="22">
        <f t="shared" si="22"/>
        <v>0</v>
      </c>
      <c r="M60" s="22">
        <f t="shared" si="22"/>
        <v>0</v>
      </c>
      <c r="N60" s="22">
        <f t="shared" si="22"/>
        <v>0</v>
      </c>
      <c r="O60" s="22">
        <f t="shared" si="22"/>
        <v>0</v>
      </c>
      <c r="P60" s="22">
        <f t="shared" si="22"/>
        <v>0</v>
      </c>
      <c r="Q60" s="22">
        <f t="shared" si="22"/>
        <v>0</v>
      </c>
      <c r="R60" s="22">
        <f t="shared" si="22"/>
        <v>0</v>
      </c>
      <c r="S60" s="22">
        <f t="shared" si="22"/>
        <v>0</v>
      </c>
      <c r="T60" s="22">
        <f t="shared" si="22"/>
        <v>0</v>
      </c>
      <c r="U60" s="22">
        <f t="shared" si="22"/>
        <v>0</v>
      </c>
      <c r="V60" s="22">
        <f t="shared" si="22"/>
        <v>0</v>
      </c>
      <c r="W60" s="22">
        <f>SUM(W55:W59)</f>
        <v>0</v>
      </c>
      <c r="X60" s="22">
        <f>SUM(X55:X59)</f>
        <v>1</v>
      </c>
      <c r="Y60" s="22">
        <f t="shared" si="22"/>
        <v>0</v>
      </c>
      <c r="Z60" s="22">
        <f t="shared" si="22"/>
        <v>0</v>
      </c>
      <c r="AA60" s="22">
        <f t="shared" si="22"/>
        <v>0</v>
      </c>
      <c r="AB60" s="22">
        <f t="shared" si="22"/>
        <v>0</v>
      </c>
      <c r="AC60" s="22">
        <f t="shared" si="22"/>
        <v>0</v>
      </c>
      <c r="AD60" s="22">
        <f t="shared" si="22"/>
        <v>0</v>
      </c>
      <c r="AE60" s="22">
        <f t="shared" si="22"/>
        <v>0</v>
      </c>
      <c r="AF60" s="22">
        <f t="shared" ref="AF60:AI60" si="23">SUM(AF55:AF59)</f>
        <v>0</v>
      </c>
      <c r="AG60" s="22">
        <f t="shared" si="23"/>
        <v>0</v>
      </c>
      <c r="AH60" s="22">
        <f t="shared" si="23"/>
        <v>0</v>
      </c>
      <c r="AI60" s="22">
        <f t="shared" si="23"/>
        <v>0</v>
      </c>
      <c r="AJ60" s="22">
        <f t="shared" si="22"/>
        <v>0</v>
      </c>
      <c r="AK60" s="22">
        <f t="shared" si="22"/>
        <v>0</v>
      </c>
      <c r="AL60" s="22">
        <f t="shared" si="22"/>
        <v>0</v>
      </c>
      <c r="AM60" s="22">
        <f t="shared" si="22"/>
        <v>0</v>
      </c>
      <c r="AN60" s="22">
        <f t="shared" si="22"/>
        <v>0</v>
      </c>
      <c r="AO60" s="22">
        <f t="shared" si="22"/>
        <v>0</v>
      </c>
      <c r="AP60" s="22">
        <f t="shared" si="22"/>
        <v>0</v>
      </c>
      <c r="AQ60" s="22">
        <f t="shared" si="22"/>
        <v>0</v>
      </c>
      <c r="AR60" s="22">
        <f t="shared" si="22"/>
        <v>0</v>
      </c>
      <c r="AS60" s="22">
        <f t="shared" si="22"/>
        <v>0</v>
      </c>
      <c r="AT60" s="22">
        <f t="shared" si="22"/>
        <v>0</v>
      </c>
      <c r="AU60" s="22">
        <f t="shared" si="22"/>
        <v>0</v>
      </c>
      <c r="AV60" s="22">
        <f t="shared" si="22"/>
        <v>0</v>
      </c>
      <c r="AW60" s="22">
        <f t="shared" si="22"/>
        <v>0</v>
      </c>
      <c r="AX60" s="22">
        <f t="shared" si="22"/>
        <v>0</v>
      </c>
      <c r="AY60" s="22">
        <f t="shared" si="22"/>
        <v>0</v>
      </c>
      <c r="AZ60" s="22">
        <f t="shared" si="22"/>
        <v>0</v>
      </c>
      <c r="BA60" s="22">
        <f t="shared" si="22"/>
        <v>0</v>
      </c>
      <c r="BB60" s="22">
        <f t="shared" si="22"/>
        <v>0</v>
      </c>
      <c r="BC60" s="22">
        <f t="shared" si="22"/>
        <v>0</v>
      </c>
      <c r="BD60" s="22">
        <f t="shared" si="22"/>
        <v>0</v>
      </c>
      <c r="BE60" s="22">
        <f t="shared" si="22"/>
        <v>0</v>
      </c>
      <c r="BF60" s="22">
        <f t="shared" si="22"/>
        <v>0</v>
      </c>
      <c r="BG60" s="22">
        <f t="shared" si="22"/>
        <v>0</v>
      </c>
      <c r="BH60" s="22">
        <f t="shared" si="22"/>
        <v>0</v>
      </c>
      <c r="BI60" s="22">
        <f t="shared" si="22"/>
        <v>0</v>
      </c>
      <c r="BJ60" s="22">
        <f t="shared" si="22"/>
        <v>0</v>
      </c>
      <c r="BK60" s="22">
        <f t="shared" si="22"/>
        <v>0</v>
      </c>
      <c r="BL60" s="22">
        <f t="shared" si="22"/>
        <v>0</v>
      </c>
      <c r="BM60" s="22">
        <f t="shared" si="22"/>
        <v>0</v>
      </c>
      <c r="BN60" s="22">
        <f t="shared" si="22"/>
        <v>0</v>
      </c>
      <c r="BO60" s="22">
        <f t="shared" si="22"/>
        <v>0</v>
      </c>
      <c r="BP60" s="22">
        <f t="shared" si="22"/>
        <v>0</v>
      </c>
      <c r="BQ60" s="22">
        <f t="shared" si="22"/>
        <v>1E-3</v>
      </c>
      <c r="BR60" s="80">
        <f t="shared" ref="BR60" si="24">SUM(BR55:BR59)</f>
        <v>0</v>
      </c>
    </row>
    <row r="61" spans="1:72" ht="17.399999999999999">
      <c r="B61" s="20" t="s">
        <v>24</v>
      </c>
      <c r="C61" s="21"/>
      <c r="D61" s="23">
        <f t="shared" ref="D61:V61" si="25">PRODUCT(D60,$E$6)</f>
        <v>0.02</v>
      </c>
      <c r="E61" s="23">
        <f t="shared" si="25"/>
        <v>0</v>
      </c>
      <c r="F61" s="23">
        <f t="shared" si="25"/>
        <v>7.0000000000000001E-3</v>
      </c>
      <c r="G61" s="23">
        <f t="shared" si="25"/>
        <v>0</v>
      </c>
      <c r="H61" s="23">
        <f t="shared" si="25"/>
        <v>0</v>
      </c>
      <c r="I61" s="23">
        <f t="shared" si="25"/>
        <v>2E-3</v>
      </c>
      <c r="J61" s="23">
        <f t="shared" si="25"/>
        <v>0.105</v>
      </c>
      <c r="K61" s="23">
        <f t="shared" si="25"/>
        <v>6.0000000000000001E-3</v>
      </c>
      <c r="L61" s="23">
        <f t="shared" si="25"/>
        <v>0</v>
      </c>
      <c r="M61" s="23">
        <f t="shared" si="25"/>
        <v>0</v>
      </c>
      <c r="N61" s="23">
        <f t="shared" si="25"/>
        <v>0</v>
      </c>
      <c r="O61" s="23">
        <f t="shared" si="25"/>
        <v>0</v>
      </c>
      <c r="P61" s="23">
        <f t="shared" si="25"/>
        <v>0</v>
      </c>
      <c r="Q61" s="23">
        <f t="shared" si="25"/>
        <v>0</v>
      </c>
      <c r="R61" s="23">
        <f t="shared" si="25"/>
        <v>0</v>
      </c>
      <c r="S61" s="23">
        <f t="shared" si="25"/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>PRODUCT(W60,$E$6)</f>
        <v>0</v>
      </c>
      <c r="X61" s="23">
        <v>4</v>
      </c>
      <c r="Y61" s="23">
        <f t="shared" ref="Y61:BQ61" si="26">PRODUCT(Y60,$E$6)</f>
        <v>0</v>
      </c>
      <c r="Z61" s="23">
        <f t="shared" si="26"/>
        <v>0</v>
      </c>
      <c r="AA61" s="23">
        <f t="shared" si="26"/>
        <v>0</v>
      </c>
      <c r="AB61" s="23">
        <f t="shared" si="26"/>
        <v>0</v>
      </c>
      <c r="AC61" s="23">
        <f t="shared" si="26"/>
        <v>0</v>
      </c>
      <c r="AD61" s="23">
        <f t="shared" si="26"/>
        <v>0</v>
      </c>
      <c r="AE61" s="23">
        <f t="shared" si="26"/>
        <v>0</v>
      </c>
      <c r="AF61" s="23">
        <f t="shared" ref="AF61:AI61" si="27">PRODUCT(AF60,$E$6)</f>
        <v>0</v>
      </c>
      <c r="AG61" s="23">
        <f t="shared" si="27"/>
        <v>0</v>
      </c>
      <c r="AH61" s="23">
        <f t="shared" si="27"/>
        <v>0</v>
      </c>
      <c r="AI61" s="23">
        <f t="shared" si="27"/>
        <v>0</v>
      </c>
      <c r="AJ61" s="23">
        <f t="shared" si="26"/>
        <v>0</v>
      </c>
      <c r="AK61" s="23">
        <f t="shared" si="26"/>
        <v>0</v>
      </c>
      <c r="AL61" s="23">
        <f t="shared" si="26"/>
        <v>0</v>
      </c>
      <c r="AM61" s="23">
        <f t="shared" si="26"/>
        <v>0</v>
      </c>
      <c r="AN61" s="23">
        <f t="shared" si="26"/>
        <v>0</v>
      </c>
      <c r="AO61" s="23">
        <f t="shared" si="26"/>
        <v>0</v>
      </c>
      <c r="AP61" s="23">
        <f t="shared" si="26"/>
        <v>0</v>
      </c>
      <c r="AQ61" s="23">
        <f t="shared" si="26"/>
        <v>0</v>
      </c>
      <c r="AR61" s="23">
        <f t="shared" si="26"/>
        <v>0</v>
      </c>
      <c r="AS61" s="23">
        <f t="shared" si="26"/>
        <v>0</v>
      </c>
      <c r="AT61" s="23">
        <f t="shared" si="26"/>
        <v>0</v>
      </c>
      <c r="AU61" s="23">
        <f t="shared" si="26"/>
        <v>0</v>
      </c>
      <c r="AV61" s="23">
        <f t="shared" si="26"/>
        <v>0</v>
      </c>
      <c r="AW61" s="23">
        <f t="shared" si="26"/>
        <v>0</v>
      </c>
      <c r="AX61" s="23">
        <f t="shared" si="26"/>
        <v>0</v>
      </c>
      <c r="AY61" s="23">
        <f t="shared" si="26"/>
        <v>0</v>
      </c>
      <c r="AZ61" s="23">
        <f t="shared" si="26"/>
        <v>0</v>
      </c>
      <c r="BA61" s="23">
        <f t="shared" si="26"/>
        <v>0</v>
      </c>
      <c r="BB61" s="23">
        <f t="shared" si="26"/>
        <v>0</v>
      </c>
      <c r="BC61" s="23">
        <f t="shared" si="26"/>
        <v>0</v>
      </c>
      <c r="BD61" s="23">
        <f t="shared" si="26"/>
        <v>0</v>
      </c>
      <c r="BE61" s="23">
        <f t="shared" si="26"/>
        <v>0</v>
      </c>
      <c r="BF61" s="23">
        <f t="shared" si="26"/>
        <v>0</v>
      </c>
      <c r="BG61" s="23">
        <f t="shared" si="26"/>
        <v>0</v>
      </c>
      <c r="BH61" s="23">
        <f t="shared" si="26"/>
        <v>0</v>
      </c>
      <c r="BI61" s="23">
        <f t="shared" si="26"/>
        <v>0</v>
      </c>
      <c r="BJ61" s="23">
        <f t="shared" si="26"/>
        <v>0</v>
      </c>
      <c r="BK61" s="23">
        <f t="shared" si="26"/>
        <v>0</v>
      </c>
      <c r="BL61" s="23">
        <f t="shared" si="26"/>
        <v>0</v>
      </c>
      <c r="BM61" s="23">
        <f t="shared" si="26"/>
        <v>0</v>
      </c>
      <c r="BN61" s="23">
        <f t="shared" si="26"/>
        <v>0</v>
      </c>
      <c r="BO61" s="23">
        <f t="shared" si="26"/>
        <v>0</v>
      </c>
      <c r="BP61" s="23">
        <f t="shared" si="26"/>
        <v>0</v>
      </c>
      <c r="BQ61" s="23">
        <f t="shared" si="26"/>
        <v>1E-3</v>
      </c>
      <c r="BR61" s="81">
        <f t="shared" ref="BR61" si="28">PRODUCT(BR60,$E$6)</f>
        <v>0</v>
      </c>
    </row>
    <row r="63" spans="1:72" ht="17.399999999999999">
      <c r="A63" s="25"/>
      <c r="B63" s="26" t="s">
        <v>26</v>
      </c>
      <c r="C63" s="27" t="s">
        <v>27</v>
      </c>
      <c r="D63" s="28">
        <f>D45</f>
        <v>85.45</v>
      </c>
      <c r="E63" s="28">
        <f t="shared" ref="E63:BQ63" si="29">E45</f>
        <v>90</v>
      </c>
      <c r="F63" s="28">
        <f t="shared" si="29"/>
        <v>93</v>
      </c>
      <c r="G63" s="28">
        <f t="shared" si="29"/>
        <v>780</v>
      </c>
      <c r="H63" s="28">
        <f t="shared" si="29"/>
        <v>1610</v>
      </c>
      <c r="I63" s="28">
        <f t="shared" si="29"/>
        <v>760</v>
      </c>
      <c r="J63" s="28">
        <f t="shared" si="29"/>
        <v>90.57</v>
      </c>
      <c r="K63" s="28">
        <f t="shared" si="29"/>
        <v>1173.33</v>
      </c>
      <c r="L63" s="28">
        <f t="shared" si="29"/>
        <v>255.2</v>
      </c>
      <c r="M63" s="28">
        <f t="shared" si="29"/>
        <v>796</v>
      </c>
      <c r="N63" s="28">
        <f t="shared" si="29"/>
        <v>126.38</v>
      </c>
      <c r="O63" s="28">
        <f t="shared" si="29"/>
        <v>416.09</v>
      </c>
      <c r="P63" s="28">
        <f t="shared" si="29"/>
        <v>497.37</v>
      </c>
      <c r="Q63" s="28">
        <f t="shared" si="29"/>
        <v>416.67</v>
      </c>
      <c r="R63" s="28">
        <f t="shared" si="29"/>
        <v>1335</v>
      </c>
      <c r="S63" s="28">
        <f t="shared" si="29"/>
        <v>217.5</v>
      </c>
      <c r="T63" s="28">
        <f t="shared" si="29"/>
        <v>285.29000000000002</v>
      </c>
      <c r="U63" s="28">
        <f t="shared" si="29"/>
        <v>920</v>
      </c>
      <c r="V63" s="28">
        <f t="shared" si="29"/>
        <v>417.8</v>
      </c>
      <c r="W63" s="28">
        <f>W45</f>
        <v>169</v>
      </c>
      <c r="X63" s="28">
        <f t="shared" si="29"/>
        <v>11</v>
      </c>
      <c r="Y63" s="28">
        <f t="shared" si="29"/>
        <v>0</v>
      </c>
      <c r="Z63" s="28">
        <f t="shared" si="29"/>
        <v>415</v>
      </c>
      <c r="AA63" s="28">
        <f t="shared" si="29"/>
        <v>416</v>
      </c>
      <c r="AB63" s="28">
        <f t="shared" si="29"/>
        <v>358</v>
      </c>
      <c r="AC63" s="28">
        <f t="shared" si="29"/>
        <v>283</v>
      </c>
      <c r="AD63" s="28">
        <f t="shared" si="29"/>
        <v>144</v>
      </c>
      <c r="AE63" s="28">
        <f t="shared" si="29"/>
        <v>268</v>
      </c>
      <c r="AF63" s="28"/>
      <c r="AG63" s="28"/>
      <c r="AH63" s="28">
        <f t="shared" si="29"/>
        <v>241</v>
      </c>
      <c r="AI63" s="28"/>
      <c r="AJ63" s="28">
        <f t="shared" si="29"/>
        <v>245.45</v>
      </c>
      <c r="AK63" s="28">
        <f t="shared" si="29"/>
        <v>98</v>
      </c>
      <c r="AL63" s="28">
        <f t="shared" si="29"/>
        <v>67</v>
      </c>
      <c r="AM63" s="28">
        <f t="shared" si="29"/>
        <v>48.2</v>
      </c>
      <c r="AN63" s="28">
        <f t="shared" si="29"/>
        <v>260</v>
      </c>
      <c r="AO63" s="28">
        <f t="shared" si="29"/>
        <v>257</v>
      </c>
      <c r="AP63" s="28">
        <f t="shared" si="29"/>
        <v>0</v>
      </c>
      <c r="AQ63" s="28">
        <f t="shared" si="29"/>
        <v>345</v>
      </c>
      <c r="AR63" s="28">
        <f t="shared" si="29"/>
        <v>0</v>
      </c>
      <c r="AS63" s="28">
        <f t="shared" si="29"/>
        <v>281.61</v>
      </c>
      <c r="AT63" s="28">
        <f t="shared" si="29"/>
        <v>91.25</v>
      </c>
      <c r="AU63" s="28">
        <f t="shared" si="29"/>
        <v>78</v>
      </c>
      <c r="AV63" s="28">
        <f t="shared" si="29"/>
        <v>67.33</v>
      </c>
      <c r="AW63" s="28">
        <f t="shared" si="29"/>
        <v>75.709999999999994</v>
      </c>
      <c r="AX63" s="28">
        <f t="shared" si="29"/>
        <v>85.71</v>
      </c>
      <c r="AY63" s="28">
        <f t="shared" si="29"/>
        <v>60</v>
      </c>
      <c r="AZ63" s="28">
        <f t="shared" si="29"/>
        <v>92.86</v>
      </c>
      <c r="BA63" s="28">
        <f t="shared" si="29"/>
        <v>78</v>
      </c>
      <c r="BB63" s="28">
        <f t="shared" si="29"/>
        <v>68.33</v>
      </c>
      <c r="BC63" s="28">
        <f t="shared" si="29"/>
        <v>146</v>
      </c>
      <c r="BD63" s="28">
        <f t="shared" si="29"/>
        <v>334</v>
      </c>
      <c r="BE63" s="28">
        <f t="shared" si="29"/>
        <v>549</v>
      </c>
      <c r="BF63" s="28">
        <f t="shared" si="29"/>
        <v>666</v>
      </c>
      <c r="BG63" s="28">
        <f t="shared" si="29"/>
        <v>289</v>
      </c>
      <c r="BH63" s="28">
        <f t="shared" si="29"/>
        <v>549</v>
      </c>
      <c r="BI63" s="28">
        <f t="shared" si="29"/>
        <v>0</v>
      </c>
      <c r="BJ63" s="28">
        <f t="shared" si="29"/>
        <v>68</v>
      </c>
      <c r="BK63" s="28">
        <f t="shared" si="29"/>
        <v>39</v>
      </c>
      <c r="BL63" s="28">
        <f t="shared" si="29"/>
        <v>43</v>
      </c>
      <c r="BM63" s="28">
        <f t="shared" si="29"/>
        <v>83</v>
      </c>
      <c r="BN63" s="28">
        <f t="shared" si="29"/>
        <v>54</v>
      </c>
      <c r="BO63" s="28">
        <f t="shared" si="29"/>
        <v>329</v>
      </c>
      <c r="BP63" s="28">
        <f t="shared" si="29"/>
        <v>182.22</v>
      </c>
      <c r="BQ63" s="28">
        <f t="shared" si="29"/>
        <v>25</v>
      </c>
      <c r="BR63" s="80">
        <f t="shared" ref="BR63" si="30">BR45</f>
        <v>0</v>
      </c>
    </row>
    <row r="64" spans="1:72" ht="17.399999999999999">
      <c r="B64" s="20" t="s">
        <v>28</v>
      </c>
      <c r="C64" s="21" t="s">
        <v>27</v>
      </c>
      <c r="D64" s="22">
        <f>D63/1000</f>
        <v>8.5449999999999998E-2</v>
      </c>
      <c r="E64" s="22">
        <f t="shared" ref="E64:BQ64" si="31">E63/1000</f>
        <v>0.09</v>
      </c>
      <c r="F64" s="22">
        <f t="shared" si="31"/>
        <v>9.2999999999999999E-2</v>
      </c>
      <c r="G64" s="22">
        <f t="shared" si="31"/>
        <v>0.78</v>
      </c>
      <c r="H64" s="22">
        <f t="shared" si="31"/>
        <v>1.61</v>
      </c>
      <c r="I64" s="22">
        <f t="shared" si="31"/>
        <v>0.76</v>
      </c>
      <c r="J64" s="22">
        <f t="shared" si="31"/>
        <v>9.0569999999999998E-2</v>
      </c>
      <c r="K64" s="22">
        <f t="shared" si="31"/>
        <v>1.17333</v>
      </c>
      <c r="L64" s="22">
        <f t="shared" si="31"/>
        <v>0.25519999999999998</v>
      </c>
      <c r="M64" s="22">
        <f t="shared" si="31"/>
        <v>0.79600000000000004</v>
      </c>
      <c r="N64" s="22">
        <f t="shared" si="31"/>
        <v>0.12637999999999999</v>
      </c>
      <c r="O64" s="22">
        <f t="shared" si="31"/>
        <v>0.41608999999999996</v>
      </c>
      <c r="P64" s="22">
        <f t="shared" si="31"/>
        <v>0.49736999999999998</v>
      </c>
      <c r="Q64" s="22">
        <f t="shared" si="31"/>
        <v>0.41667000000000004</v>
      </c>
      <c r="R64" s="22">
        <f t="shared" si="31"/>
        <v>1.335</v>
      </c>
      <c r="S64" s="22">
        <f t="shared" si="31"/>
        <v>0.2175</v>
      </c>
      <c r="T64" s="22">
        <f t="shared" si="31"/>
        <v>0.28529000000000004</v>
      </c>
      <c r="U64" s="22">
        <f t="shared" si="31"/>
        <v>0.92</v>
      </c>
      <c r="V64" s="22">
        <f t="shared" si="31"/>
        <v>0.4178</v>
      </c>
      <c r="W64" s="22">
        <f>W63/1000</f>
        <v>0.16900000000000001</v>
      </c>
      <c r="X64" s="22">
        <f t="shared" si="31"/>
        <v>1.0999999999999999E-2</v>
      </c>
      <c r="Y64" s="22">
        <f t="shared" si="31"/>
        <v>0</v>
      </c>
      <c r="Z64" s="22">
        <f t="shared" si="31"/>
        <v>0.41499999999999998</v>
      </c>
      <c r="AA64" s="22">
        <f t="shared" si="31"/>
        <v>0.41599999999999998</v>
      </c>
      <c r="AB64" s="22">
        <f t="shared" si="31"/>
        <v>0.35799999999999998</v>
      </c>
      <c r="AC64" s="22">
        <f t="shared" si="31"/>
        <v>0.28299999999999997</v>
      </c>
      <c r="AD64" s="22">
        <f t="shared" si="31"/>
        <v>0.14399999999999999</v>
      </c>
      <c r="AE64" s="22">
        <f t="shared" si="31"/>
        <v>0.26800000000000002</v>
      </c>
      <c r="AF64" s="22">
        <f t="shared" ref="AF64:AI64" si="32">AF63/1000</f>
        <v>0</v>
      </c>
      <c r="AG64" s="22">
        <f t="shared" si="32"/>
        <v>0</v>
      </c>
      <c r="AH64" s="22">
        <f t="shared" si="32"/>
        <v>0.24099999999999999</v>
      </c>
      <c r="AI64" s="22">
        <f t="shared" si="32"/>
        <v>0</v>
      </c>
      <c r="AJ64" s="22">
        <f t="shared" si="31"/>
        <v>0.24545</v>
      </c>
      <c r="AK64" s="22">
        <f t="shared" si="31"/>
        <v>9.8000000000000004E-2</v>
      </c>
      <c r="AL64" s="22">
        <f t="shared" si="31"/>
        <v>6.7000000000000004E-2</v>
      </c>
      <c r="AM64" s="22">
        <f t="shared" si="31"/>
        <v>4.82E-2</v>
      </c>
      <c r="AN64" s="22">
        <f t="shared" si="31"/>
        <v>0.26</v>
      </c>
      <c r="AO64" s="22">
        <f t="shared" si="31"/>
        <v>0.25700000000000001</v>
      </c>
      <c r="AP64" s="22">
        <f t="shared" si="31"/>
        <v>0</v>
      </c>
      <c r="AQ64" s="22">
        <f t="shared" si="31"/>
        <v>0.34499999999999997</v>
      </c>
      <c r="AR64" s="22">
        <f t="shared" si="31"/>
        <v>0</v>
      </c>
      <c r="AS64" s="22">
        <f t="shared" si="31"/>
        <v>0.28161000000000003</v>
      </c>
      <c r="AT64" s="22">
        <f t="shared" si="31"/>
        <v>9.1249999999999998E-2</v>
      </c>
      <c r="AU64" s="22">
        <f t="shared" si="31"/>
        <v>7.8E-2</v>
      </c>
      <c r="AV64" s="22">
        <f t="shared" si="31"/>
        <v>6.7330000000000001E-2</v>
      </c>
      <c r="AW64" s="22">
        <f t="shared" si="31"/>
        <v>7.571E-2</v>
      </c>
      <c r="AX64" s="22">
        <f t="shared" si="31"/>
        <v>8.5709999999999995E-2</v>
      </c>
      <c r="AY64" s="22">
        <f t="shared" si="31"/>
        <v>0.06</v>
      </c>
      <c r="AZ64" s="22">
        <f t="shared" si="31"/>
        <v>9.2859999999999998E-2</v>
      </c>
      <c r="BA64" s="22">
        <f t="shared" si="31"/>
        <v>7.8E-2</v>
      </c>
      <c r="BB64" s="22">
        <f t="shared" si="31"/>
        <v>6.8330000000000002E-2</v>
      </c>
      <c r="BC64" s="22">
        <f t="shared" si="31"/>
        <v>0.14599999999999999</v>
      </c>
      <c r="BD64" s="22">
        <f t="shared" si="31"/>
        <v>0.33400000000000002</v>
      </c>
      <c r="BE64" s="22">
        <f t="shared" si="31"/>
        <v>0.54900000000000004</v>
      </c>
      <c r="BF64" s="22">
        <f t="shared" si="31"/>
        <v>0.66600000000000004</v>
      </c>
      <c r="BG64" s="22">
        <f t="shared" si="31"/>
        <v>0.28899999999999998</v>
      </c>
      <c r="BH64" s="22">
        <f t="shared" si="31"/>
        <v>0.54900000000000004</v>
      </c>
      <c r="BI64" s="22">
        <f t="shared" si="31"/>
        <v>0</v>
      </c>
      <c r="BJ64" s="22">
        <f t="shared" si="31"/>
        <v>6.8000000000000005E-2</v>
      </c>
      <c r="BK64" s="22">
        <f t="shared" si="31"/>
        <v>3.9E-2</v>
      </c>
      <c r="BL64" s="22">
        <f t="shared" si="31"/>
        <v>4.2999999999999997E-2</v>
      </c>
      <c r="BM64" s="22">
        <f t="shared" si="31"/>
        <v>8.3000000000000004E-2</v>
      </c>
      <c r="BN64" s="22">
        <f t="shared" si="31"/>
        <v>5.3999999999999999E-2</v>
      </c>
      <c r="BO64" s="22">
        <f t="shared" si="31"/>
        <v>0.32900000000000001</v>
      </c>
      <c r="BP64" s="22">
        <f t="shared" si="31"/>
        <v>0.18221999999999999</v>
      </c>
      <c r="BQ64" s="22">
        <f t="shared" si="31"/>
        <v>2.5000000000000001E-2</v>
      </c>
      <c r="BR64" s="80">
        <f t="shared" ref="BR64" si="33">BR63/1000</f>
        <v>0</v>
      </c>
    </row>
    <row r="65" spans="1:72" ht="17.399999999999999">
      <c r="A65" s="29"/>
      <c r="B65" s="30" t="s">
        <v>29</v>
      </c>
      <c r="C65" s="110"/>
      <c r="D65" s="31">
        <f>D61*D63</f>
        <v>1.7090000000000001</v>
      </c>
      <c r="E65" s="31">
        <f t="shared" ref="E65:BQ65" si="34">E61*E63</f>
        <v>0</v>
      </c>
      <c r="F65" s="31">
        <f t="shared" si="34"/>
        <v>0.65100000000000002</v>
      </c>
      <c r="G65" s="31">
        <f t="shared" si="34"/>
        <v>0</v>
      </c>
      <c r="H65" s="31">
        <f t="shared" si="34"/>
        <v>0</v>
      </c>
      <c r="I65" s="31">
        <f t="shared" si="34"/>
        <v>1.52</v>
      </c>
      <c r="J65" s="31">
        <f t="shared" si="34"/>
        <v>9.5098499999999984</v>
      </c>
      <c r="K65" s="31">
        <f t="shared" si="34"/>
        <v>7.0399799999999999</v>
      </c>
      <c r="L65" s="31">
        <f t="shared" si="34"/>
        <v>0</v>
      </c>
      <c r="M65" s="31">
        <f t="shared" si="34"/>
        <v>0</v>
      </c>
      <c r="N65" s="31">
        <f t="shared" si="34"/>
        <v>0</v>
      </c>
      <c r="O65" s="31">
        <f t="shared" si="34"/>
        <v>0</v>
      </c>
      <c r="P65" s="31">
        <f t="shared" si="34"/>
        <v>0</v>
      </c>
      <c r="Q65" s="31">
        <f t="shared" si="34"/>
        <v>0</v>
      </c>
      <c r="R65" s="31">
        <f t="shared" si="34"/>
        <v>0</v>
      </c>
      <c r="S65" s="31">
        <f t="shared" si="34"/>
        <v>0</v>
      </c>
      <c r="T65" s="31">
        <f t="shared" si="34"/>
        <v>0</v>
      </c>
      <c r="U65" s="31">
        <f t="shared" si="34"/>
        <v>0</v>
      </c>
      <c r="V65" s="31">
        <f t="shared" si="34"/>
        <v>0</v>
      </c>
      <c r="W65" s="31">
        <f>W61*W63</f>
        <v>0</v>
      </c>
      <c r="X65" s="31">
        <f t="shared" si="34"/>
        <v>44</v>
      </c>
      <c r="Y65" s="31">
        <f t="shared" si="34"/>
        <v>0</v>
      </c>
      <c r="Z65" s="31">
        <f t="shared" si="34"/>
        <v>0</v>
      </c>
      <c r="AA65" s="31">
        <f t="shared" si="34"/>
        <v>0</v>
      </c>
      <c r="AB65" s="31">
        <f t="shared" si="34"/>
        <v>0</v>
      </c>
      <c r="AC65" s="31">
        <f t="shared" si="34"/>
        <v>0</v>
      </c>
      <c r="AD65" s="31">
        <f t="shared" si="34"/>
        <v>0</v>
      </c>
      <c r="AE65" s="31">
        <f t="shared" si="34"/>
        <v>0</v>
      </c>
      <c r="AF65" s="31">
        <f t="shared" ref="AF65:AI65" si="35">AF61*AF63</f>
        <v>0</v>
      </c>
      <c r="AG65" s="31">
        <f t="shared" si="35"/>
        <v>0</v>
      </c>
      <c r="AH65" s="31">
        <f t="shared" si="35"/>
        <v>0</v>
      </c>
      <c r="AI65" s="31">
        <f t="shared" si="35"/>
        <v>0</v>
      </c>
      <c r="AJ65" s="31">
        <f t="shared" si="34"/>
        <v>0</v>
      </c>
      <c r="AK65" s="31">
        <f t="shared" si="34"/>
        <v>0</v>
      </c>
      <c r="AL65" s="31">
        <f t="shared" si="34"/>
        <v>0</v>
      </c>
      <c r="AM65" s="31">
        <f t="shared" si="34"/>
        <v>0</v>
      </c>
      <c r="AN65" s="31">
        <f t="shared" si="34"/>
        <v>0</v>
      </c>
      <c r="AO65" s="31">
        <f t="shared" si="34"/>
        <v>0</v>
      </c>
      <c r="AP65" s="31">
        <f t="shared" si="34"/>
        <v>0</v>
      </c>
      <c r="AQ65" s="31">
        <f t="shared" si="34"/>
        <v>0</v>
      </c>
      <c r="AR65" s="31">
        <f t="shared" si="34"/>
        <v>0</v>
      </c>
      <c r="AS65" s="31">
        <f t="shared" si="34"/>
        <v>0</v>
      </c>
      <c r="AT65" s="31">
        <f t="shared" si="34"/>
        <v>0</v>
      </c>
      <c r="AU65" s="31">
        <f t="shared" si="34"/>
        <v>0</v>
      </c>
      <c r="AV65" s="31">
        <f t="shared" si="34"/>
        <v>0</v>
      </c>
      <c r="AW65" s="31">
        <f t="shared" si="34"/>
        <v>0</v>
      </c>
      <c r="AX65" s="31">
        <f t="shared" si="34"/>
        <v>0</v>
      </c>
      <c r="AY65" s="31">
        <f t="shared" si="34"/>
        <v>0</v>
      </c>
      <c r="AZ65" s="31">
        <f t="shared" si="34"/>
        <v>0</v>
      </c>
      <c r="BA65" s="31">
        <f t="shared" si="34"/>
        <v>0</v>
      </c>
      <c r="BB65" s="31">
        <f t="shared" si="34"/>
        <v>0</v>
      </c>
      <c r="BC65" s="31">
        <f t="shared" si="34"/>
        <v>0</v>
      </c>
      <c r="BD65" s="31">
        <f t="shared" si="34"/>
        <v>0</v>
      </c>
      <c r="BE65" s="31">
        <f t="shared" si="34"/>
        <v>0</v>
      </c>
      <c r="BF65" s="31">
        <f t="shared" si="34"/>
        <v>0</v>
      </c>
      <c r="BG65" s="31">
        <f t="shared" si="34"/>
        <v>0</v>
      </c>
      <c r="BH65" s="31">
        <f t="shared" si="34"/>
        <v>0</v>
      </c>
      <c r="BI65" s="31">
        <f t="shared" si="34"/>
        <v>0</v>
      </c>
      <c r="BJ65" s="31">
        <f t="shared" si="34"/>
        <v>0</v>
      </c>
      <c r="BK65" s="31">
        <f t="shared" si="34"/>
        <v>0</v>
      </c>
      <c r="BL65" s="31">
        <f t="shared" si="34"/>
        <v>0</v>
      </c>
      <c r="BM65" s="31">
        <f t="shared" si="34"/>
        <v>0</v>
      </c>
      <c r="BN65" s="31">
        <f t="shared" si="34"/>
        <v>0</v>
      </c>
      <c r="BO65" s="31">
        <f t="shared" si="34"/>
        <v>0</v>
      </c>
      <c r="BP65" s="31">
        <f t="shared" si="34"/>
        <v>0</v>
      </c>
      <c r="BQ65" s="31">
        <f t="shared" si="34"/>
        <v>2.5000000000000001E-2</v>
      </c>
      <c r="BR65" s="82">
        <f t="shared" ref="BR65" si="36">BR61*BR63</f>
        <v>0</v>
      </c>
      <c r="BS65" s="32">
        <f>SUM(D65:BQ65)</f>
        <v>64.454830000000001</v>
      </c>
      <c r="BT65" s="33">
        <f>BS65/$C$9</f>
        <v>64.454830000000001</v>
      </c>
    </row>
    <row r="66" spans="1:72" ht="17.399999999999999">
      <c r="A66" s="29"/>
      <c r="B66" s="30" t="s">
        <v>30</v>
      </c>
      <c r="C66" s="110"/>
      <c r="D66" s="31">
        <f>D61*D63</f>
        <v>1.7090000000000001</v>
      </c>
      <c r="E66" s="31">
        <f t="shared" ref="E66:BQ66" si="37">E61*E63</f>
        <v>0</v>
      </c>
      <c r="F66" s="31">
        <f t="shared" si="37"/>
        <v>0.65100000000000002</v>
      </c>
      <c r="G66" s="31">
        <f t="shared" si="37"/>
        <v>0</v>
      </c>
      <c r="H66" s="31">
        <f t="shared" si="37"/>
        <v>0</v>
      </c>
      <c r="I66" s="31">
        <f t="shared" si="37"/>
        <v>1.52</v>
      </c>
      <c r="J66" s="31">
        <f t="shared" si="37"/>
        <v>9.5098499999999984</v>
      </c>
      <c r="K66" s="31">
        <f t="shared" si="37"/>
        <v>7.0399799999999999</v>
      </c>
      <c r="L66" s="31">
        <f t="shared" si="37"/>
        <v>0</v>
      </c>
      <c r="M66" s="31">
        <f t="shared" si="37"/>
        <v>0</v>
      </c>
      <c r="N66" s="31">
        <f t="shared" si="37"/>
        <v>0</v>
      </c>
      <c r="O66" s="31">
        <f t="shared" si="37"/>
        <v>0</v>
      </c>
      <c r="P66" s="31">
        <f t="shared" si="37"/>
        <v>0</v>
      </c>
      <c r="Q66" s="31">
        <f t="shared" si="37"/>
        <v>0</v>
      </c>
      <c r="R66" s="31">
        <f t="shared" si="37"/>
        <v>0</v>
      </c>
      <c r="S66" s="31">
        <f t="shared" si="37"/>
        <v>0</v>
      </c>
      <c r="T66" s="31">
        <f t="shared" si="37"/>
        <v>0</v>
      </c>
      <c r="U66" s="31">
        <f t="shared" si="37"/>
        <v>0</v>
      </c>
      <c r="V66" s="31">
        <f t="shared" si="37"/>
        <v>0</v>
      </c>
      <c r="W66" s="31">
        <f>W61*W63</f>
        <v>0</v>
      </c>
      <c r="X66" s="31">
        <f t="shared" si="37"/>
        <v>44</v>
      </c>
      <c r="Y66" s="31">
        <f t="shared" si="37"/>
        <v>0</v>
      </c>
      <c r="Z66" s="31">
        <f t="shared" si="37"/>
        <v>0</v>
      </c>
      <c r="AA66" s="31">
        <f t="shared" si="37"/>
        <v>0</v>
      </c>
      <c r="AB66" s="31">
        <f t="shared" si="37"/>
        <v>0</v>
      </c>
      <c r="AC66" s="31">
        <f t="shared" si="37"/>
        <v>0</v>
      </c>
      <c r="AD66" s="31">
        <f t="shared" si="37"/>
        <v>0</v>
      </c>
      <c r="AE66" s="31">
        <f t="shared" si="37"/>
        <v>0</v>
      </c>
      <c r="AF66" s="31">
        <f t="shared" ref="AF66:AI66" si="38">AF61*AF63</f>
        <v>0</v>
      </c>
      <c r="AG66" s="31">
        <f t="shared" si="38"/>
        <v>0</v>
      </c>
      <c r="AH66" s="31">
        <f t="shared" si="38"/>
        <v>0</v>
      </c>
      <c r="AI66" s="31">
        <f t="shared" si="38"/>
        <v>0</v>
      </c>
      <c r="AJ66" s="31">
        <f t="shared" si="37"/>
        <v>0</v>
      </c>
      <c r="AK66" s="31">
        <f t="shared" si="37"/>
        <v>0</v>
      </c>
      <c r="AL66" s="31">
        <f t="shared" si="37"/>
        <v>0</v>
      </c>
      <c r="AM66" s="31">
        <f t="shared" si="37"/>
        <v>0</v>
      </c>
      <c r="AN66" s="31">
        <f t="shared" si="37"/>
        <v>0</v>
      </c>
      <c r="AO66" s="31">
        <f t="shared" si="37"/>
        <v>0</v>
      </c>
      <c r="AP66" s="31">
        <f t="shared" si="37"/>
        <v>0</v>
      </c>
      <c r="AQ66" s="31">
        <f t="shared" si="37"/>
        <v>0</v>
      </c>
      <c r="AR66" s="31">
        <f t="shared" si="37"/>
        <v>0</v>
      </c>
      <c r="AS66" s="31">
        <f t="shared" si="37"/>
        <v>0</v>
      </c>
      <c r="AT66" s="31">
        <f t="shared" si="37"/>
        <v>0</v>
      </c>
      <c r="AU66" s="31">
        <f t="shared" si="37"/>
        <v>0</v>
      </c>
      <c r="AV66" s="31">
        <f t="shared" si="37"/>
        <v>0</v>
      </c>
      <c r="AW66" s="31">
        <f t="shared" si="37"/>
        <v>0</v>
      </c>
      <c r="AX66" s="31">
        <f t="shared" si="37"/>
        <v>0</v>
      </c>
      <c r="AY66" s="31">
        <f t="shared" si="37"/>
        <v>0</v>
      </c>
      <c r="AZ66" s="31">
        <f t="shared" si="37"/>
        <v>0</v>
      </c>
      <c r="BA66" s="31">
        <f t="shared" si="37"/>
        <v>0</v>
      </c>
      <c r="BB66" s="31">
        <f t="shared" si="37"/>
        <v>0</v>
      </c>
      <c r="BC66" s="31">
        <f t="shared" si="37"/>
        <v>0</v>
      </c>
      <c r="BD66" s="31">
        <f t="shared" si="37"/>
        <v>0</v>
      </c>
      <c r="BE66" s="31">
        <f t="shared" si="37"/>
        <v>0</v>
      </c>
      <c r="BF66" s="31">
        <f t="shared" si="37"/>
        <v>0</v>
      </c>
      <c r="BG66" s="31">
        <f t="shared" si="37"/>
        <v>0</v>
      </c>
      <c r="BH66" s="31">
        <f t="shared" si="37"/>
        <v>0</v>
      </c>
      <c r="BI66" s="31">
        <f t="shared" si="37"/>
        <v>0</v>
      </c>
      <c r="BJ66" s="31">
        <f t="shared" si="37"/>
        <v>0</v>
      </c>
      <c r="BK66" s="31">
        <f t="shared" si="37"/>
        <v>0</v>
      </c>
      <c r="BL66" s="31">
        <f t="shared" si="37"/>
        <v>0</v>
      </c>
      <c r="BM66" s="31">
        <f t="shared" si="37"/>
        <v>0</v>
      </c>
      <c r="BN66" s="31">
        <f t="shared" si="37"/>
        <v>0</v>
      </c>
      <c r="BO66" s="31">
        <f t="shared" si="37"/>
        <v>0</v>
      </c>
      <c r="BP66" s="31">
        <f t="shared" si="37"/>
        <v>0</v>
      </c>
      <c r="BQ66" s="31">
        <f t="shared" si="37"/>
        <v>2.5000000000000001E-2</v>
      </c>
      <c r="BR66" s="82">
        <f t="shared" ref="BR66" si="39">BR61*BR63</f>
        <v>0</v>
      </c>
      <c r="BS66" s="32">
        <f>SUM(D66:BQ66)</f>
        <v>64.454830000000001</v>
      </c>
      <c r="BT66" s="33">
        <f>BS66/$C$9</f>
        <v>64.454830000000001</v>
      </c>
    </row>
    <row r="68" spans="1:72">
      <c r="J68" s="1"/>
    </row>
    <row r="69" spans="1:72" ht="15" customHeight="1">
      <c r="A69" s="102"/>
      <c r="B69" s="2" t="s">
        <v>2</v>
      </c>
      <c r="C69" s="97" t="s">
        <v>3</v>
      </c>
      <c r="D69" s="97" t="str">
        <f t="shared" ref="D69:BQ69" si="40">D53</f>
        <v>Хлеб пшеничный</v>
      </c>
      <c r="E69" s="97" t="str">
        <f t="shared" si="40"/>
        <v>Хлеб ржано-пшеничный</v>
      </c>
      <c r="F69" s="97" t="str">
        <f t="shared" si="40"/>
        <v>Сахар</v>
      </c>
      <c r="G69" s="97" t="str">
        <f t="shared" si="40"/>
        <v>Чай</v>
      </c>
      <c r="H69" s="97" t="str">
        <f t="shared" si="40"/>
        <v>Какао</v>
      </c>
      <c r="I69" s="97" t="str">
        <f t="shared" si="40"/>
        <v>Кофейный напиток</v>
      </c>
      <c r="J69" s="97" t="str">
        <f t="shared" si="40"/>
        <v>Молоко 2,5%</v>
      </c>
      <c r="K69" s="97" t="str">
        <f t="shared" si="40"/>
        <v>Масло сливочное</v>
      </c>
      <c r="L69" s="97" t="str">
        <f t="shared" si="40"/>
        <v>Сметана 15%</v>
      </c>
      <c r="M69" s="97" t="str">
        <f t="shared" si="40"/>
        <v>Молоко сухое</v>
      </c>
      <c r="N69" s="97" t="str">
        <f t="shared" si="40"/>
        <v>Снежок 2,5 %</v>
      </c>
      <c r="O69" s="97" t="str">
        <f t="shared" si="40"/>
        <v>Творог 5%</v>
      </c>
      <c r="P69" s="97" t="str">
        <f t="shared" si="40"/>
        <v>Молоко сгущенное</v>
      </c>
      <c r="Q69" s="97" t="str">
        <f t="shared" si="40"/>
        <v xml:space="preserve">Джем Сава </v>
      </c>
      <c r="R69" s="97" t="str">
        <f t="shared" si="40"/>
        <v>Сыр</v>
      </c>
      <c r="S69" s="97" t="str">
        <f t="shared" si="40"/>
        <v>Зеленый горошек</v>
      </c>
      <c r="T69" s="97" t="str">
        <f t="shared" si="40"/>
        <v>Кукуруза консервирован.</v>
      </c>
      <c r="U69" s="97" t="str">
        <f t="shared" si="40"/>
        <v>Консервы рыбные</v>
      </c>
      <c r="V69" s="97" t="str">
        <f t="shared" si="40"/>
        <v>Огурцы консервирован.</v>
      </c>
      <c r="W69" s="36"/>
      <c r="X69" s="97" t="str">
        <f t="shared" si="40"/>
        <v>Яйцо</v>
      </c>
      <c r="Y69" s="97" t="str">
        <f t="shared" si="40"/>
        <v>Икра кабачковая</v>
      </c>
      <c r="Z69" s="97" t="str">
        <f t="shared" si="40"/>
        <v>Изюм</v>
      </c>
      <c r="AA69" s="97" t="str">
        <f t="shared" si="40"/>
        <v>Курага</v>
      </c>
      <c r="AB69" s="97" t="str">
        <f t="shared" si="40"/>
        <v>Чернослив</v>
      </c>
      <c r="AC69" s="97" t="str">
        <f t="shared" si="40"/>
        <v>Шиповник</v>
      </c>
      <c r="AD69" s="97" t="str">
        <f t="shared" si="40"/>
        <v>Сухофрукты</v>
      </c>
      <c r="AE69" s="97" t="str">
        <f t="shared" si="40"/>
        <v>Ягода свежемороженная</v>
      </c>
      <c r="AF69" s="97" t="str">
        <f t="shared" ref="AF69:AI69" si="41">AF53</f>
        <v>Апельсин</v>
      </c>
      <c r="AG69" s="97" t="str">
        <f t="shared" si="41"/>
        <v xml:space="preserve">Банан   </v>
      </c>
      <c r="AH69" s="97" t="str">
        <f t="shared" si="41"/>
        <v>Лимон</v>
      </c>
      <c r="AI69" s="97" t="str">
        <f t="shared" si="41"/>
        <v>Яблоко</v>
      </c>
      <c r="AJ69" s="97" t="str">
        <f t="shared" si="40"/>
        <v>Кисель</v>
      </c>
      <c r="AK69" s="97" t="str">
        <f t="shared" si="40"/>
        <v xml:space="preserve">Сок </v>
      </c>
      <c r="AL69" s="97" t="str">
        <f t="shared" si="40"/>
        <v>Макаронные изделия</v>
      </c>
      <c r="AM69" s="97" t="str">
        <f t="shared" si="40"/>
        <v>Мука</v>
      </c>
      <c r="AN69" s="97" t="str">
        <f t="shared" si="40"/>
        <v>Дрожжи</v>
      </c>
      <c r="AO69" s="97" t="str">
        <f t="shared" si="40"/>
        <v>Печенье</v>
      </c>
      <c r="AP69" s="97" t="str">
        <f t="shared" si="40"/>
        <v>Пряники</v>
      </c>
      <c r="AQ69" s="97" t="str">
        <f t="shared" si="40"/>
        <v>Вафли</v>
      </c>
      <c r="AR69" s="97" t="str">
        <f t="shared" si="40"/>
        <v>Конфеты</v>
      </c>
      <c r="AS69" s="97" t="str">
        <f t="shared" si="40"/>
        <v>Повидло Сава</v>
      </c>
      <c r="AT69" s="97" t="str">
        <f t="shared" si="40"/>
        <v>Крупа геркулес</v>
      </c>
      <c r="AU69" s="97" t="str">
        <f t="shared" si="40"/>
        <v>Крупа горох</v>
      </c>
      <c r="AV69" s="97" t="str">
        <f t="shared" si="40"/>
        <v>Крупа гречневая</v>
      </c>
      <c r="AW69" s="97" t="str">
        <f t="shared" si="40"/>
        <v>Крупа кукурузная</v>
      </c>
      <c r="AX69" s="97" t="str">
        <f t="shared" si="40"/>
        <v>Крупа манная</v>
      </c>
      <c r="AY69" s="97" t="str">
        <f t="shared" si="40"/>
        <v>Крупа перловая</v>
      </c>
      <c r="AZ69" s="97" t="str">
        <f t="shared" si="40"/>
        <v>Крупа пшеничная</v>
      </c>
      <c r="BA69" s="97" t="str">
        <f t="shared" si="40"/>
        <v>Крупа пшено</v>
      </c>
      <c r="BB69" s="97" t="str">
        <f t="shared" si="40"/>
        <v>Крупа ячневая</v>
      </c>
      <c r="BC69" s="97" t="str">
        <f t="shared" si="40"/>
        <v>Рис</v>
      </c>
      <c r="BD69" s="97" t="str">
        <f t="shared" si="40"/>
        <v>Цыпленок бройлер</v>
      </c>
      <c r="BE69" s="97" t="str">
        <f t="shared" si="40"/>
        <v>Филе куриное</v>
      </c>
      <c r="BF69" s="97" t="str">
        <f t="shared" si="40"/>
        <v>Фарш говяжий</v>
      </c>
      <c r="BG69" s="97" t="str">
        <f t="shared" si="40"/>
        <v>Печень куриная</v>
      </c>
      <c r="BH69" s="97" t="str">
        <f t="shared" si="40"/>
        <v>Филе минтая</v>
      </c>
      <c r="BI69" s="97" t="str">
        <f t="shared" si="40"/>
        <v>Филе сельди слабосол.</v>
      </c>
      <c r="BJ69" s="97" t="str">
        <f t="shared" si="40"/>
        <v>Картофель</v>
      </c>
      <c r="BK69" s="97" t="str">
        <f t="shared" si="40"/>
        <v>Морковь</v>
      </c>
      <c r="BL69" s="97" t="str">
        <f t="shared" si="40"/>
        <v>Лук</v>
      </c>
      <c r="BM69" s="97" t="str">
        <f t="shared" si="40"/>
        <v>Капуста</v>
      </c>
      <c r="BN69" s="97" t="str">
        <f t="shared" si="40"/>
        <v>Свекла</v>
      </c>
      <c r="BO69" s="97" t="str">
        <f t="shared" si="40"/>
        <v>Томатная паста</v>
      </c>
      <c r="BP69" s="97" t="str">
        <f t="shared" si="40"/>
        <v>Масло растительное</v>
      </c>
      <c r="BQ69" s="97" t="str">
        <f t="shared" si="40"/>
        <v>Соль</v>
      </c>
      <c r="BR69" s="100" t="str">
        <f t="shared" ref="BR69" si="42">BR53</f>
        <v>Лимонная кислота</v>
      </c>
      <c r="BS69" s="113" t="s">
        <v>4</v>
      </c>
      <c r="BT69" s="111" t="s">
        <v>5</v>
      </c>
    </row>
    <row r="70" spans="1:72" ht="36.75" customHeight="1">
      <c r="A70" s="103"/>
      <c r="B70" s="3" t="s">
        <v>6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37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101"/>
      <c r="BS70" s="114"/>
      <c r="BT70" s="112"/>
    </row>
    <row r="71" spans="1:72" ht="15" customHeight="1">
      <c r="A71" s="104" t="s">
        <v>11</v>
      </c>
      <c r="B71" s="4" t="str">
        <f>B14</f>
        <v>Суп гороховый</v>
      </c>
      <c r="C71" s="107">
        <f>$E$6</f>
        <v>1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77">
        <f t="shared" ref="BR71:BR74" si="45">BR14</f>
        <v>0</v>
      </c>
    </row>
    <row r="72" spans="1:72" ht="15" customHeight="1">
      <c r="A72" s="105"/>
      <c r="B72" s="4" t="str">
        <f t="shared" ref="B72:B77" si="46">B15</f>
        <v>Плов с мясом/птицей</v>
      </c>
      <c r="C72" s="108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77">
        <f t="shared" si="45"/>
        <v>0</v>
      </c>
    </row>
    <row r="73" spans="1:72" ht="15" customHeight="1">
      <c r="A73" s="105"/>
      <c r="B73" s="4" t="str">
        <f t="shared" si="46"/>
        <v>Хлеб пшеничный</v>
      </c>
      <c r="C73" s="108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77">
        <f t="shared" si="45"/>
        <v>0</v>
      </c>
    </row>
    <row r="74" spans="1:72" ht="15" customHeight="1">
      <c r="A74" s="105"/>
      <c r="B74" s="4" t="str">
        <f t="shared" si="46"/>
        <v>Хлеб ржано-пшеничный</v>
      </c>
      <c r="C74" s="108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77">
        <f t="shared" si="45"/>
        <v>0</v>
      </c>
    </row>
    <row r="75" spans="1:72" ht="15" customHeight="1">
      <c r="A75" s="105"/>
      <c r="B75" s="4" t="str">
        <f t="shared" si="46"/>
        <v>Компот из сухофруктов</v>
      </c>
      <c r="C75" s="108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77">
        <f t="shared" ref="BR75" si="49">BR18</f>
        <v>3.4999999999999997E-5</v>
      </c>
    </row>
    <row r="76" spans="1:72">
      <c r="A76" s="105"/>
      <c r="B76" s="4">
        <f t="shared" si="46"/>
        <v>0</v>
      </c>
      <c r="C76" s="108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77">
        <f t="shared" ref="BR76" si="52">BR19</f>
        <v>0</v>
      </c>
    </row>
    <row r="77" spans="1:72">
      <c r="A77" s="106"/>
      <c r="B77" s="4">
        <f t="shared" si="46"/>
        <v>0</v>
      </c>
      <c r="C77" s="109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77">
        <f t="shared" ref="BR77" si="54">BR20</f>
        <v>0</v>
      </c>
    </row>
    <row r="78" spans="1:72" ht="17.399999999999999">
      <c r="B78" s="20" t="s">
        <v>23</v>
      </c>
      <c r="C78" s="21"/>
      <c r="D78" s="22">
        <f>SUM(D71:D77)</f>
        <v>0.02</v>
      </c>
      <c r="E78" s="22">
        <f t="shared" ref="E78:BQ78" si="55">SUM(E71:E77)</f>
        <v>0.04</v>
      </c>
      <c r="F78" s="22">
        <f t="shared" si="55"/>
        <v>1.0999999999999999E-2</v>
      </c>
      <c r="G78" s="22">
        <f t="shared" si="55"/>
        <v>0</v>
      </c>
      <c r="H78" s="22">
        <f t="shared" si="55"/>
        <v>0</v>
      </c>
      <c r="I78" s="22">
        <f t="shared" si="55"/>
        <v>0</v>
      </c>
      <c r="J78" s="22">
        <f t="shared" si="55"/>
        <v>0</v>
      </c>
      <c r="K78" s="22">
        <f t="shared" si="55"/>
        <v>7.0000000000000001E-3</v>
      </c>
      <c r="L78" s="22">
        <f t="shared" si="55"/>
        <v>0</v>
      </c>
      <c r="M78" s="22">
        <f t="shared" si="55"/>
        <v>0</v>
      </c>
      <c r="N78" s="22">
        <f t="shared" si="55"/>
        <v>0</v>
      </c>
      <c r="O78" s="22">
        <f t="shared" si="55"/>
        <v>0</v>
      </c>
      <c r="P78" s="22">
        <f t="shared" si="55"/>
        <v>0</v>
      </c>
      <c r="Q78" s="22">
        <f t="shared" si="55"/>
        <v>0</v>
      </c>
      <c r="R78" s="22">
        <f t="shared" si="55"/>
        <v>0</v>
      </c>
      <c r="S78" s="22">
        <f t="shared" si="55"/>
        <v>0</v>
      </c>
      <c r="T78" s="22">
        <f t="shared" si="55"/>
        <v>0</v>
      </c>
      <c r="U78" s="22">
        <f t="shared" si="55"/>
        <v>0</v>
      </c>
      <c r="V78" s="22">
        <f t="shared" si="55"/>
        <v>0</v>
      </c>
      <c r="W78" s="22">
        <f>SUM(W71:W77)</f>
        <v>0</v>
      </c>
      <c r="X78" s="22">
        <f t="shared" si="55"/>
        <v>0</v>
      </c>
      <c r="Y78" s="22">
        <f t="shared" si="55"/>
        <v>0</v>
      </c>
      <c r="Z78" s="22">
        <f t="shared" si="55"/>
        <v>0</v>
      </c>
      <c r="AA78" s="22">
        <f t="shared" si="55"/>
        <v>0</v>
      </c>
      <c r="AB78" s="22">
        <f t="shared" si="55"/>
        <v>0</v>
      </c>
      <c r="AC78" s="22">
        <f t="shared" si="55"/>
        <v>0</v>
      </c>
      <c r="AD78" s="22">
        <f t="shared" si="55"/>
        <v>1.7999999999999999E-2</v>
      </c>
      <c r="AE78" s="22">
        <f t="shared" si="55"/>
        <v>0</v>
      </c>
      <c r="AF78" s="22">
        <f t="shared" ref="AF78:AI78" si="56">SUM(AF71:AF77)</f>
        <v>0</v>
      </c>
      <c r="AG78" s="22">
        <f t="shared" si="56"/>
        <v>0</v>
      </c>
      <c r="AH78" s="22">
        <f t="shared" si="56"/>
        <v>0</v>
      </c>
      <c r="AI78" s="22">
        <f t="shared" si="56"/>
        <v>0</v>
      </c>
      <c r="AJ78" s="22">
        <f t="shared" si="55"/>
        <v>0</v>
      </c>
      <c r="AK78" s="22">
        <f t="shared" si="55"/>
        <v>0</v>
      </c>
      <c r="AL78" s="22">
        <f t="shared" si="55"/>
        <v>0</v>
      </c>
      <c r="AM78" s="22">
        <f t="shared" si="55"/>
        <v>0</v>
      </c>
      <c r="AN78" s="22">
        <f t="shared" si="55"/>
        <v>0</v>
      </c>
      <c r="AO78" s="22">
        <f t="shared" si="55"/>
        <v>0</v>
      </c>
      <c r="AP78" s="22">
        <f t="shared" si="55"/>
        <v>0</v>
      </c>
      <c r="AQ78" s="22">
        <f t="shared" si="55"/>
        <v>0</v>
      </c>
      <c r="AR78" s="22">
        <f t="shared" si="55"/>
        <v>0</v>
      </c>
      <c r="AS78" s="22">
        <f t="shared" si="55"/>
        <v>0</v>
      </c>
      <c r="AT78" s="22">
        <f t="shared" si="55"/>
        <v>0</v>
      </c>
      <c r="AU78" s="22">
        <f t="shared" si="55"/>
        <v>2.5000000000000001E-2</v>
      </c>
      <c r="AV78" s="22">
        <f t="shared" si="55"/>
        <v>0</v>
      </c>
      <c r="AW78" s="22">
        <f t="shared" si="55"/>
        <v>0</v>
      </c>
      <c r="AX78" s="22">
        <f t="shared" si="55"/>
        <v>0</v>
      </c>
      <c r="AY78" s="22">
        <f t="shared" si="55"/>
        <v>0</v>
      </c>
      <c r="AZ78" s="22">
        <f t="shared" si="55"/>
        <v>0</v>
      </c>
      <c r="BA78" s="22">
        <f t="shared" si="55"/>
        <v>0</v>
      </c>
      <c r="BB78" s="22">
        <f t="shared" si="55"/>
        <v>0</v>
      </c>
      <c r="BC78" s="22">
        <f t="shared" si="55"/>
        <v>0.03</v>
      </c>
      <c r="BD78" s="22">
        <f t="shared" si="55"/>
        <v>8.5999999999999993E-2</v>
      </c>
      <c r="BE78" s="22">
        <f t="shared" si="55"/>
        <v>0</v>
      </c>
      <c r="BF78" s="22">
        <f t="shared" si="55"/>
        <v>5.0000000000000001E-3</v>
      </c>
      <c r="BG78" s="22">
        <f t="shared" si="55"/>
        <v>0</v>
      </c>
      <c r="BH78" s="22">
        <f t="shared" si="55"/>
        <v>0</v>
      </c>
      <c r="BI78" s="22">
        <f t="shared" si="55"/>
        <v>0</v>
      </c>
      <c r="BJ78" s="22">
        <f t="shared" si="55"/>
        <v>5.2999999999999999E-2</v>
      </c>
      <c r="BK78" s="22">
        <f t="shared" si="55"/>
        <v>2.4E-2</v>
      </c>
      <c r="BL78" s="22">
        <f t="shared" si="55"/>
        <v>0.02</v>
      </c>
      <c r="BM78" s="22">
        <f t="shared" si="55"/>
        <v>0</v>
      </c>
      <c r="BN78" s="22">
        <f t="shared" si="55"/>
        <v>0</v>
      </c>
      <c r="BO78" s="22">
        <f t="shared" si="55"/>
        <v>0</v>
      </c>
      <c r="BP78" s="22">
        <f t="shared" si="55"/>
        <v>4.0000000000000001E-3</v>
      </c>
      <c r="BQ78" s="22">
        <f t="shared" si="55"/>
        <v>2E-3</v>
      </c>
      <c r="BR78" s="80">
        <f t="shared" ref="BR78" si="57">SUM(BR71:BR77)</f>
        <v>3.4999999999999997E-5</v>
      </c>
    </row>
    <row r="79" spans="1:72" ht="17.399999999999999">
      <c r="B79" s="20" t="s">
        <v>24</v>
      </c>
      <c r="C79" s="21"/>
      <c r="D79" s="23">
        <f t="shared" ref="D79:BQ79" si="58">PRODUCT(D78,$E$6)</f>
        <v>0.02</v>
      </c>
      <c r="E79" s="23">
        <f t="shared" si="58"/>
        <v>0.04</v>
      </c>
      <c r="F79" s="23">
        <f t="shared" si="58"/>
        <v>1.0999999999999999E-2</v>
      </c>
      <c r="G79" s="23">
        <f t="shared" si="58"/>
        <v>0</v>
      </c>
      <c r="H79" s="23">
        <f t="shared" si="58"/>
        <v>0</v>
      </c>
      <c r="I79" s="23">
        <f t="shared" si="58"/>
        <v>0</v>
      </c>
      <c r="J79" s="23">
        <f t="shared" si="58"/>
        <v>0</v>
      </c>
      <c r="K79" s="23">
        <f t="shared" si="58"/>
        <v>7.0000000000000001E-3</v>
      </c>
      <c r="L79" s="23">
        <f t="shared" si="58"/>
        <v>0</v>
      </c>
      <c r="M79" s="23">
        <f t="shared" si="58"/>
        <v>0</v>
      </c>
      <c r="N79" s="23">
        <f t="shared" si="58"/>
        <v>0</v>
      </c>
      <c r="O79" s="23">
        <f t="shared" si="58"/>
        <v>0</v>
      </c>
      <c r="P79" s="23">
        <f t="shared" si="58"/>
        <v>0</v>
      </c>
      <c r="Q79" s="23">
        <f t="shared" si="58"/>
        <v>0</v>
      </c>
      <c r="R79" s="23">
        <f t="shared" si="58"/>
        <v>0</v>
      </c>
      <c r="S79" s="23">
        <f t="shared" si="58"/>
        <v>0</v>
      </c>
      <c r="T79" s="23">
        <f t="shared" si="58"/>
        <v>0</v>
      </c>
      <c r="U79" s="23">
        <f t="shared" si="58"/>
        <v>0</v>
      </c>
      <c r="V79" s="23">
        <f t="shared" si="58"/>
        <v>0</v>
      </c>
      <c r="W79" s="23">
        <f>PRODUCT(W78,$E$6)</f>
        <v>0</v>
      </c>
      <c r="X79" s="23">
        <f t="shared" si="58"/>
        <v>0</v>
      </c>
      <c r="Y79" s="23">
        <f t="shared" si="58"/>
        <v>0</v>
      </c>
      <c r="Z79" s="23">
        <f t="shared" si="58"/>
        <v>0</v>
      </c>
      <c r="AA79" s="23">
        <f t="shared" si="58"/>
        <v>0</v>
      </c>
      <c r="AB79" s="23">
        <f t="shared" si="58"/>
        <v>0</v>
      </c>
      <c r="AC79" s="23">
        <f t="shared" si="58"/>
        <v>0</v>
      </c>
      <c r="AD79" s="23">
        <f t="shared" si="58"/>
        <v>1.7999999999999999E-2</v>
      </c>
      <c r="AE79" s="23">
        <f t="shared" si="58"/>
        <v>0</v>
      </c>
      <c r="AF79" s="23">
        <f t="shared" ref="AF79:AI79" si="59">PRODUCT(AF78,$E$6)</f>
        <v>0</v>
      </c>
      <c r="AG79" s="23">
        <f t="shared" si="59"/>
        <v>0</v>
      </c>
      <c r="AH79" s="23">
        <f t="shared" si="59"/>
        <v>0</v>
      </c>
      <c r="AI79" s="23">
        <f t="shared" si="59"/>
        <v>0</v>
      </c>
      <c r="AJ79" s="23">
        <f t="shared" si="58"/>
        <v>0</v>
      </c>
      <c r="AK79" s="23">
        <f t="shared" si="58"/>
        <v>0</v>
      </c>
      <c r="AL79" s="23">
        <f t="shared" si="58"/>
        <v>0</v>
      </c>
      <c r="AM79" s="23">
        <f t="shared" si="58"/>
        <v>0</v>
      </c>
      <c r="AN79" s="23">
        <f t="shared" si="58"/>
        <v>0</v>
      </c>
      <c r="AO79" s="23">
        <f t="shared" si="58"/>
        <v>0</v>
      </c>
      <c r="AP79" s="23">
        <f t="shared" si="58"/>
        <v>0</v>
      </c>
      <c r="AQ79" s="23">
        <f t="shared" si="58"/>
        <v>0</v>
      </c>
      <c r="AR79" s="23">
        <f t="shared" si="58"/>
        <v>0</v>
      </c>
      <c r="AS79" s="23">
        <f t="shared" si="58"/>
        <v>0</v>
      </c>
      <c r="AT79" s="23">
        <f t="shared" si="58"/>
        <v>0</v>
      </c>
      <c r="AU79" s="23">
        <f t="shared" si="58"/>
        <v>2.5000000000000001E-2</v>
      </c>
      <c r="AV79" s="23">
        <f t="shared" si="58"/>
        <v>0</v>
      </c>
      <c r="AW79" s="23">
        <f t="shared" si="58"/>
        <v>0</v>
      </c>
      <c r="AX79" s="23">
        <f t="shared" si="58"/>
        <v>0</v>
      </c>
      <c r="AY79" s="23">
        <f t="shared" si="58"/>
        <v>0</v>
      </c>
      <c r="AZ79" s="23">
        <f t="shared" si="58"/>
        <v>0</v>
      </c>
      <c r="BA79" s="23">
        <f t="shared" si="58"/>
        <v>0</v>
      </c>
      <c r="BB79" s="23">
        <f t="shared" si="58"/>
        <v>0</v>
      </c>
      <c r="BC79" s="23">
        <f t="shared" si="58"/>
        <v>0.03</v>
      </c>
      <c r="BD79" s="23">
        <f t="shared" si="58"/>
        <v>8.5999999999999993E-2</v>
      </c>
      <c r="BE79" s="23">
        <f t="shared" si="58"/>
        <v>0</v>
      </c>
      <c r="BF79" s="23">
        <f t="shared" si="58"/>
        <v>5.0000000000000001E-3</v>
      </c>
      <c r="BG79" s="23">
        <f t="shared" si="58"/>
        <v>0</v>
      </c>
      <c r="BH79" s="23">
        <f t="shared" si="58"/>
        <v>0</v>
      </c>
      <c r="BI79" s="23">
        <f t="shared" si="58"/>
        <v>0</v>
      </c>
      <c r="BJ79" s="23">
        <f t="shared" si="58"/>
        <v>5.2999999999999999E-2</v>
      </c>
      <c r="BK79" s="23">
        <f t="shared" si="58"/>
        <v>2.4E-2</v>
      </c>
      <c r="BL79" s="23">
        <f t="shared" si="58"/>
        <v>0.02</v>
      </c>
      <c r="BM79" s="23">
        <f t="shared" si="58"/>
        <v>0</v>
      </c>
      <c r="BN79" s="23">
        <f t="shared" si="58"/>
        <v>0</v>
      </c>
      <c r="BO79" s="23">
        <f t="shared" si="58"/>
        <v>0</v>
      </c>
      <c r="BP79" s="23">
        <f t="shared" si="58"/>
        <v>4.0000000000000001E-3</v>
      </c>
      <c r="BQ79" s="23">
        <f t="shared" si="58"/>
        <v>2E-3</v>
      </c>
      <c r="BR79" s="81">
        <f t="shared" ref="BR79" si="60">PRODUCT(BR78,$E$6)</f>
        <v>3.4999999999999997E-5</v>
      </c>
    </row>
    <row r="81" spans="1:84" ht="17.399999999999999">
      <c r="A81" s="25"/>
      <c r="B81" s="26" t="s">
        <v>26</v>
      </c>
      <c r="C81" s="27" t="s">
        <v>27</v>
      </c>
      <c r="D81" s="28">
        <f>D45</f>
        <v>85.45</v>
      </c>
      <c r="E81" s="28">
        <f t="shared" ref="E81:BQ81" si="61">E45</f>
        <v>90</v>
      </c>
      <c r="F81" s="28">
        <f t="shared" si="61"/>
        <v>93</v>
      </c>
      <c r="G81" s="28">
        <f t="shared" si="61"/>
        <v>780</v>
      </c>
      <c r="H81" s="28">
        <f t="shared" si="61"/>
        <v>1610</v>
      </c>
      <c r="I81" s="28">
        <f t="shared" si="61"/>
        <v>760</v>
      </c>
      <c r="J81" s="28">
        <f t="shared" si="61"/>
        <v>90.57</v>
      </c>
      <c r="K81" s="28">
        <f t="shared" si="61"/>
        <v>1173.33</v>
      </c>
      <c r="L81" s="28">
        <f t="shared" si="61"/>
        <v>255.2</v>
      </c>
      <c r="M81" s="28">
        <f t="shared" si="61"/>
        <v>796</v>
      </c>
      <c r="N81" s="28">
        <f t="shared" si="61"/>
        <v>126.38</v>
      </c>
      <c r="O81" s="28">
        <f t="shared" si="61"/>
        <v>416.09</v>
      </c>
      <c r="P81" s="28">
        <f t="shared" si="61"/>
        <v>497.37</v>
      </c>
      <c r="Q81" s="28">
        <f t="shared" si="61"/>
        <v>416.67</v>
      </c>
      <c r="R81" s="28">
        <f t="shared" si="61"/>
        <v>1335</v>
      </c>
      <c r="S81" s="28">
        <f t="shared" si="61"/>
        <v>217.5</v>
      </c>
      <c r="T81" s="28">
        <f t="shared" si="61"/>
        <v>285.29000000000002</v>
      </c>
      <c r="U81" s="28">
        <f t="shared" si="61"/>
        <v>920</v>
      </c>
      <c r="V81" s="28">
        <f t="shared" si="61"/>
        <v>417.8</v>
      </c>
      <c r="W81" s="28">
        <f>W45</f>
        <v>169</v>
      </c>
      <c r="X81" s="28">
        <f t="shared" si="61"/>
        <v>11</v>
      </c>
      <c r="Y81" s="28">
        <f t="shared" si="61"/>
        <v>0</v>
      </c>
      <c r="Z81" s="28">
        <f t="shared" si="61"/>
        <v>415</v>
      </c>
      <c r="AA81" s="28">
        <f t="shared" si="61"/>
        <v>416</v>
      </c>
      <c r="AB81" s="28">
        <f t="shared" si="61"/>
        <v>358</v>
      </c>
      <c r="AC81" s="28">
        <f t="shared" si="61"/>
        <v>283</v>
      </c>
      <c r="AD81" s="28">
        <f t="shared" si="61"/>
        <v>144</v>
      </c>
      <c r="AE81" s="28">
        <f t="shared" si="61"/>
        <v>268</v>
      </c>
      <c r="AF81" s="28"/>
      <c r="AG81" s="28"/>
      <c r="AH81" s="28">
        <f t="shared" si="61"/>
        <v>241</v>
      </c>
      <c r="AI81" s="28"/>
      <c r="AJ81" s="28">
        <f t="shared" si="61"/>
        <v>245.45</v>
      </c>
      <c r="AK81" s="28">
        <f t="shared" si="61"/>
        <v>98</v>
      </c>
      <c r="AL81" s="28">
        <f t="shared" si="61"/>
        <v>67</v>
      </c>
      <c r="AM81" s="28">
        <f t="shared" si="61"/>
        <v>48.2</v>
      </c>
      <c r="AN81" s="28">
        <f t="shared" si="61"/>
        <v>260</v>
      </c>
      <c r="AO81" s="28">
        <f t="shared" si="61"/>
        <v>257</v>
      </c>
      <c r="AP81" s="28">
        <f t="shared" si="61"/>
        <v>0</v>
      </c>
      <c r="AQ81" s="28">
        <f t="shared" si="61"/>
        <v>345</v>
      </c>
      <c r="AR81" s="28">
        <f t="shared" si="61"/>
        <v>0</v>
      </c>
      <c r="AS81" s="28">
        <f t="shared" si="61"/>
        <v>281.61</v>
      </c>
      <c r="AT81" s="28">
        <f t="shared" si="61"/>
        <v>91.25</v>
      </c>
      <c r="AU81" s="28">
        <f t="shared" si="61"/>
        <v>78</v>
      </c>
      <c r="AV81" s="28">
        <f t="shared" si="61"/>
        <v>67.33</v>
      </c>
      <c r="AW81" s="28">
        <f t="shared" si="61"/>
        <v>75.709999999999994</v>
      </c>
      <c r="AX81" s="28">
        <f t="shared" si="61"/>
        <v>85.71</v>
      </c>
      <c r="AY81" s="28">
        <f t="shared" si="61"/>
        <v>60</v>
      </c>
      <c r="AZ81" s="28">
        <f t="shared" si="61"/>
        <v>92.86</v>
      </c>
      <c r="BA81" s="28">
        <f t="shared" si="61"/>
        <v>78</v>
      </c>
      <c r="BB81" s="28">
        <f t="shared" si="61"/>
        <v>68.33</v>
      </c>
      <c r="BC81" s="28">
        <f t="shared" si="61"/>
        <v>146</v>
      </c>
      <c r="BD81" s="28">
        <f t="shared" si="61"/>
        <v>334</v>
      </c>
      <c r="BE81" s="28">
        <f t="shared" si="61"/>
        <v>549</v>
      </c>
      <c r="BF81" s="28">
        <f t="shared" si="61"/>
        <v>666</v>
      </c>
      <c r="BG81" s="28">
        <f t="shared" si="61"/>
        <v>289</v>
      </c>
      <c r="BH81" s="28">
        <f t="shared" si="61"/>
        <v>549</v>
      </c>
      <c r="BI81" s="28">
        <f t="shared" si="61"/>
        <v>0</v>
      </c>
      <c r="BJ81" s="28">
        <f t="shared" si="61"/>
        <v>68</v>
      </c>
      <c r="BK81" s="28">
        <f t="shared" si="61"/>
        <v>39</v>
      </c>
      <c r="BL81" s="28">
        <f t="shared" si="61"/>
        <v>43</v>
      </c>
      <c r="BM81" s="28">
        <f t="shared" si="61"/>
        <v>83</v>
      </c>
      <c r="BN81" s="28">
        <f t="shared" si="61"/>
        <v>54</v>
      </c>
      <c r="BO81" s="28">
        <f t="shared" si="61"/>
        <v>329</v>
      </c>
      <c r="BP81" s="28">
        <f t="shared" si="61"/>
        <v>182.22</v>
      </c>
      <c r="BQ81" s="28">
        <f t="shared" si="61"/>
        <v>25</v>
      </c>
      <c r="BR81" s="80">
        <f t="shared" ref="BR81" si="62">BR45</f>
        <v>0</v>
      </c>
    </row>
    <row r="82" spans="1:84" ht="17.399999999999999">
      <c r="B82" s="20" t="s">
        <v>28</v>
      </c>
      <c r="C82" s="21" t="s">
        <v>27</v>
      </c>
      <c r="D82" s="22">
        <f>D81/1000</f>
        <v>8.5449999999999998E-2</v>
      </c>
      <c r="E82" s="22">
        <f t="shared" ref="E82:BQ82" si="63">E81/1000</f>
        <v>0.09</v>
      </c>
      <c r="F82" s="22">
        <f t="shared" si="63"/>
        <v>9.2999999999999999E-2</v>
      </c>
      <c r="G82" s="22">
        <f t="shared" si="63"/>
        <v>0.78</v>
      </c>
      <c r="H82" s="22">
        <f t="shared" si="63"/>
        <v>1.61</v>
      </c>
      <c r="I82" s="22">
        <f t="shared" si="63"/>
        <v>0.76</v>
      </c>
      <c r="J82" s="22">
        <f t="shared" si="63"/>
        <v>9.0569999999999998E-2</v>
      </c>
      <c r="K82" s="22">
        <f t="shared" si="63"/>
        <v>1.17333</v>
      </c>
      <c r="L82" s="22">
        <f t="shared" si="63"/>
        <v>0.25519999999999998</v>
      </c>
      <c r="M82" s="22">
        <f t="shared" si="63"/>
        <v>0.79600000000000004</v>
      </c>
      <c r="N82" s="22">
        <f t="shared" si="63"/>
        <v>0.12637999999999999</v>
      </c>
      <c r="O82" s="22">
        <f t="shared" si="63"/>
        <v>0.41608999999999996</v>
      </c>
      <c r="P82" s="22">
        <f t="shared" si="63"/>
        <v>0.49736999999999998</v>
      </c>
      <c r="Q82" s="22">
        <f t="shared" si="63"/>
        <v>0.41667000000000004</v>
      </c>
      <c r="R82" s="22">
        <f t="shared" si="63"/>
        <v>1.335</v>
      </c>
      <c r="S82" s="22">
        <f t="shared" si="63"/>
        <v>0.2175</v>
      </c>
      <c r="T82" s="22">
        <f t="shared" si="63"/>
        <v>0.28529000000000004</v>
      </c>
      <c r="U82" s="22">
        <f t="shared" si="63"/>
        <v>0.92</v>
      </c>
      <c r="V82" s="22">
        <f t="shared" si="63"/>
        <v>0.4178</v>
      </c>
      <c r="W82" s="22">
        <f>W81/1000</f>
        <v>0.16900000000000001</v>
      </c>
      <c r="X82" s="22">
        <f t="shared" si="63"/>
        <v>1.0999999999999999E-2</v>
      </c>
      <c r="Y82" s="22">
        <f t="shared" si="63"/>
        <v>0</v>
      </c>
      <c r="Z82" s="22">
        <f t="shared" si="63"/>
        <v>0.41499999999999998</v>
      </c>
      <c r="AA82" s="22">
        <f t="shared" si="63"/>
        <v>0.41599999999999998</v>
      </c>
      <c r="AB82" s="22">
        <f t="shared" si="63"/>
        <v>0.35799999999999998</v>
      </c>
      <c r="AC82" s="22">
        <f t="shared" si="63"/>
        <v>0.28299999999999997</v>
      </c>
      <c r="AD82" s="22">
        <f t="shared" si="63"/>
        <v>0.14399999999999999</v>
      </c>
      <c r="AE82" s="22">
        <f t="shared" si="63"/>
        <v>0.26800000000000002</v>
      </c>
      <c r="AF82" s="22">
        <f t="shared" ref="AF82:AI82" si="64">AF81/1000</f>
        <v>0</v>
      </c>
      <c r="AG82" s="22">
        <f t="shared" si="64"/>
        <v>0</v>
      </c>
      <c r="AH82" s="22">
        <f t="shared" si="64"/>
        <v>0.24099999999999999</v>
      </c>
      <c r="AI82" s="22">
        <f t="shared" si="64"/>
        <v>0</v>
      </c>
      <c r="AJ82" s="22">
        <f t="shared" si="63"/>
        <v>0.24545</v>
      </c>
      <c r="AK82" s="22">
        <f t="shared" si="63"/>
        <v>9.8000000000000004E-2</v>
      </c>
      <c r="AL82" s="22">
        <f t="shared" si="63"/>
        <v>6.7000000000000004E-2</v>
      </c>
      <c r="AM82" s="22">
        <f t="shared" si="63"/>
        <v>4.82E-2</v>
      </c>
      <c r="AN82" s="22">
        <f t="shared" si="63"/>
        <v>0.26</v>
      </c>
      <c r="AO82" s="22">
        <f t="shared" si="63"/>
        <v>0.25700000000000001</v>
      </c>
      <c r="AP82" s="22">
        <f t="shared" si="63"/>
        <v>0</v>
      </c>
      <c r="AQ82" s="22">
        <f t="shared" si="63"/>
        <v>0.34499999999999997</v>
      </c>
      <c r="AR82" s="22">
        <f t="shared" si="63"/>
        <v>0</v>
      </c>
      <c r="AS82" s="22">
        <f t="shared" si="63"/>
        <v>0.28161000000000003</v>
      </c>
      <c r="AT82" s="22">
        <f t="shared" si="63"/>
        <v>9.1249999999999998E-2</v>
      </c>
      <c r="AU82" s="22">
        <f t="shared" si="63"/>
        <v>7.8E-2</v>
      </c>
      <c r="AV82" s="22">
        <f t="shared" si="63"/>
        <v>6.7330000000000001E-2</v>
      </c>
      <c r="AW82" s="22">
        <f t="shared" si="63"/>
        <v>7.571E-2</v>
      </c>
      <c r="AX82" s="22">
        <f t="shared" si="63"/>
        <v>8.5709999999999995E-2</v>
      </c>
      <c r="AY82" s="22">
        <f t="shared" si="63"/>
        <v>0.06</v>
      </c>
      <c r="AZ82" s="22">
        <f t="shared" si="63"/>
        <v>9.2859999999999998E-2</v>
      </c>
      <c r="BA82" s="22">
        <f t="shared" si="63"/>
        <v>7.8E-2</v>
      </c>
      <c r="BB82" s="22">
        <f t="shared" si="63"/>
        <v>6.8330000000000002E-2</v>
      </c>
      <c r="BC82" s="22">
        <f t="shared" si="63"/>
        <v>0.14599999999999999</v>
      </c>
      <c r="BD82" s="22">
        <f t="shared" si="63"/>
        <v>0.33400000000000002</v>
      </c>
      <c r="BE82" s="22">
        <f t="shared" si="63"/>
        <v>0.54900000000000004</v>
      </c>
      <c r="BF82" s="22">
        <f t="shared" si="63"/>
        <v>0.66600000000000004</v>
      </c>
      <c r="BG82" s="22">
        <f t="shared" si="63"/>
        <v>0.28899999999999998</v>
      </c>
      <c r="BH82" s="22">
        <f t="shared" si="63"/>
        <v>0.54900000000000004</v>
      </c>
      <c r="BI82" s="22">
        <f t="shared" si="63"/>
        <v>0</v>
      </c>
      <c r="BJ82" s="22">
        <f t="shared" si="63"/>
        <v>6.8000000000000005E-2</v>
      </c>
      <c r="BK82" s="22">
        <f t="shared" si="63"/>
        <v>3.9E-2</v>
      </c>
      <c r="BL82" s="22">
        <f t="shared" si="63"/>
        <v>4.2999999999999997E-2</v>
      </c>
      <c r="BM82" s="22">
        <f t="shared" si="63"/>
        <v>8.3000000000000004E-2</v>
      </c>
      <c r="BN82" s="22">
        <f t="shared" si="63"/>
        <v>5.3999999999999999E-2</v>
      </c>
      <c r="BO82" s="22">
        <f t="shared" si="63"/>
        <v>0.32900000000000001</v>
      </c>
      <c r="BP82" s="22">
        <f t="shared" si="63"/>
        <v>0.18221999999999999</v>
      </c>
      <c r="BQ82" s="22">
        <f t="shared" si="63"/>
        <v>2.5000000000000001E-2</v>
      </c>
      <c r="BR82" s="80">
        <f t="shared" ref="BR82" si="65">BR81/1000</f>
        <v>0</v>
      </c>
    </row>
    <row r="83" spans="1:84" ht="17.399999999999999">
      <c r="A83" s="29"/>
      <c r="B83" s="30" t="s">
        <v>29</v>
      </c>
      <c r="C83" s="110"/>
      <c r="D83" s="31">
        <f>D79*D81</f>
        <v>1.7090000000000001</v>
      </c>
      <c r="E83" s="31">
        <f t="shared" ref="E83:BQ83" si="66">E79*E81</f>
        <v>3.6</v>
      </c>
      <c r="F83" s="31">
        <f t="shared" si="66"/>
        <v>1.0229999999999999</v>
      </c>
      <c r="G83" s="31">
        <f t="shared" si="66"/>
        <v>0</v>
      </c>
      <c r="H83" s="31">
        <f t="shared" si="66"/>
        <v>0</v>
      </c>
      <c r="I83" s="31">
        <f t="shared" si="66"/>
        <v>0</v>
      </c>
      <c r="J83" s="31">
        <f t="shared" si="66"/>
        <v>0</v>
      </c>
      <c r="K83" s="31">
        <f t="shared" si="66"/>
        <v>8.2133099999999999</v>
      </c>
      <c r="L83" s="31">
        <f t="shared" si="66"/>
        <v>0</v>
      </c>
      <c r="M83" s="31">
        <f t="shared" si="66"/>
        <v>0</v>
      </c>
      <c r="N83" s="31">
        <f t="shared" si="66"/>
        <v>0</v>
      </c>
      <c r="O83" s="31">
        <f t="shared" si="66"/>
        <v>0</v>
      </c>
      <c r="P83" s="31">
        <f t="shared" si="66"/>
        <v>0</v>
      </c>
      <c r="Q83" s="31">
        <f t="shared" si="66"/>
        <v>0</v>
      </c>
      <c r="R83" s="31">
        <f t="shared" si="66"/>
        <v>0</v>
      </c>
      <c r="S83" s="31">
        <f t="shared" si="66"/>
        <v>0</v>
      </c>
      <c r="T83" s="31">
        <f t="shared" si="66"/>
        <v>0</v>
      </c>
      <c r="U83" s="31">
        <f t="shared" si="66"/>
        <v>0</v>
      </c>
      <c r="V83" s="31">
        <f t="shared" si="66"/>
        <v>0</v>
      </c>
      <c r="W83" s="31">
        <f>W79*W81</f>
        <v>0</v>
      </c>
      <c r="X83" s="31">
        <f t="shared" si="66"/>
        <v>0</v>
      </c>
      <c r="Y83" s="31">
        <f t="shared" si="66"/>
        <v>0</v>
      </c>
      <c r="Z83" s="31">
        <f t="shared" si="66"/>
        <v>0</v>
      </c>
      <c r="AA83" s="31">
        <f t="shared" si="66"/>
        <v>0</v>
      </c>
      <c r="AB83" s="31">
        <f t="shared" si="66"/>
        <v>0</v>
      </c>
      <c r="AC83" s="31">
        <f t="shared" si="66"/>
        <v>0</v>
      </c>
      <c r="AD83" s="31">
        <f t="shared" si="66"/>
        <v>2.5919999999999996</v>
      </c>
      <c r="AE83" s="31">
        <f t="shared" si="66"/>
        <v>0</v>
      </c>
      <c r="AF83" s="31">
        <f t="shared" ref="AF83:AI83" si="67">AF79*AF81</f>
        <v>0</v>
      </c>
      <c r="AG83" s="31">
        <f t="shared" si="67"/>
        <v>0</v>
      </c>
      <c r="AH83" s="31">
        <f t="shared" si="67"/>
        <v>0</v>
      </c>
      <c r="AI83" s="31">
        <f t="shared" si="67"/>
        <v>0</v>
      </c>
      <c r="AJ83" s="31">
        <f t="shared" si="66"/>
        <v>0</v>
      </c>
      <c r="AK83" s="31">
        <f t="shared" si="66"/>
        <v>0</v>
      </c>
      <c r="AL83" s="31">
        <f t="shared" si="66"/>
        <v>0</v>
      </c>
      <c r="AM83" s="31">
        <f t="shared" si="66"/>
        <v>0</v>
      </c>
      <c r="AN83" s="31">
        <f t="shared" si="66"/>
        <v>0</v>
      </c>
      <c r="AO83" s="31">
        <f t="shared" si="66"/>
        <v>0</v>
      </c>
      <c r="AP83" s="31">
        <f t="shared" si="66"/>
        <v>0</v>
      </c>
      <c r="AQ83" s="31">
        <f t="shared" si="66"/>
        <v>0</v>
      </c>
      <c r="AR83" s="31">
        <f t="shared" si="66"/>
        <v>0</v>
      </c>
      <c r="AS83" s="31">
        <f t="shared" si="66"/>
        <v>0</v>
      </c>
      <c r="AT83" s="31">
        <f t="shared" si="66"/>
        <v>0</v>
      </c>
      <c r="AU83" s="31">
        <f t="shared" si="66"/>
        <v>1.9500000000000002</v>
      </c>
      <c r="AV83" s="31">
        <f t="shared" si="66"/>
        <v>0</v>
      </c>
      <c r="AW83" s="31">
        <f t="shared" si="66"/>
        <v>0</v>
      </c>
      <c r="AX83" s="31">
        <f t="shared" si="66"/>
        <v>0</v>
      </c>
      <c r="AY83" s="31">
        <f t="shared" si="66"/>
        <v>0</v>
      </c>
      <c r="AZ83" s="31">
        <f t="shared" si="66"/>
        <v>0</v>
      </c>
      <c r="BA83" s="31">
        <f t="shared" si="66"/>
        <v>0</v>
      </c>
      <c r="BB83" s="31">
        <f t="shared" si="66"/>
        <v>0</v>
      </c>
      <c r="BC83" s="31">
        <f t="shared" si="66"/>
        <v>4.38</v>
      </c>
      <c r="BD83" s="31">
        <f t="shared" si="66"/>
        <v>28.723999999999997</v>
      </c>
      <c r="BE83" s="31">
        <f t="shared" si="66"/>
        <v>0</v>
      </c>
      <c r="BF83" s="31">
        <f t="shared" si="66"/>
        <v>3.33</v>
      </c>
      <c r="BG83" s="31">
        <f t="shared" si="66"/>
        <v>0</v>
      </c>
      <c r="BH83" s="31">
        <f t="shared" si="66"/>
        <v>0</v>
      </c>
      <c r="BI83" s="31">
        <f t="shared" si="66"/>
        <v>0</v>
      </c>
      <c r="BJ83" s="31">
        <f t="shared" si="66"/>
        <v>3.6040000000000001</v>
      </c>
      <c r="BK83" s="31">
        <f t="shared" si="66"/>
        <v>0.93600000000000005</v>
      </c>
      <c r="BL83" s="31">
        <f t="shared" si="66"/>
        <v>0.86</v>
      </c>
      <c r="BM83" s="31">
        <f t="shared" si="66"/>
        <v>0</v>
      </c>
      <c r="BN83" s="31">
        <f t="shared" si="66"/>
        <v>0</v>
      </c>
      <c r="BO83" s="31">
        <f t="shared" si="66"/>
        <v>0</v>
      </c>
      <c r="BP83" s="31">
        <f t="shared" si="66"/>
        <v>0.72887999999999997</v>
      </c>
      <c r="BQ83" s="31">
        <f t="shared" si="66"/>
        <v>0.05</v>
      </c>
      <c r="BR83" s="82">
        <f t="shared" ref="BR83" si="68">BR79*BR81</f>
        <v>0</v>
      </c>
      <c r="BS83" s="32">
        <f>SUM(D83:BQ83)</f>
        <v>61.700189999999985</v>
      </c>
      <c r="BT83" s="33">
        <f>BS83/$C$9</f>
        <v>61.700189999999985</v>
      </c>
    </row>
    <row r="84" spans="1:84" ht="17.399999999999999">
      <c r="A84" s="29"/>
      <c r="B84" s="30" t="s">
        <v>30</v>
      </c>
      <c r="C84" s="110"/>
      <c r="D84" s="31">
        <f>D79*D81</f>
        <v>1.7090000000000001</v>
      </c>
      <c r="E84" s="31">
        <f t="shared" ref="E84:BQ84" si="69">E79*E81</f>
        <v>3.6</v>
      </c>
      <c r="F84" s="31">
        <f t="shared" si="69"/>
        <v>1.0229999999999999</v>
      </c>
      <c r="G84" s="31">
        <f t="shared" si="69"/>
        <v>0</v>
      </c>
      <c r="H84" s="31">
        <f t="shared" si="69"/>
        <v>0</v>
      </c>
      <c r="I84" s="31">
        <f t="shared" si="69"/>
        <v>0</v>
      </c>
      <c r="J84" s="31">
        <f t="shared" si="69"/>
        <v>0</v>
      </c>
      <c r="K84" s="31">
        <f t="shared" si="69"/>
        <v>8.2133099999999999</v>
      </c>
      <c r="L84" s="31">
        <f t="shared" si="69"/>
        <v>0</v>
      </c>
      <c r="M84" s="31">
        <f t="shared" si="69"/>
        <v>0</v>
      </c>
      <c r="N84" s="31">
        <f t="shared" si="69"/>
        <v>0</v>
      </c>
      <c r="O84" s="31">
        <f t="shared" si="69"/>
        <v>0</v>
      </c>
      <c r="P84" s="31">
        <f t="shared" si="69"/>
        <v>0</v>
      </c>
      <c r="Q84" s="31">
        <f t="shared" si="69"/>
        <v>0</v>
      </c>
      <c r="R84" s="31">
        <f t="shared" si="69"/>
        <v>0</v>
      </c>
      <c r="S84" s="31">
        <f t="shared" si="69"/>
        <v>0</v>
      </c>
      <c r="T84" s="31">
        <f t="shared" si="69"/>
        <v>0</v>
      </c>
      <c r="U84" s="31">
        <f t="shared" si="69"/>
        <v>0</v>
      </c>
      <c r="V84" s="31">
        <f t="shared" si="69"/>
        <v>0</v>
      </c>
      <c r="W84" s="31">
        <f>W79*W81</f>
        <v>0</v>
      </c>
      <c r="X84" s="31">
        <f t="shared" si="69"/>
        <v>0</v>
      </c>
      <c r="Y84" s="31">
        <f t="shared" si="69"/>
        <v>0</v>
      </c>
      <c r="Z84" s="31">
        <f t="shared" si="69"/>
        <v>0</v>
      </c>
      <c r="AA84" s="31">
        <f t="shared" si="69"/>
        <v>0</v>
      </c>
      <c r="AB84" s="31">
        <f t="shared" si="69"/>
        <v>0</v>
      </c>
      <c r="AC84" s="31">
        <f t="shared" si="69"/>
        <v>0</v>
      </c>
      <c r="AD84" s="31">
        <f t="shared" si="69"/>
        <v>2.5919999999999996</v>
      </c>
      <c r="AE84" s="31">
        <f t="shared" si="69"/>
        <v>0</v>
      </c>
      <c r="AF84" s="31">
        <f t="shared" ref="AF84:AI84" si="70">AF79*AF81</f>
        <v>0</v>
      </c>
      <c r="AG84" s="31">
        <f t="shared" si="70"/>
        <v>0</v>
      </c>
      <c r="AH84" s="31">
        <f t="shared" si="70"/>
        <v>0</v>
      </c>
      <c r="AI84" s="31">
        <f t="shared" si="70"/>
        <v>0</v>
      </c>
      <c r="AJ84" s="31">
        <f t="shared" si="69"/>
        <v>0</v>
      </c>
      <c r="AK84" s="31">
        <f t="shared" si="69"/>
        <v>0</v>
      </c>
      <c r="AL84" s="31">
        <f t="shared" si="69"/>
        <v>0</v>
      </c>
      <c r="AM84" s="31">
        <f t="shared" si="69"/>
        <v>0</v>
      </c>
      <c r="AN84" s="31">
        <f t="shared" si="69"/>
        <v>0</v>
      </c>
      <c r="AO84" s="31">
        <f t="shared" si="69"/>
        <v>0</v>
      </c>
      <c r="AP84" s="31">
        <f t="shared" si="69"/>
        <v>0</v>
      </c>
      <c r="AQ84" s="31">
        <f t="shared" si="69"/>
        <v>0</v>
      </c>
      <c r="AR84" s="31">
        <f t="shared" si="69"/>
        <v>0</v>
      </c>
      <c r="AS84" s="31">
        <f t="shared" si="69"/>
        <v>0</v>
      </c>
      <c r="AT84" s="31">
        <f t="shared" si="69"/>
        <v>0</v>
      </c>
      <c r="AU84" s="31">
        <f t="shared" si="69"/>
        <v>1.9500000000000002</v>
      </c>
      <c r="AV84" s="31">
        <f t="shared" si="69"/>
        <v>0</v>
      </c>
      <c r="AW84" s="31">
        <f t="shared" si="69"/>
        <v>0</v>
      </c>
      <c r="AX84" s="31">
        <f t="shared" si="69"/>
        <v>0</v>
      </c>
      <c r="AY84" s="31">
        <f t="shared" si="69"/>
        <v>0</v>
      </c>
      <c r="AZ84" s="31">
        <f t="shared" si="69"/>
        <v>0</v>
      </c>
      <c r="BA84" s="31">
        <f t="shared" si="69"/>
        <v>0</v>
      </c>
      <c r="BB84" s="31">
        <f t="shared" si="69"/>
        <v>0</v>
      </c>
      <c r="BC84" s="31">
        <f t="shared" si="69"/>
        <v>4.38</v>
      </c>
      <c r="BD84" s="31">
        <f t="shared" si="69"/>
        <v>28.723999999999997</v>
      </c>
      <c r="BE84" s="31">
        <f t="shared" si="69"/>
        <v>0</v>
      </c>
      <c r="BF84" s="31">
        <f t="shared" si="69"/>
        <v>3.33</v>
      </c>
      <c r="BG84" s="31">
        <f t="shared" si="69"/>
        <v>0</v>
      </c>
      <c r="BH84" s="31">
        <f t="shared" si="69"/>
        <v>0</v>
      </c>
      <c r="BI84" s="31">
        <f t="shared" si="69"/>
        <v>0</v>
      </c>
      <c r="BJ84" s="31">
        <f t="shared" si="69"/>
        <v>3.6040000000000001</v>
      </c>
      <c r="BK84" s="31">
        <f t="shared" si="69"/>
        <v>0.93600000000000005</v>
      </c>
      <c r="BL84" s="31">
        <f t="shared" si="69"/>
        <v>0.86</v>
      </c>
      <c r="BM84" s="31">
        <f t="shared" si="69"/>
        <v>0</v>
      </c>
      <c r="BN84" s="31">
        <f t="shared" si="69"/>
        <v>0</v>
      </c>
      <c r="BO84" s="31">
        <f t="shared" si="69"/>
        <v>0</v>
      </c>
      <c r="BP84" s="31">
        <f t="shared" si="69"/>
        <v>0.72887999999999997</v>
      </c>
      <c r="BQ84" s="31">
        <f t="shared" si="69"/>
        <v>0.05</v>
      </c>
      <c r="BR84" s="82">
        <f t="shared" ref="BR84" si="71">BR79*BR81</f>
        <v>0</v>
      </c>
      <c r="BS84" s="32">
        <f>SUM(D84:BQ84)</f>
        <v>61.700189999999985</v>
      </c>
      <c r="BT84" s="33">
        <f>BS84/$C$9</f>
        <v>61.700189999999985</v>
      </c>
    </row>
    <row r="86" spans="1:84">
      <c r="J86" s="1">
        <v>8</v>
      </c>
      <c r="K86" t="s">
        <v>1</v>
      </c>
      <c r="AD86" t="s">
        <v>33</v>
      </c>
    </row>
    <row r="87" spans="1:84" ht="15" customHeight="1">
      <c r="A87" s="102"/>
      <c r="B87" s="2" t="s">
        <v>2</v>
      </c>
      <c r="C87" s="97" t="s">
        <v>3</v>
      </c>
      <c r="D87" s="97" t="str">
        <f t="shared" ref="D87:BQ87" si="72">D53</f>
        <v>Хлеб пшеничный</v>
      </c>
      <c r="E87" s="97" t="str">
        <f t="shared" si="72"/>
        <v>Хлеб ржано-пшеничный</v>
      </c>
      <c r="F87" s="97" t="str">
        <f t="shared" si="72"/>
        <v>Сахар</v>
      </c>
      <c r="G87" s="97" t="str">
        <f t="shared" si="72"/>
        <v>Чай</v>
      </c>
      <c r="H87" s="97" t="str">
        <f t="shared" si="72"/>
        <v>Какао</v>
      </c>
      <c r="I87" s="97" t="str">
        <f t="shared" si="72"/>
        <v>Кофейный напиток</v>
      </c>
      <c r="J87" s="97" t="str">
        <f t="shared" si="72"/>
        <v>Молоко 2,5%</v>
      </c>
      <c r="K87" s="97" t="str">
        <f t="shared" si="72"/>
        <v>Масло сливочное</v>
      </c>
      <c r="L87" s="97" t="str">
        <f t="shared" si="72"/>
        <v>Сметана 15%</v>
      </c>
      <c r="M87" s="97" t="str">
        <f t="shared" si="72"/>
        <v>Молоко сухое</v>
      </c>
      <c r="N87" s="97" t="str">
        <f t="shared" si="72"/>
        <v>Снежок 2,5 %</v>
      </c>
      <c r="O87" s="97" t="str">
        <f t="shared" si="72"/>
        <v>Творог 5%</v>
      </c>
      <c r="P87" s="97" t="str">
        <f t="shared" si="72"/>
        <v>Молоко сгущенное</v>
      </c>
      <c r="Q87" s="97" t="str">
        <f t="shared" si="72"/>
        <v xml:space="preserve">Джем Сава </v>
      </c>
      <c r="R87" s="97" t="str">
        <f t="shared" si="72"/>
        <v>Сыр</v>
      </c>
      <c r="S87" s="97" t="str">
        <f t="shared" si="72"/>
        <v>Зеленый горошек</v>
      </c>
      <c r="T87" s="97" t="str">
        <f t="shared" si="72"/>
        <v>Кукуруза консервирован.</v>
      </c>
      <c r="U87" s="97" t="str">
        <f t="shared" si="72"/>
        <v>Консервы рыбные</v>
      </c>
      <c r="V87" s="97" t="str">
        <f t="shared" si="72"/>
        <v>Огурцы консервирован.</v>
      </c>
      <c r="W87" s="36"/>
      <c r="X87" s="97" t="str">
        <f t="shared" si="72"/>
        <v>Яйцо</v>
      </c>
      <c r="Y87" s="97" t="str">
        <f t="shared" si="72"/>
        <v>Икра кабачковая</v>
      </c>
      <c r="Z87" s="97" t="str">
        <f t="shared" si="72"/>
        <v>Изюм</v>
      </c>
      <c r="AA87" s="97" t="str">
        <f t="shared" si="72"/>
        <v>Курага</v>
      </c>
      <c r="AB87" s="97" t="str">
        <f t="shared" si="72"/>
        <v>Чернослив</v>
      </c>
      <c r="AC87" s="97" t="str">
        <f t="shared" si="72"/>
        <v>Шиповник</v>
      </c>
      <c r="AD87" s="97" t="str">
        <f t="shared" si="72"/>
        <v>Сухофрукты</v>
      </c>
      <c r="AE87" s="97" t="str">
        <f t="shared" si="72"/>
        <v>Ягода свежемороженная</v>
      </c>
      <c r="AF87" s="97" t="str">
        <f t="shared" ref="AF87:AI87" si="73">AF53</f>
        <v>Апельсин</v>
      </c>
      <c r="AG87" s="97" t="str">
        <f t="shared" si="73"/>
        <v xml:space="preserve">Банан   </v>
      </c>
      <c r="AH87" s="97" t="str">
        <f t="shared" si="73"/>
        <v>Лимон</v>
      </c>
      <c r="AI87" s="97" t="str">
        <f t="shared" si="73"/>
        <v>Яблоко</v>
      </c>
      <c r="AJ87" s="97" t="str">
        <f t="shared" si="72"/>
        <v>Кисель</v>
      </c>
      <c r="AK87" s="97" t="str">
        <f t="shared" si="72"/>
        <v xml:space="preserve">Сок </v>
      </c>
      <c r="AL87" s="97" t="str">
        <f t="shared" si="72"/>
        <v>Макаронные изделия</v>
      </c>
      <c r="AM87" s="97" t="str">
        <f t="shared" si="72"/>
        <v>Мука</v>
      </c>
      <c r="AN87" s="97" t="str">
        <f t="shared" si="72"/>
        <v>Дрожжи</v>
      </c>
      <c r="AO87" s="97" t="str">
        <f t="shared" si="72"/>
        <v>Печенье</v>
      </c>
      <c r="AP87" s="97" t="str">
        <f t="shared" si="72"/>
        <v>Пряники</v>
      </c>
      <c r="AQ87" s="97" t="str">
        <f t="shared" si="72"/>
        <v>Вафли</v>
      </c>
      <c r="AR87" s="97" t="str">
        <f t="shared" si="72"/>
        <v>Конфеты</v>
      </c>
      <c r="AS87" s="97" t="str">
        <f t="shared" si="72"/>
        <v>Повидло Сава</v>
      </c>
      <c r="AT87" s="97" t="str">
        <f t="shared" si="72"/>
        <v>Крупа геркулес</v>
      </c>
      <c r="AU87" s="97" t="str">
        <f t="shared" si="72"/>
        <v>Крупа горох</v>
      </c>
      <c r="AV87" s="97" t="str">
        <f t="shared" si="72"/>
        <v>Крупа гречневая</v>
      </c>
      <c r="AW87" s="97" t="str">
        <f t="shared" si="72"/>
        <v>Крупа кукурузная</v>
      </c>
      <c r="AX87" s="97" t="str">
        <f t="shared" si="72"/>
        <v>Крупа манная</v>
      </c>
      <c r="AY87" s="97" t="str">
        <f t="shared" si="72"/>
        <v>Крупа перловая</v>
      </c>
      <c r="AZ87" s="97" t="str">
        <f t="shared" si="72"/>
        <v>Крупа пшеничная</v>
      </c>
      <c r="BA87" s="97" t="str">
        <f t="shared" si="72"/>
        <v>Крупа пшено</v>
      </c>
      <c r="BB87" s="97" t="str">
        <f t="shared" si="72"/>
        <v>Крупа ячневая</v>
      </c>
      <c r="BC87" s="97" t="str">
        <f t="shared" si="72"/>
        <v>Рис</v>
      </c>
      <c r="BD87" s="97" t="str">
        <f t="shared" si="72"/>
        <v>Цыпленок бройлер</v>
      </c>
      <c r="BE87" s="97" t="str">
        <f t="shared" si="72"/>
        <v>Филе куриное</v>
      </c>
      <c r="BF87" s="97" t="str">
        <f t="shared" si="72"/>
        <v>Фарш говяжий</v>
      </c>
      <c r="BG87" s="97" t="str">
        <f t="shared" si="72"/>
        <v>Печень куриная</v>
      </c>
      <c r="BH87" s="97" t="str">
        <f t="shared" si="72"/>
        <v>Филе минтая</v>
      </c>
      <c r="BI87" s="97" t="str">
        <f t="shared" si="72"/>
        <v>Филе сельди слабосол.</v>
      </c>
      <c r="BJ87" s="97" t="str">
        <f t="shared" si="72"/>
        <v>Картофель</v>
      </c>
      <c r="BK87" s="97" t="str">
        <f t="shared" si="72"/>
        <v>Морковь</v>
      </c>
      <c r="BL87" s="97" t="str">
        <f t="shared" si="72"/>
        <v>Лук</v>
      </c>
      <c r="BM87" s="97" t="str">
        <f t="shared" si="72"/>
        <v>Капуста</v>
      </c>
      <c r="BN87" s="97" t="str">
        <f t="shared" si="72"/>
        <v>Свекла</v>
      </c>
      <c r="BO87" s="97" t="str">
        <f t="shared" si="72"/>
        <v>Томатная паста</v>
      </c>
      <c r="BP87" s="97" t="str">
        <f t="shared" si="72"/>
        <v>Масло растительное</v>
      </c>
      <c r="BQ87" s="97" t="str">
        <f t="shared" si="72"/>
        <v>Соль</v>
      </c>
      <c r="BR87" s="100" t="str">
        <f t="shared" ref="BR87" si="74">BR53</f>
        <v>Лимонная кислота</v>
      </c>
      <c r="BS87" s="113" t="s">
        <v>4</v>
      </c>
      <c r="BT87" s="111" t="s">
        <v>5</v>
      </c>
    </row>
    <row r="88" spans="1:84" ht="36.75" customHeight="1">
      <c r="A88" s="103"/>
      <c r="B88" s="3" t="s">
        <v>6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37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101"/>
      <c r="BS88" s="114"/>
      <c r="BT88" s="112"/>
    </row>
    <row r="89" spans="1:84">
      <c r="A89" s="104" t="s">
        <v>17</v>
      </c>
      <c r="B89" s="4" t="str">
        <f>B21</f>
        <v>Компот из свежемороженных ягод</v>
      </c>
      <c r="C89" s="107">
        <f>$E$6</f>
        <v>1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77">
        <f t="shared" ref="BR89:BR92" si="77">BR21</f>
        <v>0</v>
      </c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</row>
    <row r="90" spans="1:84">
      <c r="A90" s="105"/>
      <c r="B90" s="4" t="str">
        <f>B22</f>
        <v>Бутерброд со сгущенным молоком</v>
      </c>
      <c r="C90" s="108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0.01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77">
        <f t="shared" si="77"/>
        <v>0</v>
      </c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</row>
    <row r="91" spans="1:84">
      <c r="A91" s="105"/>
      <c r="B91" s="4" t="str">
        <f>B23</f>
        <v>Яблоко</v>
      </c>
      <c r="C91" s="108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</v>
      </c>
      <c r="AG91" s="4">
        <f t="shared" si="76"/>
        <v>0</v>
      </c>
      <c r="AH91" s="4">
        <f t="shared" si="76"/>
        <v>0</v>
      </c>
      <c r="AI91" s="4">
        <f t="shared" si="76"/>
        <v>8.5999999999999993E-2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77">
        <f t="shared" si="77"/>
        <v>0</v>
      </c>
      <c r="BX91" s="13"/>
      <c r="BY91" s="13"/>
      <c r="BZ91" s="13"/>
      <c r="CA91" s="13"/>
    </row>
    <row r="92" spans="1:84">
      <c r="A92" s="105"/>
      <c r="B92" s="4">
        <f>B24</f>
        <v>0</v>
      </c>
      <c r="C92" s="108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0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77">
        <f t="shared" si="77"/>
        <v>0</v>
      </c>
    </row>
    <row r="93" spans="1:84">
      <c r="A93" s="106"/>
      <c r="B93" s="4">
        <f>B25</f>
        <v>0</v>
      </c>
      <c r="C93" s="109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77">
        <f t="shared" ref="BR93" si="80">BR25</f>
        <v>0</v>
      </c>
    </row>
    <row r="94" spans="1:84" ht="17.399999999999999">
      <c r="B94" s="20" t="s">
        <v>23</v>
      </c>
      <c r="C94" s="21"/>
      <c r="D94" s="22">
        <f>SUM(D89:D93)</f>
        <v>0.02</v>
      </c>
      <c r="E94" s="22">
        <f t="shared" ref="E94:BQ94" si="81">SUM(E89:E93)</f>
        <v>0</v>
      </c>
      <c r="F94" s="22">
        <f t="shared" si="81"/>
        <v>1.2E-2</v>
      </c>
      <c r="G94" s="22">
        <f t="shared" si="81"/>
        <v>0</v>
      </c>
      <c r="H94" s="22">
        <f t="shared" si="81"/>
        <v>0</v>
      </c>
      <c r="I94" s="22">
        <f t="shared" si="81"/>
        <v>0</v>
      </c>
      <c r="J94" s="22">
        <f t="shared" si="81"/>
        <v>0</v>
      </c>
      <c r="K94" s="22">
        <f t="shared" si="81"/>
        <v>0</v>
      </c>
      <c r="L94" s="22">
        <f t="shared" si="81"/>
        <v>0</v>
      </c>
      <c r="M94" s="22">
        <f t="shared" si="81"/>
        <v>0</v>
      </c>
      <c r="N94" s="22">
        <f t="shared" si="81"/>
        <v>0</v>
      </c>
      <c r="O94" s="22">
        <f t="shared" si="81"/>
        <v>0</v>
      </c>
      <c r="P94" s="22">
        <f t="shared" si="81"/>
        <v>0.01</v>
      </c>
      <c r="Q94" s="22">
        <f t="shared" si="81"/>
        <v>0</v>
      </c>
      <c r="R94" s="22">
        <f t="shared" si="81"/>
        <v>0</v>
      </c>
      <c r="S94" s="22">
        <f t="shared" si="81"/>
        <v>0</v>
      </c>
      <c r="T94" s="22">
        <f t="shared" si="81"/>
        <v>0</v>
      </c>
      <c r="U94" s="22">
        <f t="shared" si="81"/>
        <v>0</v>
      </c>
      <c r="V94" s="22">
        <f t="shared" si="81"/>
        <v>0</v>
      </c>
      <c r="W94" s="22">
        <f>SUM(W89:W93)</f>
        <v>0</v>
      </c>
      <c r="X94" s="22">
        <f t="shared" si="81"/>
        <v>0</v>
      </c>
      <c r="Y94" s="22">
        <f t="shared" si="81"/>
        <v>0</v>
      </c>
      <c r="Z94" s="22">
        <f t="shared" si="81"/>
        <v>0</v>
      </c>
      <c r="AA94" s="22">
        <f t="shared" si="81"/>
        <v>0</v>
      </c>
      <c r="AB94" s="22">
        <f t="shared" si="81"/>
        <v>0</v>
      </c>
      <c r="AC94" s="22">
        <f t="shared" si="81"/>
        <v>0</v>
      </c>
      <c r="AD94" s="22">
        <f t="shared" si="81"/>
        <v>0</v>
      </c>
      <c r="AE94" s="22">
        <f t="shared" si="81"/>
        <v>1.4999999999999999E-2</v>
      </c>
      <c r="AF94" s="22">
        <f t="shared" ref="AF94:AI94" si="82">SUM(AF89:AF93)</f>
        <v>0</v>
      </c>
      <c r="AG94" s="22">
        <f t="shared" si="82"/>
        <v>0</v>
      </c>
      <c r="AH94" s="22">
        <f t="shared" si="82"/>
        <v>0</v>
      </c>
      <c r="AI94" s="22">
        <f t="shared" si="82"/>
        <v>8.5999999999999993E-2</v>
      </c>
      <c r="AJ94" s="22">
        <f t="shared" si="81"/>
        <v>0</v>
      </c>
      <c r="AK94" s="22">
        <f t="shared" si="81"/>
        <v>0</v>
      </c>
      <c r="AL94" s="22">
        <f t="shared" si="81"/>
        <v>0</v>
      </c>
      <c r="AM94" s="22">
        <f t="shared" si="81"/>
        <v>0</v>
      </c>
      <c r="AN94" s="22">
        <f t="shared" si="81"/>
        <v>0</v>
      </c>
      <c r="AO94" s="22">
        <f t="shared" si="81"/>
        <v>0</v>
      </c>
      <c r="AP94" s="22">
        <f t="shared" si="81"/>
        <v>0</v>
      </c>
      <c r="AQ94" s="22">
        <f t="shared" si="81"/>
        <v>0</v>
      </c>
      <c r="AR94" s="22">
        <f t="shared" si="81"/>
        <v>0</v>
      </c>
      <c r="AS94" s="22">
        <f t="shared" si="81"/>
        <v>0</v>
      </c>
      <c r="AT94" s="22">
        <f t="shared" si="81"/>
        <v>0</v>
      </c>
      <c r="AU94" s="22">
        <f t="shared" si="81"/>
        <v>0</v>
      </c>
      <c r="AV94" s="22">
        <f t="shared" si="81"/>
        <v>0</v>
      </c>
      <c r="AW94" s="22">
        <f t="shared" si="81"/>
        <v>0</v>
      </c>
      <c r="AX94" s="22">
        <f t="shared" si="81"/>
        <v>0</v>
      </c>
      <c r="AY94" s="22">
        <f t="shared" si="81"/>
        <v>0</v>
      </c>
      <c r="AZ94" s="22">
        <f t="shared" si="81"/>
        <v>0</v>
      </c>
      <c r="BA94" s="22">
        <f t="shared" si="81"/>
        <v>0</v>
      </c>
      <c r="BB94" s="22">
        <f t="shared" si="81"/>
        <v>0</v>
      </c>
      <c r="BC94" s="22">
        <f t="shared" si="81"/>
        <v>0</v>
      </c>
      <c r="BD94" s="22">
        <f t="shared" si="81"/>
        <v>0</v>
      </c>
      <c r="BE94" s="22">
        <f t="shared" si="81"/>
        <v>0</v>
      </c>
      <c r="BF94" s="22">
        <f t="shared" si="81"/>
        <v>0</v>
      </c>
      <c r="BG94" s="22">
        <f t="shared" si="81"/>
        <v>0</v>
      </c>
      <c r="BH94" s="22">
        <f t="shared" si="81"/>
        <v>0</v>
      </c>
      <c r="BI94" s="22">
        <f t="shared" si="81"/>
        <v>0</v>
      </c>
      <c r="BJ94" s="22">
        <f t="shared" si="81"/>
        <v>0</v>
      </c>
      <c r="BK94" s="22">
        <f t="shared" si="81"/>
        <v>0</v>
      </c>
      <c r="BL94" s="22">
        <f t="shared" si="81"/>
        <v>0</v>
      </c>
      <c r="BM94" s="22">
        <f t="shared" si="81"/>
        <v>0</v>
      </c>
      <c r="BN94" s="22">
        <f t="shared" si="81"/>
        <v>0</v>
      </c>
      <c r="BO94" s="22">
        <f t="shared" si="81"/>
        <v>0</v>
      </c>
      <c r="BP94" s="22">
        <f t="shared" si="81"/>
        <v>0</v>
      </c>
      <c r="BQ94" s="22">
        <f t="shared" si="81"/>
        <v>0</v>
      </c>
      <c r="BR94" s="80">
        <f t="shared" ref="BR94" si="83">SUM(BR89:BR93)</f>
        <v>0</v>
      </c>
    </row>
    <row r="95" spans="1:84" ht="17.399999999999999">
      <c r="B95" s="20" t="s">
        <v>24</v>
      </c>
      <c r="C95" s="21"/>
      <c r="D95" s="23">
        <f t="shared" ref="D95:BQ95" si="84">PRODUCT(D94,$E$6)</f>
        <v>0.02</v>
      </c>
      <c r="E95" s="23">
        <f t="shared" si="84"/>
        <v>0</v>
      </c>
      <c r="F95" s="23">
        <f t="shared" si="84"/>
        <v>1.2E-2</v>
      </c>
      <c r="G95" s="23">
        <f t="shared" si="84"/>
        <v>0</v>
      </c>
      <c r="H95" s="23">
        <f t="shared" si="84"/>
        <v>0</v>
      </c>
      <c r="I95" s="23">
        <f t="shared" si="84"/>
        <v>0</v>
      </c>
      <c r="J95" s="23">
        <f t="shared" si="84"/>
        <v>0</v>
      </c>
      <c r="K95" s="23">
        <f t="shared" si="84"/>
        <v>0</v>
      </c>
      <c r="L95" s="23">
        <f t="shared" si="84"/>
        <v>0</v>
      </c>
      <c r="M95" s="23">
        <f t="shared" si="84"/>
        <v>0</v>
      </c>
      <c r="N95" s="23">
        <f t="shared" si="84"/>
        <v>0</v>
      </c>
      <c r="O95" s="23">
        <f t="shared" si="84"/>
        <v>0</v>
      </c>
      <c r="P95" s="23">
        <f t="shared" si="84"/>
        <v>0.01</v>
      </c>
      <c r="Q95" s="23">
        <f t="shared" si="84"/>
        <v>0</v>
      </c>
      <c r="R95" s="23">
        <f t="shared" si="84"/>
        <v>0</v>
      </c>
      <c r="S95" s="23">
        <f t="shared" si="84"/>
        <v>0</v>
      </c>
      <c r="T95" s="23">
        <f t="shared" si="84"/>
        <v>0</v>
      </c>
      <c r="U95" s="23">
        <f t="shared" si="84"/>
        <v>0</v>
      </c>
      <c r="V95" s="23">
        <f t="shared" si="84"/>
        <v>0</v>
      </c>
      <c r="W95" s="23">
        <f>PRODUCT(W94,$E$6)</f>
        <v>0</v>
      </c>
      <c r="X95" s="23">
        <f t="shared" si="84"/>
        <v>0</v>
      </c>
      <c r="Y95" s="23">
        <f t="shared" si="84"/>
        <v>0</v>
      </c>
      <c r="Z95" s="23">
        <f t="shared" si="84"/>
        <v>0</v>
      </c>
      <c r="AA95" s="23">
        <f t="shared" si="84"/>
        <v>0</v>
      </c>
      <c r="AB95" s="23">
        <f t="shared" si="84"/>
        <v>0</v>
      </c>
      <c r="AC95" s="23">
        <f t="shared" si="84"/>
        <v>0</v>
      </c>
      <c r="AD95" s="23">
        <f t="shared" si="84"/>
        <v>0</v>
      </c>
      <c r="AE95" s="23">
        <f t="shared" si="84"/>
        <v>1.4999999999999999E-2</v>
      </c>
      <c r="AF95" s="23">
        <f t="shared" ref="AF95:AI95" si="85">PRODUCT(AF94,$E$6)</f>
        <v>0</v>
      </c>
      <c r="AG95" s="23">
        <f t="shared" si="85"/>
        <v>0</v>
      </c>
      <c r="AH95" s="23">
        <f t="shared" si="85"/>
        <v>0</v>
      </c>
      <c r="AI95" s="23">
        <f t="shared" si="85"/>
        <v>8.5999999999999993E-2</v>
      </c>
      <c r="AJ95" s="23">
        <f t="shared" si="84"/>
        <v>0</v>
      </c>
      <c r="AK95" s="23">
        <f t="shared" si="84"/>
        <v>0</v>
      </c>
      <c r="AL95" s="23">
        <f t="shared" si="84"/>
        <v>0</v>
      </c>
      <c r="AM95" s="23">
        <f t="shared" si="84"/>
        <v>0</v>
      </c>
      <c r="AN95" s="23">
        <f t="shared" si="84"/>
        <v>0</v>
      </c>
      <c r="AO95" s="23">
        <f t="shared" si="84"/>
        <v>0</v>
      </c>
      <c r="AP95" s="23">
        <f t="shared" si="84"/>
        <v>0</v>
      </c>
      <c r="AQ95" s="23">
        <f t="shared" si="84"/>
        <v>0</v>
      </c>
      <c r="AR95" s="23">
        <f t="shared" si="84"/>
        <v>0</v>
      </c>
      <c r="AS95" s="23">
        <f t="shared" si="84"/>
        <v>0</v>
      </c>
      <c r="AT95" s="23">
        <f t="shared" si="84"/>
        <v>0</v>
      </c>
      <c r="AU95" s="23">
        <f t="shared" si="84"/>
        <v>0</v>
      </c>
      <c r="AV95" s="23">
        <f t="shared" si="84"/>
        <v>0</v>
      </c>
      <c r="AW95" s="23">
        <f t="shared" si="84"/>
        <v>0</v>
      </c>
      <c r="AX95" s="23">
        <f t="shared" si="84"/>
        <v>0</v>
      </c>
      <c r="AY95" s="23">
        <f t="shared" si="84"/>
        <v>0</v>
      </c>
      <c r="AZ95" s="23">
        <f t="shared" si="84"/>
        <v>0</v>
      </c>
      <c r="BA95" s="23">
        <f t="shared" si="84"/>
        <v>0</v>
      </c>
      <c r="BB95" s="23">
        <f t="shared" si="84"/>
        <v>0</v>
      </c>
      <c r="BC95" s="23">
        <f t="shared" si="84"/>
        <v>0</v>
      </c>
      <c r="BD95" s="23">
        <f t="shared" si="84"/>
        <v>0</v>
      </c>
      <c r="BE95" s="23">
        <f t="shared" si="84"/>
        <v>0</v>
      </c>
      <c r="BF95" s="23">
        <f t="shared" si="84"/>
        <v>0</v>
      </c>
      <c r="BG95" s="23">
        <f t="shared" si="84"/>
        <v>0</v>
      </c>
      <c r="BH95" s="23">
        <f t="shared" si="84"/>
        <v>0</v>
      </c>
      <c r="BI95" s="23">
        <f t="shared" si="84"/>
        <v>0</v>
      </c>
      <c r="BJ95" s="23">
        <f t="shared" si="84"/>
        <v>0</v>
      </c>
      <c r="BK95" s="23">
        <f t="shared" si="84"/>
        <v>0</v>
      </c>
      <c r="BL95" s="23">
        <f t="shared" si="84"/>
        <v>0</v>
      </c>
      <c r="BM95" s="23">
        <f t="shared" si="84"/>
        <v>0</v>
      </c>
      <c r="BN95" s="23">
        <f t="shared" si="84"/>
        <v>0</v>
      </c>
      <c r="BO95" s="23">
        <f t="shared" si="84"/>
        <v>0</v>
      </c>
      <c r="BP95" s="23">
        <f t="shared" si="84"/>
        <v>0</v>
      </c>
      <c r="BQ95" s="23">
        <f t="shared" si="84"/>
        <v>0</v>
      </c>
      <c r="BR95" s="81">
        <f t="shared" ref="BR95" si="86">PRODUCT(BR94,$E$6)</f>
        <v>0</v>
      </c>
    </row>
    <row r="97" spans="1:72" ht="17.399999999999999">
      <c r="A97" s="25"/>
      <c r="B97" s="26" t="s">
        <v>26</v>
      </c>
      <c r="C97" s="27" t="s">
        <v>27</v>
      </c>
      <c r="D97" s="28">
        <f>D45</f>
        <v>85.45</v>
      </c>
      <c r="E97" s="28">
        <f t="shared" ref="E97:BQ97" si="87">E45</f>
        <v>90</v>
      </c>
      <c r="F97" s="28">
        <f t="shared" si="87"/>
        <v>93</v>
      </c>
      <c r="G97" s="28">
        <f t="shared" si="87"/>
        <v>780</v>
      </c>
      <c r="H97" s="28">
        <f t="shared" si="87"/>
        <v>1610</v>
      </c>
      <c r="I97" s="28">
        <f t="shared" si="87"/>
        <v>760</v>
      </c>
      <c r="J97" s="28">
        <f t="shared" si="87"/>
        <v>90.57</v>
      </c>
      <c r="K97" s="28">
        <f t="shared" si="87"/>
        <v>1173.33</v>
      </c>
      <c r="L97" s="28">
        <f t="shared" si="87"/>
        <v>255.2</v>
      </c>
      <c r="M97" s="28">
        <f t="shared" si="87"/>
        <v>796</v>
      </c>
      <c r="N97" s="28">
        <f t="shared" si="87"/>
        <v>126.38</v>
      </c>
      <c r="O97" s="28">
        <f t="shared" si="87"/>
        <v>416.09</v>
      </c>
      <c r="P97" s="28">
        <f t="shared" si="87"/>
        <v>497.37</v>
      </c>
      <c r="Q97" s="28">
        <f t="shared" si="87"/>
        <v>416.67</v>
      </c>
      <c r="R97" s="28">
        <f t="shared" si="87"/>
        <v>1335</v>
      </c>
      <c r="S97" s="28">
        <f t="shared" si="87"/>
        <v>217.5</v>
      </c>
      <c r="T97" s="28">
        <f t="shared" si="87"/>
        <v>285.29000000000002</v>
      </c>
      <c r="U97" s="28">
        <f t="shared" si="87"/>
        <v>920</v>
      </c>
      <c r="V97" s="28">
        <f t="shared" si="87"/>
        <v>417.8</v>
      </c>
      <c r="W97" s="28">
        <f>W45</f>
        <v>169</v>
      </c>
      <c r="X97" s="28">
        <f t="shared" si="87"/>
        <v>11</v>
      </c>
      <c r="Y97" s="28">
        <f t="shared" si="87"/>
        <v>0</v>
      </c>
      <c r="Z97" s="28">
        <f t="shared" si="87"/>
        <v>415</v>
      </c>
      <c r="AA97" s="28">
        <f t="shared" si="87"/>
        <v>416</v>
      </c>
      <c r="AB97" s="28">
        <f t="shared" si="87"/>
        <v>358</v>
      </c>
      <c r="AC97" s="28">
        <f t="shared" si="87"/>
        <v>283</v>
      </c>
      <c r="AD97" s="28">
        <f t="shared" si="87"/>
        <v>144</v>
      </c>
      <c r="AE97" s="28">
        <f t="shared" si="87"/>
        <v>268</v>
      </c>
      <c r="AF97" s="28"/>
      <c r="AG97" s="28"/>
      <c r="AH97" s="28">
        <f t="shared" si="87"/>
        <v>241</v>
      </c>
      <c r="AI97" s="28"/>
      <c r="AJ97" s="28">
        <f t="shared" si="87"/>
        <v>245.45</v>
      </c>
      <c r="AK97" s="28">
        <f t="shared" si="87"/>
        <v>98</v>
      </c>
      <c r="AL97" s="28">
        <f t="shared" si="87"/>
        <v>67</v>
      </c>
      <c r="AM97" s="28">
        <f t="shared" si="87"/>
        <v>48.2</v>
      </c>
      <c r="AN97" s="28">
        <f t="shared" si="87"/>
        <v>260</v>
      </c>
      <c r="AO97" s="28">
        <f t="shared" si="87"/>
        <v>257</v>
      </c>
      <c r="AP97" s="28">
        <f t="shared" si="87"/>
        <v>0</v>
      </c>
      <c r="AQ97" s="28">
        <f t="shared" si="87"/>
        <v>345</v>
      </c>
      <c r="AR97" s="28">
        <f t="shared" si="87"/>
        <v>0</v>
      </c>
      <c r="AS97" s="28">
        <f t="shared" si="87"/>
        <v>281.61</v>
      </c>
      <c r="AT97" s="28">
        <f t="shared" si="87"/>
        <v>91.25</v>
      </c>
      <c r="AU97" s="28">
        <f t="shared" si="87"/>
        <v>78</v>
      </c>
      <c r="AV97" s="28">
        <f t="shared" si="87"/>
        <v>67.33</v>
      </c>
      <c r="AW97" s="28">
        <f t="shared" si="87"/>
        <v>75.709999999999994</v>
      </c>
      <c r="AX97" s="28">
        <f t="shared" si="87"/>
        <v>85.71</v>
      </c>
      <c r="AY97" s="28">
        <f t="shared" si="87"/>
        <v>60</v>
      </c>
      <c r="AZ97" s="28">
        <f t="shared" si="87"/>
        <v>92.86</v>
      </c>
      <c r="BA97" s="28">
        <f t="shared" si="87"/>
        <v>78</v>
      </c>
      <c r="BB97" s="28">
        <f t="shared" si="87"/>
        <v>68.33</v>
      </c>
      <c r="BC97" s="28">
        <f t="shared" si="87"/>
        <v>146</v>
      </c>
      <c r="BD97" s="28">
        <f t="shared" si="87"/>
        <v>334</v>
      </c>
      <c r="BE97" s="28">
        <f t="shared" si="87"/>
        <v>549</v>
      </c>
      <c r="BF97" s="28">
        <f t="shared" si="87"/>
        <v>666</v>
      </c>
      <c r="BG97" s="28">
        <f t="shared" si="87"/>
        <v>289</v>
      </c>
      <c r="BH97" s="28">
        <f t="shared" si="87"/>
        <v>549</v>
      </c>
      <c r="BI97" s="28">
        <f t="shared" si="87"/>
        <v>0</v>
      </c>
      <c r="BJ97" s="28">
        <f t="shared" si="87"/>
        <v>68</v>
      </c>
      <c r="BK97" s="28">
        <f t="shared" si="87"/>
        <v>39</v>
      </c>
      <c r="BL97" s="28">
        <f t="shared" si="87"/>
        <v>43</v>
      </c>
      <c r="BM97" s="28">
        <f t="shared" si="87"/>
        <v>83</v>
      </c>
      <c r="BN97" s="28">
        <f t="shared" si="87"/>
        <v>54</v>
      </c>
      <c r="BO97" s="28">
        <f t="shared" si="87"/>
        <v>329</v>
      </c>
      <c r="BP97" s="28">
        <f t="shared" si="87"/>
        <v>182.22</v>
      </c>
      <c r="BQ97" s="28">
        <f t="shared" si="87"/>
        <v>25</v>
      </c>
      <c r="BR97" s="80">
        <f t="shared" ref="BR97" si="88">BR45</f>
        <v>0</v>
      </c>
    </row>
    <row r="98" spans="1:72" ht="17.399999999999999">
      <c r="B98" s="20" t="s">
        <v>28</v>
      </c>
      <c r="C98" s="21" t="s">
        <v>27</v>
      </c>
      <c r="D98" s="22">
        <f>D97/1000</f>
        <v>8.5449999999999998E-2</v>
      </c>
      <c r="E98" s="22">
        <f t="shared" ref="E98:BQ98" si="89">E97/1000</f>
        <v>0.09</v>
      </c>
      <c r="F98" s="22">
        <f t="shared" si="89"/>
        <v>9.2999999999999999E-2</v>
      </c>
      <c r="G98" s="22">
        <f t="shared" si="89"/>
        <v>0.78</v>
      </c>
      <c r="H98" s="22">
        <f t="shared" si="89"/>
        <v>1.61</v>
      </c>
      <c r="I98" s="22">
        <f t="shared" si="89"/>
        <v>0.76</v>
      </c>
      <c r="J98" s="22">
        <f t="shared" si="89"/>
        <v>9.0569999999999998E-2</v>
      </c>
      <c r="K98" s="22">
        <f t="shared" si="89"/>
        <v>1.17333</v>
      </c>
      <c r="L98" s="22">
        <f t="shared" si="89"/>
        <v>0.25519999999999998</v>
      </c>
      <c r="M98" s="22">
        <f t="shared" si="89"/>
        <v>0.79600000000000004</v>
      </c>
      <c r="N98" s="22">
        <f t="shared" si="89"/>
        <v>0.12637999999999999</v>
      </c>
      <c r="O98" s="22">
        <f t="shared" si="89"/>
        <v>0.41608999999999996</v>
      </c>
      <c r="P98" s="22">
        <f t="shared" si="89"/>
        <v>0.49736999999999998</v>
      </c>
      <c r="Q98" s="22">
        <f t="shared" si="89"/>
        <v>0.41667000000000004</v>
      </c>
      <c r="R98" s="22">
        <f t="shared" si="89"/>
        <v>1.335</v>
      </c>
      <c r="S98" s="22">
        <f t="shared" si="89"/>
        <v>0.2175</v>
      </c>
      <c r="T98" s="22">
        <f t="shared" si="89"/>
        <v>0.28529000000000004</v>
      </c>
      <c r="U98" s="22">
        <f t="shared" si="89"/>
        <v>0.92</v>
      </c>
      <c r="V98" s="22">
        <f t="shared" si="89"/>
        <v>0.4178</v>
      </c>
      <c r="W98" s="22">
        <f>W97/1000</f>
        <v>0.16900000000000001</v>
      </c>
      <c r="X98" s="22">
        <f t="shared" si="89"/>
        <v>1.0999999999999999E-2</v>
      </c>
      <c r="Y98" s="22">
        <f t="shared" si="89"/>
        <v>0</v>
      </c>
      <c r="Z98" s="22">
        <f t="shared" si="89"/>
        <v>0.41499999999999998</v>
      </c>
      <c r="AA98" s="22">
        <f t="shared" si="89"/>
        <v>0.41599999999999998</v>
      </c>
      <c r="AB98" s="22">
        <f t="shared" si="89"/>
        <v>0.35799999999999998</v>
      </c>
      <c r="AC98" s="22">
        <f t="shared" si="89"/>
        <v>0.28299999999999997</v>
      </c>
      <c r="AD98" s="22">
        <f t="shared" si="89"/>
        <v>0.14399999999999999</v>
      </c>
      <c r="AE98" s="22">
        <f t="shared" si="89"/>
        <v>0.26800000000000002</v>
      </c>
      <c r="AF98" s="22">
        <f t="shared" ref="AF98:AI98" si="90">AF97/1000</f>
        <v>0</v>
      </c>
      <c r="AG98" s="22">
        <f t="shared" si="90"/>
        <v>0</v>
      </c>
      <c r="AH98" s="22">
        <f t="shared" si="90"/>
        <v>0.24099999999999999</v>
      </c>
      <c r="AI98" s="22">
        <f t="shared" si="90"/>
        <v>0</v>
      </c>
      <c r="AJ98" s="22">
        <f t="shared" si="89"/>
        <v>0.24545</v>
      </c>
      <c r="AK98" s="22">
        <f t="shared" si="89"/>
        <v>9.8000000000000004E-2</v>
      </c>
      <c r="AL98" s="22">
        <f t="shared" si="89"/>
        <v>6.7000000000000004E-2</v>
      </c>
      <c r="AM98" s="22">
        <f t="shared" si="89"/>
        <v>4.82E-2</v>
      </c>
      <c r="AN98" s="22">
        <f t="shared" si="89"/>
        <v>0.26</v>
      </c>
      <c r="AO98" s="22">
        <f t="shared" si="89"/>
        <v>0.25700000000000001</v>
      </c>
      <c r="AP98" s="22">
        <f t="shared" si="89"/>
        <v>0</v>
      </c>
      <c r="AQ98" s="22">
        <f t="shared" si="89"/>
        <v>0.34499999999999997</v>
      </c>
      <c r="AR98" s="22">
        <f t="shared" si="89"/>
        <v>0</v>
      </c>
      <c r="AS98" s="22">
        <f t="shared" si="89"/>
        <v>0.28161000000000003</v>
      </c>
      <c r="AT98" s="22">
        <f t="shared" si="89"/>
        <v>9.1249999999999998E-2</v>
      </c>
      <c r="AU98" s="22">
        <f t="shared" si="89"/>
        <v>7.8E-2</v>
      </c>
      <c r="AV98" s="22">
        <f t="shared" si="89"/>
        <v>6.7330000000000001E-2</v>
      </c>
      <c r="AW98" s="22">
        <f t="shared" si="89"/>
        <v>7.571E-2</v>
      </c>
      <c r="AX98" s="22">
        <f t="shared" si="89"/>
        <v>8.5709999999999995E-2</v>
      </c>
      <c r="AY98" s="22">
        <f t="shared" si="89"/>
        <v>0.06</v>
      </c>
      <c r="AZ98" s="22">
        <f t="shared" si="89"/>
        <v>9.2859999999999998E-2</v>
      </c>
      <c r="BA98" s="22">
        <f t="shared" si="89"/>
        <v>7.8E-2</v>
      </c>
      <c r="BB98" s="22">
        <f t="shared" si="89"/>
        <v>6.8330000000000002E-2</v>
      </c>
      <c r="BC98" s="22">
        <f t="shared" si="89"/>
        <v>0.14599999999999999</v>
      </c>
      <c r="BD98" s="22">
        <f t="shared" si="89"/>
        <v>0.33400000000000002</v>
      </c>
      <c r="BE98" s="22">
        <f t="shared" si="89"/>
        <v>0.54900000000000004</v>
      </c>
      <c r="BF98" s="22">
        <f t="shared" si="89"/>
        <v>0.66600000000000004</v>
      </c>
      <c r="BG98" s="22">
        <f t="shared" si="89"/>
        <v>0.28899999999999998</v>
      </c>
      <c r="BH98" s="22">
        <f t="shared" si="89"/>
        <v>0.54900000000000004</v>
      </c>
      <c r="BI98" s="22">
        <f t="shared" si="89"/>
        <v>0</v>
      </c>
      <c r="BJ98" s="22">
        <f t="shared" si="89"/>
        <v>6.8000000000000005E-2</v>
      </c>
      <c r="BK98" s="22">
        <f t="shared" si="89"/>
        <v>3.9E-2</v>
      </c>
      <c r="BL98" s="22">
        <f t="shared" si="89"/>
        <v>4.2999999999999997E-2</v>
      </c>
      <c r="BM98" s="22">
        <f t="shared" si="89"/>
        <v>8.3000000000000004E-2</v>
      </c>
      <c r="BN98" s="22">
        <f t="shared" si="89"/>
        <v>5.3999999999999999E-2</v>
      </c>
      <c r="BO98" s="22">
        <f t="shared" si="89"/>
        <v>0.32900000000000001</v>
      </c>
      <c r="BP98" s="22">
        <f t="shared" si="89"/>
        <v>0.18221999999999999</v>
      </c>
      <c r="BQ98" s="22">
        <f t="shared" si="89"/>
        <v>2.5000000000000001E-2</v>
      </c>
      <c r="BR98" s="80">
        <f t="shared" ref="BR98" si="91">BR97/1000</f>
        <v>0</v>
      </c>
    </row>
    <row r="99" spans="1:72" ht="17.399999999999999">
      <c r="A99" s="29"/>
      <c r="B99" s="30" t="s">
        <v>29</v>
      </c>
      <c r="C99" s="110"/>
      <c r="D99" s="31">
        <f>D95*D97</f>
        <v>1.7090000000000001</v>
      </c>
      <c r="E99" s="31">
        <f t="shared" ref="E99:BQ99" si="92">E95*E97</f>
        <v>0</v>
      </c>
      <c r="F99" s="31">
        <f t="shared" si="92"/>
        <v>1.1160000000000001</v>
      </c>
      <c r="G99" s="31">
        <f t="shared" si="92"/>
        <v>0</v>
      </c>
      <c r="H99" s="31">
        <f t="shared" si="92"/>
        <v>0</v>
      </c>
      <c r="I99" s="31">
        <f t="shared" si="92"/>
        <v>0</v>
      </c>
      <c r="J99" s="31">
        <f t="shared" si="92"/>
        <v>0</v>
      </c>
      <c r="K99" s="31">
        <f t="shared" si="92"/>
        <v>0</v>
      </c>
      <c r="L99" s="31">
        <f t="shared" si="92"/>
        <v>0</v>
      </c>
      <c r="M99" s="31">
        <f t="shared" si="92"/>
        <v>0</v>
      </c>
      <c r="N99" s="31">
        <f t="shared" si="92"/>
        <v>0</v>
      </c>
      <c r="O99" s="31">
        <f t="shared" si="92"/>
        <v>0</v>
      </c>
      <c r="P99" s="31">
        <f t="shared" si="92"/>
        <v>4.9737</v>
      </c>
      <c r="Q99" s="31">
        <f t="shared" si="92"/>
        <v>0</v>
      </c>
      <c r="R99" s="31">
        <f t="shared" si="92"/>
        <v>0</v>
      </c>
      <c r="S99" s="31">
        <f t="shared" si="92"/>
        <v>0</v>
      </c>
      <c r="T99" s="31">
        <f t="shared" si="92"/>
        <v>0</v>
      </c>
      <c r="U99" s="31">
        <f t="shared" si="92"/>
        <v>0</v>
      </c>
      <c r="V99" s="31">
        <f t="shared" si="92"/>
        <v>0</v>
      </c>
      <c r="W99" s="31">
        <f>W95*W97</f>
        <v>0</v>
      </c>
      <c r="X99" s="31">
        <f t="shared" si="92"/>
        <v>0</v>
      </c>
      <c r="Y99" s="31">
        <f t="shared" si="92"/>
        <v>0</v>
      </c>
      <c r="Z99" s="31">
        <f t="shared" si="92"/>
        <v>0</v>
      </c>
      <c r="AA99" s="31">
        <f t="shared" si="92"/>
        <v>0</v>
      </c>
      <c r="AB99" s="31">
        <f t="shared" si="92"/>
        <v>0</v>
      </c>
      <c r="AC99" s="31">
        <f t="shared" si="92"/>
        <v>0</v>
      </c>
      <c r="AD99" s="31">
        <f t="shared" si="92"/>
        <v>0</v>
      </c>
      <c r="AE99" s="31">
        <f t="shared" si="92"/>
        <v>4.0199999999999996</v>
      </c>
      <c r="AF99" s="31">
        <f t="shared" ref="AF99:AI99" si="93">AF95*AF97</f>
        <v>0</v>
      </c>
      <c r="AG99" s="31">
        <f t="shared" si="93"/>
        <v>0</v>
      </c>
      <c r="AH99" s="31">
        <f t="shared" si="93"/>
        <v>0</v>
      </c>
      <c r="AI99" s="31">
        <f t="shared" si="93"/>
        <v>0</v>
      </c>
      <c r="AJ99" s="31">
        <f t="shared" si="92"/>
        <v>0</v>
      </c>
      <c r="AK99" s="31">
        <f t="shared" si="92"/>
        <v>0</v>
      </c>
      <c r="AL99" s="31">
        <f t="shared" si="92"/>
        <v>0</v>
      </c>
      <c r="AM99" s="31">
        <f t="shared" si="92"/>
        <v>0</v>
      </c>
      <c r="AN99" s="31">
        <f t="shared" si="92"/>
        <v>0</v>
      </c>
      <c r="AO99" s="31">
        <f t="shared" si="92"/>
        <v>0</v>
      </c>
      <c r="AP99" s="31">
        <f t="shared" si="92"/>
        <v>0</v>
      </c>
      <c r="AQ99" s="31">
        <f t="shared" si="92"/>
        <v>0</v>
      </c>
      <c r="AR99" s="31">
        <f t="shared" si="92"/>
        <v>0</v>
      </c>
      <c r="AS99" s="31">
        <f t="shared" si="92"/>
        <v>0</v>
      </c>
      <c r="AT99" s="31">
        <f t="shared" si="92"/>
        <v>0</v>
      </c>
      <c r="AU99" s="31">
        <f t="shared" si="92"/>
        <v>0</v>
      </c>
      <c r="AV99" s="31">
        <f t="shared" si="92"/>
        <v>0</v>
      </c>
      <c r="AW99" s="31">
        <f t="shared" si="92"/>
        <v>0</v>
      </c>
      <c r="AX99" s="31">
        <f t="shared" si="92"/>
        <v>0</v>
      </c>
      <c r="AY99" s="31">
        <f t="shared" si="92"/>
        <v>0</v>
      </c>
      <c r="AZ99" s="31">
        <f t="shared" si="92"/>
        <v>0</v>
      </c>
      <c r="BA99" s="31">
        <f t="shared" si="92"/>
        <v>0</v>
      </c>
      <c r="BB99" s="31">
        <f t="shared" si="92"/>
        <v>0</v>
      </c>
      <c r="BC99" s="31">
        <f t="shared" si="92"/>
        <v>0</v>
      </c>
      <c r="BD99" s="31">
        <f t="shared" si="92"/>
        <v>0</v>
      </c>
      <c r="BE99" s="31">
        <f t="shared" si="92"/>
        <v>0</v>
      </c>
      <c r="BF99" s="31">
        <f t="shared" si="92"/>
        <v>0</v>
      </c>
      <c r="BG99" s="31">
        <f t="shared" si="92"/>
        <v>0</v>
      </c>
      <c r="BH99" s="31">
        <f t="shared" si="92"/>
        <v>0</v>
      </c>
      <c r="BI99" s="31">
        <f t="shared" si="92"/>
        <v>0</v>
      </c>
      <c r="BJ99" s="31">
        <f t="shared" si="92"/>
        <v>0</v>
      </c>
      <c r="BK99" s="31">
        <f t="shared" si="92"/>
        <v>0</v>
      </c>
      <c r="BL99" s="31">
        <f t="shared" si="92"/>
        <v>0</v>
      </c>
      <c r="BM99" s="31">
        <f t="shared" si="92"/>
        <v>0</v>
      </c>
      <c r="BN99" s="31">
        <f t="shared" si="92"/>
        <v>0</v>
      </c>
      <c r="BO99" s="31">
        <f t="shared" si="92"/>
        <v>0</v>
      </c>
      <c r="BP99" s="31">
        <f t="shared" si="92"/>
        <v>0</v>
      </c>
      <c r="BQ99" s="31">
        <f t="shared" si="92"/>
        <v>0</v>
      </c>
      <c r="BR99" s="82">
        <f t="shared" ref="BR99" si="94">BR95*BR97</f>
        <v>0</v>
      </c>
      <c r="BS99" s="32">
        <f>SUM(D99:BQ99)</f>
        <v>11.8187</v>
      </c>
      <c r="BT99" s="33">
        <f>BS99/$C$9</f>
        <v>11.8187</v>
      </c>
    </row>
    <row r="100" spans="1:72" ht="17.399999999999999">
      <c r="A100" s="29"/>
      <c r="B100" s="30" t="s">
        <v>30</v>
      </c>
      <c r="C100" s="110"/>
      <c r="D100" s="31">
        <f>D95*D97</f>
        <v>1.7090000000000001</v>
      </c>
      <c r="E100" s="31">
        <f t="shared" ref="E100:BQ100" si="95">E95*E97</f>
        <v>0</v>
      </c>
      <c r="F100" s="31">
        <f t="shared" si="95"/>
        <v>1.1160000000000001</v>
      </c>
      <c r="G100" s="31">
        <f t="shared" si="95"/>
        <v>0</v>
      </c>
      <c r="H100" s="31">
        <f t="shared" si="95"/>
        <v>0</v>
      </c>
      <c r="I100" s="31">
        <f t="shared" si="95"/>
        <v>0</v>
      </c>
      <c r="J100" s="31">
        <f t="shared" si="95"/>
        <v>0</v>
      </c>
      <c r="K100" s="31">
        <f t="shared" si="95"/>
        <v>0</v>
      </c>
      <c r="L100" s="31">
        <f t="shared" si="95"/>
        <v>0</v>
      </c>
      <c r="M100" s="31">
        <f t="shared" si="95"/>
        <v>0</v>
      </c>
      <c r="N100" s="31">
        <f t="shared" si="95"/>
        <v>0</v>
      </c>
      <c r="O100" s="31">
        <f t="shared" si="95"/>
        <v>0</v>
      </c>
      <c r="P100" s="31">
        <f t="shared" si="95"/>
        <v>4.9737</v>
      </c>
      <c r="Q100" s="31">
        <f t="shared" si="95"/>
        <v>0</v>
      </c>
      <c r="R100" s="31">
        <f t="shared" si="95"/>
        <v>0</v>
      </c>
      <c r="S100" s="31">
        <f t="shared" si="95"/>
        <v>0</v>
      </c>
      <c r="T100" s="31">
        <f t="shared" si="95"/>
        <v>0</v>
      </c>
      <c r="U100" s="31">
        <f t="shared" si="95"/>
        <v>0</v>
      </c>
      <c r="V100" s="31">
        <f t="shared" si="95"/>
        <v>0</v>
      </c>
      <c r="W100" s="31">
        <f>W95*W97</f>
        <v>0</v>
      </c>
      <c r="X100" s="31">
        <f t="shared" si="95"/>
        <v>0</v>
      </c>
      <c r="Y100" s="31">
        <f t="shared" si="95"/>
        <v>0</v>
      </c>
      <c r="Z100" s="31">
        <f t="shared" si="95"/>
        <v>0</v>
      </c>
      <c r="AA100" s="31">
        <f t="shared" si="95"/>
        <v>0</v>
      </c>
      <c r="AB100" s="31">
        <f t="shared" si="95"/>
        <v>0</v>
      </c>
      <c r="AC100" s="31">
        <f t="shared" si="95"/>
        <v>0</v>
      </c>
      <c r="AD100" s="31">
        <f t="shared" si="95"/>
        <v>0</v>
      </c>
      <c r="AE100" s="31">
        <f t="shared" si="95"/>
        <v>4.0199999999999996</v>
      </c>
      <c r="AF100" s="31">
        <f t="shared" ref="AF100:AI100" si="96">AF95*AF97</f>
        <v>0</v>
      </c>
      <c r="AG100" s="31">
        <f t="shared" si="96"/>
        <v>0</v>
      </c>
      <c r="AH100" s="31">
        <f t="shared" si="96"/>
        <v>0</v>
      </c>
      <c r="AI100" s="31">
        <f t="shared" si="96"/>
        <v>0</v>
      </c>
      <c r="AJ100" s="31">
        <f t="shared" si="95"/>
        <v>0</v>
      </c>
      <c r="AK100" s="31">
        <f t="shared" si="95"/>
        <v>0</v>
      </c>
      <c r="AL100" s="31">
        <f t="shared" si="95"/>
        <v>0</v>
      </c>
      <c r="AM100" s="31">
        <f t="shared" si="95"/>
        <v>0</v>
      </c>
      <c r="AN100" s="31">
        <f t="shared" si="95"/>
        <v>0</v>
      </c>
      <c r="AO100" s="31">
        <f t="shared" si="95"/>
        <v>0</v>
      </c>
      <c r="AP100" s="31">
        <f t="shared" si="95"/>
        <v>0</v>
      </c>
      <c r="AQ100" s="31">
        <f t="shared" si="95"/>
        <v>0</v>
      </c>
      <c r="AR100" s="31">
        <f t="shared" si="95"/>
        <v>0</v>
      </c>
      <c r="AS100" s="31">
        <f t="shared" si="95"/>
        <v>0</v>
      </c>
      <c r="AT100" s="31">
        <f t="shared" si="95"/>
        <v>0</v>
      </c>
      <c r="AU100" s="31">
        <f t="shared" si="95"/>
        <v>0</v>
      </c>
      <c r="AV100" s="31">
        <f t="shared" si="95"/>
        <v>0</v>
      </c>
      <c r="AW100" s="31">
        <f t="shared" si="95"/>
        <v>0</v>
      </c>
      <c r="AX100" s="31">
        <f t="shared" si="95"/>
        <v>0</v>
      </c>
      <c r="AY100" s="31">
        <f t="shared" si="95"/>
        <v>0</v>
      </c>
      <c r="AZ100" s="31">
        <f t="shared" si="95"/>
        <v>0</v>
      </c>
      <c r="BA100" s="31">
        <f t="shared" si="95"/>
        <v>0</v>
      </c>
      <c r="BB100" s="31">
        <f t="shared" si="95"/>
        <v>0</v>
      </c>
      <c r="BC100" s="31">
        <f t="shared" si="95"/>
        <v>0</v>
      </c>
      <c r="BD100" s="31">
        <f t="shared" si="95"/>
        <v>0</v>
      </c>
      <c r="BE100" s="31">
        <f t="shared" si="95"/>
        <v>0</v>
      </c>
      <c r="BF100" s="31">
        <f t="shared" si="95"/>
        <v>0</v>
      </c>
      <c r="BG100" s="31">
        <f t="shared" si="95"/>
        <v>0</v>
      </c>
      <c r="BH100" s="31">
        <f t="shared" si="95"/>
        <v>0</v>
      </c>
      <c r="BI100" s="31">
        <f t="shared" si="95"/>
        <v>0</v>
      </c>
      <c r="BJ100" s="31">
        <f t="shared" si="95"/>
        <v>0</v>
      </c>
      <c r="BK100" s="31">
        <f t="shared" si="95"/>
        <v>0</v>
      </c>
      <c r="BL100" s="31">
        <f t="shared" si="95"/>
        <v>0</v>
      </c>
      <c r="BM100" s="31">
        <f t="shared" si="95"/>
        <v>0</v>
      </c>
      <c r="BN100" s="31">
        <f t="shared" si="95"/>
        <v>0</v>
      </c>
      <c r="BO100" s="31">
        <f t="shared" si="95"/>
        <v>0</v>
      </c>
      <c r="BP100" s="31">
        <f t="shared" si="95"/>
        <v>0</v>
      </c>
      <c r="BQ100" s="31">
        <f t="shared" si="95"/>
        <v>0</v>
      </c>
      <c r="BR100" s="82">
        <f t="shared" ref="BR100" si="97">BR95*BR97</f>
        <v>0</v>
      </c>
      <c r="BS100" s="32">
        <f>SUM(D100:BQ100)</f>
        <v>11.8187</v>
      </c>
      <c r="BT100" s="33">
        <f>BS100/$C$9</f>
        <v>11.8187</v>
      </c>
    </row>
    <row r="102" spans="1:72">
      <c r="J102" s="1">
        <v>8</v>
      </c>
      <c r="K102" t="s">
        <v>1</v>
      </c>
      <c r="AD102" t="s">
        <v>33</v>
      </c>
    </row>
    <row r="103" spans="1:72" ht="15" customHeight="1">
      <c r="A103" s="102"/>
      <c r="B103" s="2" t="s">
        <v>2</v>
      </c>
      <c r="C103" s="97" t="s">
        <v>3</v>
      </c>
      <c r="D103" s="97" t="str">
        <f t="shared" ref="D103:BQ103" si="98">D53</f>
        <v>Хлеб пшеничный</v>
      </c>
      <c r="E103" s="97" t="str">
        <f t="shared" si="98"/>
        <v>Хлеб ржано-пшеничный</v>
      </c>
      <c r="F103" s="97" t="str">
        <f t="shared" si="98"/>
        <v>Сахар</v>
      </c>
      <c r="G103" s="97" t="str">
        <f t="shared" si="98"/>
        <v>Чай</v>
      </c>
      <c r="H103" s="97" t="str">
        <f t="shared" si="98"/>
        <v>Какао</v>
      </c>
      <c r="I103" s="97" t="str">
        <f t="shared" si="98"/>
        <v>Кофейный напиток</v>
      </c>
      <c r="J103" s="97" t="str">
        <f t="shared" si="98"/>
        <v>Молоко 2,5%</v>
      </c>
      <c r="K103" s="97" t="str">
        <f t="shared" si="98"/>
        <v>Масло сливочное</v>
      </c>
      <c r="L103" s="97" t="str">
        <f t="shared" si="98"/>
        <v>Сметана 15%</v>
      </c>
      <c r="M103" s="97" t="str">
        <f t="shared" si="98"/>
        <v>Молоко сухое</v>
      </c>
      <c r="N103" s="97" t="str">
        <f t="shared" si="98"/>
        <v>Снежок 2,5 %</v>
      </c>
      <c r="O103" s="97" t="str">
        <f t="shared" si="98"/>
        <v>Творог 5%</v>
      </c>
      <c r="P103" s="97" t="str">
        <f t="shared" si="98"/>
        <v>Молоко сгущенное</v>
      </c>
      <c r="Q103" s="97" t="str">
        <f t="shared" si="98"/>
        <v xml:space="preserve">Джем Сава </v>
      </c>
      <c r="R103" s="97" t="str">
        <f t="shared" si="98"/>
        <v>Сыр</v>
      </c>
      <c r="S103" s="97" t="str">
        <f t="shared" si="98"/>
        <v>Зеленый горошек</v>
      </c>
      <c r="T103" s="97" t="str">
        <f t="shared" si="98"/>
        <v>Кукуруза консервирован.</v>
      </c>
      <c r="U103" s="97" t="str">
        <f t="shared" si="98"/>
        <v>Консервы рыбные</v>
      </c>
      <c r="V103" s="97" t="str">
        <f t="shared" si="98"/>
        <v>Огурцы консервирован.</v>
      </c>
      <c r="W103" s="36"/>
      <c r="X103" s="97" t="str">
        <f t="shared" si="98"/>
        <v>Яйцо</v>
      </c>
      <c r="Y103" s="97" t="str">
        <f t="shared" si="98"/>
        <v>Икра кабачковая</v>
      </c>
      <c r="Z103" s="97" t="str">
        <f t="shared" si="98"/>
        <v>Изюм</v>
      </c>
      <c r="AA103" s="97" t="str">
        <f t="shared" si="98"/>
        <v>Курага</v>
      </c>
      <c r="AB103" s="97" t="str">
        <f t="shared" si="98"/>
        <v>Чернослив</v>
      </c>
      <c r="AC103" s="97" t="str">
        <f t="shared" si="98"/>
        <v>Шиповник</v>
      </c>
      <c r="AD103" s="97" t="str">
        <f t="shared" si="98"/>
        <v>Сухофрукты</v>
      </c>
      <c r="AE103" s="97" t="str">
        <f t="shared" si="98"/>
        <v>Ягода свежемороженная</v>
      </c>
      <c r="AF103" s="97" t="str">
        <f t="shared" ref="AF103:AJ103" si="99">AF53</f>
        <v>Апельсин</v>
      </c>
      <c r="AG103" s="97" t="str">
        <f t="shared" si="99"/>
        <v xml:space="preserve">Банан   </v>
      </c>
      <c r="AH103" s="97" t="str">
        <f t="shared" si="99"/>
        <v>Лимон</v>
      </c>
      <c r="AI103" s="97" t="str">
        <f t="shared" si="99"/>
        <v>Яблоко</v>
      </c>
      <c r="AJ103" s="97" t="str">
        <f t="shared" si="99"/>
        <v>Кисель</v>
      </c>
      <c r="AK103" s="97" t="str">
        <f t="shared" si="98"/>
        <v xml:space="preserve">Сок </v>
      </c>
      <c r="AL103" s="97" t="str">
        <f t="shared" si="98"/>
        <v>Макаронные изделия</v>
      </c>
      <c r="AM103" s="97" t="str">
        <f t="shared" si="98"/>
        <v>Мука</v>
      </c>
      <c r="AN103" s="97" t="str">
        <f t="shared" si="98"/>
        <v>Дрожжи</v>
      </c>
      <c r="AO103" s="97" t="str">
        <f t="shared" si="98"/>
        <v>Печенье</v>
      </c>
      <c r="AP103" s="97" t="str">
        <f t="shared" si="98"/>
        <v>Пряники</v>
      </c>
      <c r="AQ103" s="97" t="str">
        <f t="shared" si="98"/>
        <v>Вафли</v>
      </c>
      <c r="AR103" s="97" t="str">
        <f t="shared" si="98"/>
        <v>Конфеты</v>
      </c>
      <c r="AS103" s="97" t="str">
        <f t="shared" si="98"/>
        <v>Повидло Сава</v>
      </c>
      <c r="AT103" s="97" t="str">
        <f t="shared" si="98"/>
        <v>Крупа геркулес</v>
      </c>
      <c r="AU103" s="97" t="str">
        <f t="shared" si="98"/>
        <v>Крупа горох</v>
      </c>
      <c r="AV103" s="97" t="str">
        <f t="shared" si="98"/>
        <v>Крупа гречневая</v>
      </c>
      <c r="AW103" s="97" t="str">
        <f t="shared" si="98"/>
        <v>Крупа кукурузная</v>
      </c>
      <c r="AX103" s="97" t="str">
        <f t="shared" si="98"/>
        <v>Крупа манная</v>
      </c>
      <c r="AY103" s="97" t="str">
        <f t="shared" si="98"/>
        <v>Крупа перловая</v>
      </c>
      <c r="AZ103" s="97" t="str">
        <f t="shared" si="98"/>
        <v>Крупа пшеничная</v>
      </c>
      <c r="BA103" s="97" t="str">
        <f t="shared" si="98"/>
        <v>Крупа пшено</v>
      </c>
      <c r="BB103" s="97" t="str">
        <f t="shared" si="98"/>
        <v>Крупа ячневая</v>
      </c>
      <c r="BC103" s="97" t="str">
        <f t="shared" si="98"/>
        <v>Рис</v>
      </c>
      <c r="BD103" s="97" t="str">
        <f t="shared" si="98"/>
        <v>Цыпленок бройлер</v>
      </c>
      <c r="BE103" s="97" t="str">
        <f t="shared" si="98"/>
        <v>Филе куриное</v>
      </c>
      <c r="BF103" s="97" t="str">
        <f t="shared" si="98"/>
        <v>Фарш говяжий</v>
      </c>
      <c r="BG103" s="97" t="str">
        <f t="shared" si="98"/>
        <v>Печень куриная</v>
      </c>
      <c r="BH103" s="97" t="str">
        <f t="shared" si="98"/>
        <v>Филе минтая</v>
      </c>
      <c r="BI103" s="97" t="str">
        <f t="shared" si="98"/>
        <v>Филе сельди слабосол.</v>
      </c>
      <c r="BJ103" s="97" t="str">
        <f t="shared" si="98"/>
        <v>Картофель</v>
      </c>
      <c r="BK103" s="97" t="str">
        <f t="shared" si="98"/>
        <v>Морковь</v>
      </c>
      <c r="BL103" s="97" t="str">
        <f t="shared" si="98"/>
        <v>Лук</v>
      </c>
      <c r="BM103" s="97" t="str">
        <f t="shared" si="98"/>
        <v>Капуста</v>
      </c>
      <c r="BN103" s="97" t="str">
        <f t="shared" si="98"/>
        <v>Свекла</v>
      </c>
      <c r="BO103" s="97" t="str">
        <f t="shared" si="98"/>
        <v>Томатная паста</v>
      </c>
      <c r="BP103" s="97" t="str">
        <f t="shared" si="98"/>
        <v>Масло растительное</v>
      </c>
      <c r="BQ103" s="97" t="str">
        <f t="shared" si="98"/>
        <v>Соль</v>
      </c>
      <c r="BR103" s="100" t="str">
        <f t="shared" ref="BR103" si="100">BR53</f>
        <v>Лимонная кислота</v>
      </c>
      <c r="BS103" s="113" t="s">
        <v>4</v>
      </c>
      <c r="BT103" s="111" t="s">
        <v>5</v>
      </c>
    </row>
    <row r="104" spans="1:72" ht="36.75" customHeight="1">
      <c r="A104" s="103"/>
      <c r="B104" s="3" t="s">
        <v>6</v>
      </c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37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101"/>
      <c r="BS104" s="114"/>
      <c r="BT104" s="112"/>
    </row>
    <row r="105" spans="1:72">
      <c r="A105" s="104" t="s">
        <v>20</v>
      </c>
      <c r="B105" s="19" t="str">
        <f>B26</f>
        <v>Картофельное пюре</v>
      </c>
      <c r="C105" s="107">
        <f>$E$6</f>
        <v>1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77">
        <f t="shared" ref="BR105:BR108" si="103">BR26</f>
        <v>0</v>
      </c>
    </row>
    <row r="106" spans="1:72">
      <c r="A106" s="105"/>
      <c r="B106" s="19" t="str">
        <f>B27</f>
        <v>Соленый огурчик</v>
      </c>
      <c r="C106" s="108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0.03</v>
      </c>
      <c r="W106" s="4">
        <f>W27</f>
        <v>0</v>
      </c>
      <c r="X106" s="4">
        <f t="shared" si="101"/>
        <v>0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77">
        <f t="shared" si="103"/>
        <v>0</v>
      </c>
    </row>
    <row r="107" spans="1:72">
      <c r="A107" s="105"/>
      <c r="B107" s="19" t="str">
        <f>B28</f>
        <v>Хлеб пшеничный</v>
      </c>
      <c r="C107" s="108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77">
        <f t="shared" si="103"/>
        <v>0</v>
      </c>
    </row>
    <row r="108" spans="1:72">
      <c r="A108" s="105"/>
      <c r="B108" s="19" t="str">
        <f>B29</f>
        <v>Чай с сахаром</v>
      </c>
      <c r="C108" s="108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77">
        <f t="shared" si="103"/>
        <v>0</v>
      </c>
    </row>
    <row r="109" spans="1:72">
      <c r="A109" s="106"/>
      <c r="B109" s="19">
        <f>B30</f>
        <v>0</v>
      </c>
      <c r="C109" s="109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77">
        <f t="shared" ref="BR109" si="106">BR30</f>
        <v>0</v>
      </c>
    </row>
    <row r="110" spans="1:72" ht="17.399999999999999">
      <c r="B110" s="20" t="s">
        <v>23</v>
      </c>
      <c r="C110" s="21"/>
      <c r="D110" s="22">
        <f>SUM(D105:D109)</f>
        <v>0.02</v>
      </c>
      <c r="E110" s="22">
        <f t="shared" ref="E110:BQ110" si="107">SUM(E105:E109)</f>
        <v>0</v>
      </c>
      <c r="F110" s="22">
        <f t="shared" si="107"/>
        <v>8.0000000000000002E-3</v>
      </c>
      <c r="G110" s="22">
        <f t="shared" si="107"/>
        <v>5.0000000000000001E-4</v>
      </c>
      <c r="H110" s="22">
        <f t="shared" si="107"/>
        <v>0</v>
      </c>
      <c r="I110" s="22">
        <f t="shared" si="107"/>
        <v>0</v>
      </c>
      <c r="J110" s="22">
        <f t="shared" si="107"/>
        <v>1.7000000000000001E-2</v>
      </c>
      <c r="K110" s="22">
        <f t="shared" si="107"/>
        <v>4.0000000000000001E-3</v>
      </c>
      <c r="L110" s="22">
        <f t="shared" si="107"/>
        <v>0</v>
      </c>
      <c r="M110" s="22">
        <f t="shared" si="107"/>
        <v>0</v>
      </c>
      <c r="N110" s="22">
        <f t="shared" si="107"/>
        <v>0</v>
      </c>
      <c r="O110" s="22">
        <f t="shared" si="107"/>
        <v>0</v>
      </c>
      <c r="P110" s="22">
        <f t="shared" si="107"/>
        <v>0</v>
      </c>
      <c r="Q110" s="22">
        <f t="shared" si="107"/>
        <v>0</v>
      </c>
      <c r="R110" s="22">
        <f t="shared" si="107"/>
        <v>0</v>
      </c>
      <c r="S110" s="22">
        <f t="shared" si="107"/>
        <v>0</v>
      </c>
      <c r="T110" s="22">
        <f t="shared" si="107"/>
        <v>0</v>
      </c>
      <c r="U110" s="22">
        <f t="shared" si="107"/>
        <v>0</v>
      </c>
      <c r="V110" s="22">
        <f t="shared" si="107"/>
        <v>0.03</v>
      </c>
      <c r="W110" s="22">
        <f>SUM(W105:W109)</f>
        <v>0</v>
      </c>
      <c r="X110" s="22">
        <f t="shared" si="107"/>
        <v>0</v>
      </c>
      <c r="Y110" s="22">
        <f t="shared" si="107"/>
        <v>0</v>
      </c>
      <c r="Z110" s="22">
        <f t="shared" si="107"/>
        <v>0</v>
      </c>
      <c r="AA110" s="22">
        <f t="shared" si="107"/>
        <v>0</v>
      </c>
      <c r="AB110" s="22">
        <f t="shared" si="107"/>
        <v>0</v>
      </c>
      <c r="AC110" s="22">
        <f t="shared" si="107"/>
        <v>0</v>
      </c>
      <c r="AD110" s="22">
        <f t="shared" si="107"/>
        <v>0</v>
      </c>
      <c r="AE110" s="22">
        <f t="shared" si="107"/>
        <v>0</v>
      </c>
      <c r="AF110" s="22">
        <f t="shared" ref="AF110:AI110" si="108">SUM(AF105:AF109)</f>
        <v>0</v>
      </c>
      <c r="AG110" s="22">
        <f t="shared" si="108"/>
        <v>0</v>
      </c>
      <c r="AH110" s="22">
        <f t="shared" si="108"/>
        <v>0</v>
      </c>
      <c r="AI110" s="22">
        <f t="shared" si="108"/>
        <v>0</v>
      </c>
      <c r="AJ110" s="22">
        <f t="shared" si="107"/>
        <v>0</v>
      </c>
      <c r="AK110" s="22">
        <f t="shared" si="107"/>
        <v>0</v>
      </c>
      <c r="AL110" s="22">
        <f t="shared" si="107"/>
        <v>0</v>
      </c>
      <c r="AM110" s="22">
        <f t="shared" si="107"/>
        <v>0</v>
      </c>
      <c r="AN110" s="22">
        <f t="shared" si="107"/>
        <v>0</v>
      </c>
      <c r="AO110" s="22">
        <f t="shared" si="107"/>
        <v>0</v>
      </c>
      <c r="AP110" s="22">
        <f t="shared" si="107"/>
        <v>0</v>
      </c>
      <c r="AQ110" s="22">
        <f t="shared" si="107"/>
        <v>0</v>
      </c>
      <c r="AR110" s="22">
        <f t="shared" si="107"/>
        <v>0</v>
      </c>
      <c r="AS110" s="22">
        <f t="shared" si="107"/>
        <v>0</v>
      </c>
      <c r="AT110" s="22">
        <f t="shared" si="107"/>
        <v>0</v>
      </c>
      <c r="AU110" s="22">
        <f t="shared" si="107"/>
        <v>0</v>
      </c>
      <c r="AV110" s="22">
        <f t="shared" si="107"/>
        <v>0</v>
      </c>
      <c r="AW110" s="22">
        <f t="shared" si="107"/>
        <v>0</v>
      </c>
      <c r="AX110" s="22">
        <f t="shared" si="107"/>
        <v>0</v>
      </c>
      <c r="AY110" s="22">
        <f t="shared" si="107"/>
        <v>0</v>
      </c>
      <c r="AZ110" s="22">
        <f t="shared" si="107"/>
        <v>0</v>
      </c>
      <c r="BA110" s="22">
        <f t="shared" si="107"/>
        <v>0</v>
      </c>
      <c r="BB110" s="22">
        <f t="shared" si="107"/>
        <v>0</v>
      </c>
      <c r="BC110" s="22">
        <f t="shared" si="107"/>
        <v>0</v>
      </c>
      <c r="BD110" s="22">
        <f t="shared" si="107"/>
        <v>0</v>
      </c>
      <c r="BE110" s="22">
        <f t="shared" si="107"/>
        <v>0</v>
      </c>
      <c r="BF110" s="22">
        <f t="shared" si="107"/>
        <v>0</v>
      </c>
      <c r="BG110" s="22">
        <f t="shared" si="107"/>
        <v>0</v>
      </c>
      <c r="BH110" s="22">
        <f t="shared" si="107"/>
        <v>0</v>
      </c>
      <c r="BI110" s="22">
        <f t="shared" si="107"/>
        <v>0</v>
      </c>
      <c r="BJ110" s="22">
        <f t="shared" si="107"/>
        <v>0.13600000000000001</v>
      </c>
      <c r="BK110" s="22">
        <f t="shared" si="107"/>
        <v>0</v>
      </c>
      <c r="BL110" s="22">
        <f t="shared" si="107"/>
        <v>0</v>
      </c>
      <c r="BM110" s="22">
        <f t="shared" si="107"/>
        <v>0</v>
      </c>
      <c r="BN110" s="22">
        <f t="shared" si="107"/>
        <v>0</v>
      </c>
      <c r="BO110" s="22">
        <f t="shared" si="107"/>
        <v>0</v>
      </c>
      <c r="BP110" s="22">
        <f t="shared" si="107"/>
        <v>0</v>
      </c>
      <c r="BQ110" s="22">
        <f t="shared" si="107"/>
        <v>1E-3</v>
      </c>
      <c r="BR110" s="80">
        <f t="shared" ref="BR110" si="109">SUM(BR105:BR109)</f>
        <v>0</v>
      </c>
    </row>
    <row r="111" spans="1:72" ht="17.399999999999999">
      <c r="B111" s="20" t="s">
        <v>24</v>
      </c>
      <c r="C111" s="21"/>
      <c r="D111" s="23">
        <f t="shared" ref="D111:BQ111" si="110">PRODUCT(D110,$E$6)</f>
        <v>0.02</v>
      </c>
      <c r="E111" s="23">
        <f t="shared" si="110"/>
        <v>0</v>
      </c>
      <c r="F111" s="23">
        <f t="shared" si="110"/>
        <v>8.0000000000000002E-3</v>
      </c>
      <c r="G111" s="23">
        <f t="shared" si="110"/>
        <v>5.0000000000000001E-4</v>
      </c>
      <c r="H111" s="23">
        <f t="shared" si="110"/>
        <v>0</v>
      </c>
      <c r="I111" s="23">
        <f t="shared" si="110"/>
        <v>0</v>
      </c>
      <c r="J111" s="23">
        <f t="shared" si="110"/>
        <v>1.7000000000000001E-2</v>
      </c>
      <c r="K111" s="23">
        <f t="shared" si="110"/>
        <v>4.0000000000000001E-3</v>
      </c>
      <c r="L111" s="23">
        <f t="shared" si="110"/>
        <v>0</v>
      </c>
      <c r="M111" s="23">
        <f t="shared" si="110"/>
        <v>0</v>
      </c>
      <c r="N111" s="23">
        <f t="shared" si="110"/>
        <v>0</v>
      </c>
      <c r="O111" s="23">
        <f t="shared" si="110"/>
        <v>0</v>
      </c>
      <c r="P111" s="23">
        <f t="shared" si="110"/>
        <v>0</v>
      </c>
      <c r="Q111" s="23">
        <f t="shared" si="110"/>
        <v>0</v>
      </c>
      <c r="R111" s="23">
        <f t="shared" si="110"/>
        <v>0</v>
      </c>
      <c r="S111" s="23">
        <f t="shared" si="110"/>
        <v>0</v>
      </c>
      <c r="T111" s="23">
        <f t="shared" si="110"/>
        <v>0</v>
      </c>
      <c r="U111" s="23">
        <f t="shared" si="110"/>
        <v>0</v>
      </c>
      <c r="V111" s="23">
        <f t="shared" si="110"/>
        <v>0.03</v>
      </c>
      <c r="W111" s="23">
        <f>PRODUCT(W110,$E$6)</f>
        <v>0</v>
      </c>
      <c r="X111" s="23">
        <f t="shared" si="110"/>
        <v>0</v>
      </c>
      <c r="Y111" s="23">
        <f t="shared" si="110"/>
        <v>0</v>
      </c>
      <c r="Z111" s="23">
        <f t="shared" si="110"/>
        <v>0</v>
      </c>
      <c r="AA111" s="23">
        <f t="shared" si="110"/>
        <v>0</v>
      </c>
      <c r="AB111" s="23">
        <f t="shared" si="110"/>
        <v>0</v>
      </c>
      <c r="AC111" s="23">
        <f t="shared" si="110"/>
        <v>0</v>
      </c>
      <c r="AD111" s="23">
        <f t="shared" si="110"/>
        <v>0</v>
      </c>
      <c r="AE111" s="23">
        <f t="shared" si="110"/>
        <v>0</v>
      </c>
      <c r="AF111" s="23">
        <f t="shared" ref="AF111:AI111" si="111">PRODUCT(AF110,$E$6)</f>
        <v>0</v>
      </c>
      <c r="AG111" s="23">
        <f t="shared" si="111"/>
        <v>0</v>
      </c>
      <c r="AH111" s="23">
        <f t="shared" si="111"/>
        <v>0</v>
      </c>
      <c r="AI111" s="23">
        <f t="shared" si="111"/>
        <v>0</v>
      </c>
      <c r="AJ111" s="23">
        <f t="shared" si="110"/>
        <v>0</v>
      </c>
      <c r="AK111" s="23">
        <f t="shared" si="110"/>
        <v>0</v>
      </c>
      <c r="AL111" s="23">
        <f t="shared" si="110"/>
        <v>0</v>
      </c>
      <c r="AM111" s="23">
        <f t="shared" si="110"/>
        <v>0</v>
      </c>
      <c r="AN111" s="23">
        <f t="shared" si="110"/>
        <v>0</v>
      </c>
      <c r="AO111" s="23">
        <f t="shared" si="110"/>
        <v>0</v>
      </c>
      <c r="AP111" s="23">
        <f t="shared" si="110"/>
        <v>0</v>
      </c>
      <c r="AQ111" s="23">
        <f t="shared" si="110"/>
        <v>0</v>
      </c>
      <c r="AR111" s="23">
        <f t="shared" si="110"/>
        <v>0</v>
      </c>
      <c r="AS111" s="23">
        <f t="shared" si="110"/>
        <v>0</v>
      </c>
      <c r="AT111" s="23">
        <f t="shared" si="110"/>
        <v>0</v>
      </c>
      <c r="AU111" s="23">
        <f t="shared" si="110"/>
        <v>0</v>
      </c>
      <c r="AV111" s="23">
        <f t="shared" si="110"/>
        <v>0</v>
      </c>
      <c r="AW111" s="23">
        <f t="shared" si="110"/>
        <v>0</v>
      </c>
      <c r="AX111" s="23">
        <f t="shared" si="110"/>
        <v>0</v>
      </c>
      <c r="AY111" s="23">
        <f t="shared" si="110"/>
        <v>0</v>
      </c>
      <c r="AZ111" s="23">
        <f t="shared" si="110"/>
        <v>0</v>
      </c>
      <c r="BA111" s="23">
        <f t="shared" si="110"/>
        <v>0</v>
      </c>
      <c r="BB111" s="23">
        <f t="shared" si="110"/>
        <v>0</v>
      </c>
      <c r="BC111" s="23">
        <f t="shared" si="110"/>
        <v>0</v>
      </c>
      <c r="BD111" s="23">
        <f t="shared" si="110"/>
        <v>0</v>
      </c>
      <c r="BE111" s="23">
        <f t="shared" si="110"/>
        <v>0</v>
      </c>
      <c r="BF111" s="23">
        <f t="shared" si="110"/>
        <v>0</v>
      </c>
      <c r="BG111" s="23">
        <f t="shared" si="110"/>
        <v>0</v>
      </c>
      <c r="BH111" s="23">
        <f t="shared" si="110"/>
        <v>0</v>
      </c>
      <c r="BI111" s="23">
        <f t="shared" si="110"/>
        <v>0</v>
      </c>
      <c r="BJ111" s="23">
        <f t="shared" si="110"/>
        <v>0.13600000000000001</v>
      </c>
      <c r="BK111" s="23">
        <f t="shared" si="110"/>
        <v>0</v>
      </c>
      <c r="BL111" s="23">
        <f t="shared" si="110"/>
        <v>0</v>
      </c>
      <c r="BM111" s="23">
        <f t="shared" si="110"/>
        <v>0</v>
      </c>
      <c r="BN111" s="23">
        <f t="shared" si="110"/>
        <v>0</v>
      </c>
      <c r="BO111" s="23">
        <f t="shared" si="110"/>
        <v>0</v>
      </c>
      <c r="BP111" s="23">
        <f t="shared" si="110"/>
        <v>0</v>
      </c>
      <c r="BQ111" s="23">
        <f t="shared" si="110"/>
        <v>1E-3</v>
      </c>
      <c r="BR111" s="81">
        <f t="shared" ref="BR111" si="112">PRODUCT(BR110,$E$6)</f>
        <v>0</v>
      </c>
    </row>
    <row r="113" spans="1:72" ht="17.399999999999999">
      <c r="A113" s="25"/>
      <c r="B113" s="26" t="s">
        <v>26</v>
      </c>
      <c r="C113" s="27" t="s">
        <v>27</v>
      </c>
      <c r="D113" s="28">
        <f>D45</f>
        <v>85.45</v>
      </c>
      <c r="E113" s="28">
        <f t="shared" ref="E113:BQ113" si="113">E45</f>
        <v>90</v>
      </c>
      <c r="F113" s="28">
        <f t="shared" si="113"/>
        <v>93</v>
      </c>
      <c r="G113" s="28">
        <f t="shared" si="113"/>
        <v>780</v>
      </c>
      <c r="H113" s="28">
        <f t="shared" si="113"/>
        <v>1610</v>
      </c>
      <c r="I113" s="28">
        <f t="shared" si="113"/>
        <v>760</v>
      </c>
      <c r="J113" s="28">
        <f t="shared" si="113"/>
        <v>90.57</v>
      </c>
      <c r="K113" s="28">
        <f t="shared" si="113"/>
        <v>1173.33</v>
      </c>
      <c r="L113" s="28">
        <f t="shared" si="113"/>
        <v>255.2</v>
      </c>
      <c r="M113" s="28">
        <f t="shared" si="113"/>
        <v>796</v>
      </c>
      <c r="N113" s="28">
        <f t="shared" si="113"/>
        <v>126.38</v>
      </c>
      <c r="O113" s="28">
        <f t="shared" si="113"/>
        <v>416.09</v>
      </c>
      <c r="P113" s="28">
        <f t="shared" si="113"/>
        <v>497.37</v>
      </c>
      <c r="Q113" s="28">
        <f t="shared" si="113"/>
        <v>416.67</v>
      </c>
      <c r="R113" s="28">
        <f t="shared" si="113"/>
        <v>1335</v>
      </c>
      <c r="S113" s="28">
        <f t="shared" si="113"/>
        <v>217.5</v>
      </c>
      <c r="T113" s="28">
        <f t="shared" si="113"/>
        <v>285.29000000000002</v>
      </c>
      <c r="U113" s="28">
        <f t="shared" si="113"/>
        <v>920</v>
      </c>
      <c r="V113" s="28">
        <f t="shared" si="113"/>
        <v>417.8</v>
      </c>
      <c r="W113" s="28">
        <f>W45</f>
        <v>169</v>
      </c>
      <c r="X113" s="28">
        <f t="shared" si="113"/>
        <v>11</v>
      </c>
      <c r="Y113" s="28">
        <f t="shared" si="113"/>
        <v>0</v>
      </c>
      <c r="Z113" s="28">
        <f t="shared" si="113"/>
        <v>415</v>
      </c>
      <c r="AA113" s="28">
        <f t="shared" si="113"/>
        <v>416</v>
      </c>
      <c r="AB113" s="28">
        <f t="shared" si="113"/>
        <v>358</v>
      </c>
      <c r="AC113" s="28">
        <f t="shared" si="113"/>
        <v>283</v>
      </c>
      <c r="AD113" s="28">
        <f t="shared" si="113"/>
        <v>144</v>
      </c>
      <c r="AE113" s="28">
        <f t="shared" si="113"/>
        <v>268</v>
      </c>
      <c r="AF113" s="28"/>
      <c r="AG113" s="28"/>
      <c r="AH113" s="28">
        <f t="shared" si="113"/>
        <v>241</v>
      </c>
      <c r="AI113" s="28"/>
      <c r="AJ113" s="28">
        <f t="shared" si="113"/>
        <v>245.45</v>
      </c>
      <c r="AK113" s="28">
        <f t="shared" si="113"/>
        <v>98</v>
      </c>
      <c r="AL113" s="28">
        <f t="shared" si="113"/>
        <v>67</v>
      </c>
      <c r="AM113" s="28">
        <f t="shared" si="113"/>
        <v>48.2</v>
      </c>
      <c r="AN113" s="28">
        <f t="shared" si="113"/>
        <v>260</v>
      </c>
      <c r="AO113" s="28">
        <f t="shared" si="113"/>
        <v>257</v>
      </c>
      <c r="AP113" s="28">
        <f t="shared" si="113"/>
        <v>0</v>
      </c>
      <c r="AQ113" s="28">
        <f t="shared" si="113"/>
        <v>345</v>
      </c>
      <c r="AR113" s="28">
        <f t="shared" si="113"/>
        <v>0</v>
      </c>
      <c r="AS113" s="28">
        <f t="shared" si="113"/>
        <v>281.61</v>
      </c>
      <c r="AT113" s="28">
        <f t="shared" si="113"/>
        <v>91.25</v>
      </c>
      <c r="AU113" s="28">
        <f t="shared" si="113"/>
        <v>78</v>
      </c>
      <c r="AV113" s="28">
        <f t="shared" si="113"/>
        <v>67.33</v>
      </c>
      <c r="AW113" s="28">
        <f t="shared" si="113"/>
        <v>75.709999999999994</v>
      </c>
      <c r="AX113" s="28">
        <f t="shared" si="113"/>
        <v>85.71</v>
      </c>
      <c r="AY113" s="28">
        <f t="shared" si="113"/>
        <v>60</v>
      </c>
      <c r="AZ113" s="28">
        <f t="shared" si="113"/>
        <v>92.86</v>
      </c>
      <c r="BA113" s="28">
        <f t="shared" si="113"/>
        <v>78</v>
      </c>
      <c r="BB113" s="28">
        <f t="shared" si="113"/>
        <v>68.33</v>
      </c>
      <c r="BC113" s="28">
        <f t="shared" si="113"/>
        <v>146</v>
      </c>
      <c r="BD113" s="28">
        <f t="shared" si="113"/>
        <v>334</v>
      </c>
      <c r="BE113" s="28">
        <f t="shared" si="113"/>
        <v>549</v>
      </c>
      <c r="BF113" s="28">
        <f t="shared" si="113"/>
        <v>666</v>
      </c>
      <c r="BG113" s="28">
        <f t="shared" si="113"/>
        <v>289</v>
      </c>
      <c r="BH113" s="28">
        <f t="shared" si="113"/>
        <v>549</v>
      </c>
      <c r="BI113" s="28">
        <f t="shared" si="113"/>
        <v>0</v>
      </c>
      <c r="BJ113" s="28">
        <f t="shared" si="113"/>
        <v>68</v>
      </c>
      <c r="BK113" s="28">
        <f t="shared" si="113"/>
        <v>39</v>
      </c>
      <c r="BL113" s="28">
        <f t="shared" si="113"/>
        <v>43</v>
      </c>
      <c r="BM113" s="28">
        <f t="shared" si="113"/>
        <v>83</v>
      </c>
      <c r="BN113" s="28">
        <f t="shared" si="113"/>
        <v>54</v>
      </c>
      <c r="BO113" s="28">
        <f t="shared" si="113"/>
        <v>329</v>
      </c>
      <c r="BP113" s="28">
        <f t="shared" si="113"/>
        <v>182.22</v>
      </c>
      <c r="BQ113" s="28">
        <f t="shared" si="113"/>
        <v>25</v>
      </c>
      <c r="BR113" s="80">
        <f t="shared" ref="BR113" si="114">BR45</f>
        <v>0</v>
      </c>
    </row>
    <row r="114" spans="1:72" ht="17.399999999999999">
      <c r="B114" s="20" t="s">
        <v>28</v>
      </c>
      <c r="C114" s="21" t="s">
        <v>27</v>
      </c>
      <c r="D114" s="22">
        <f>D113/1000</f>
        <v>8.5449999999999998E-2</v>
      </c>
      <c r="E114" s="22">
        <f t="shared" ref="E114:BQ114" si="115">E113/1000</f>
        <v>0.09</v>
      </c>
      <c r="F114" s="22">
        <f t="shared" si="115"/>
        <v>9.2999999999999999E-2</v>
      </c>
      <c r="G114" s="22">
        <f t="shared" si="115"/>
        <v>0.78</v>
      </c>
      <c r="H114" s="22">
        <f t="shared" si="115"/>
        <v>1.61</v>
      </c>
      <c r="I114" s="22">
        <f t="shared" si="115"/>
        <v>0.76</v>
      </c>
      <c r="J114" s="22">
        <f t="shared" si="115"/>
        <v>9.0569999999999998E-2</v>
      </c>
      <c r="K114" s="22">
        <f t="shared" si="115"/>
        <v>1.17333</v>
      </c>
      <c r="L114" s="22">
        <f t="shared" si="115"/>
        <v>0.25519999999999998</v>
      </c>
      <c r="M114" s="22">
        <f t="shared" si="115"/>
        <v>0.79600000000000004</v>
      </c>
      <c r="N114" s="22">
        <f t="shared" si="115"/>
        <v>0.12637999999999999</v>
      </c>
      <c r="O114" s="22">
        <f t="shared" si="115"/>
        <v>0.41608999999999996</v>
      </c>
      <c r="P114" s="22">
        <f t="shared" si="115"/>
        <v>0.49736999999999998</v>
      </c>
      <c r="Q114" s="22">
        <f t="shared" si="115"/>
        <v>0.41667000000000004</v>
      </c>
      <c r="R114" s="22">
        <f t="shared" si="115"/>
        <v>1.335</v>
      </c>
      <c r="S114" s="22">
        <f t="shared" si="115"/>
        <v>0.2175</v>
      </c>
      <c r="T114" s="22">
        <f t="shared" si="115"/>
        <v>0.28529000000000004</v>
      </c>
      <c r="U114" s="22">
        <f t="shared" si="115"/>
        <v>0.92</v>
      </c>
      <c r="V114" s="22">
        <f t="shared" si="115"/>
        <v>0.4178</v>
      </c>
      <c r="W114" s="22">
        <f>W113/1000</f>
        <v>0.16900000000000001</v>
      </c>
      <c r="X114" s="22">
        <f t="shared" si="115"/>
        <v>1.0999999999999999E-2</v>
      </c>
      <c r="Y114" s="22">
        <f t="shared" si="115"/>
        <v>0</v>
      </c>
      <c r="Z114" s="22">
        <f t="shared" si="115"/>
        <v>0.41499999999999998</v>
      </c>
      <c r="AA114" s="22">
        <f t="shared" si="115"/>
        <v>0.41599999999999998</v>
      </c>
      <c r="AB114" s="22">
        <f t="shared" si="115"/>
        <v>0.35799999999999998</v>
      </c>
      <c r="AC114" s="22">
        <f t="shared" si="115"/>
        <v>0.28299999999999997</v>
      </c>
      <c r="AD114" s="22">
        <f t="shared" si="115"/>
        <v>0.14399999999999999</v>
      </c>
      <c r="AE114" s="22">
        <f t="shared" si="115"/>
        <v>0.26800000000000002</v>
      </c>
      <c r="AF114" s="22">
        <f t="shared" ref="AF114:AI114" si="116">AF113/1000</f>
        <v>0</v>
      </c>
      <c r="AG114" s="22">
        <f t="shared" si="116"/>
        <v>0</v>
      </c>
      <c r="AH114" s="22">
        <f t="shared" si="116"/>
        <v>0.24099999999999999</v>
      </c>
      <c r="AI114" s="22">
        <f t="shared" si="116"/>
        <v>0</v>
      </c>
      <c r="AJ114" s="22">
        <f t="shared" si="115"/>
        <v>0.24545</v>
      </c>
      <c r="AK114" s="22">
        <f t="shared" si="115"/>
        <v>9.8000000000000004E-2</v>
      </c>
      <c r="AL114" s="22">
        <f t="shared" si="115"/>
        <v>6.7000000000000004E-2</v>
      </c>
      <c r="AM114" s="22">
        <f t="shared" si="115"/>
        <v>4.82E-2</v>
      </c>
      <c r="AN114" s="22">
        <f t="shared" si="115"/>
        <v>0.26</v>
      </c>
      <c r="AO114" s="22">
        <f t="shared" si="115"/>
        <v>0.25700000000000001</v>
      </c>
      <c r="AP114" s="22">
        <f t="shared" si="115"/>
        <v>0</v>
      </c>
      <c r="AQ114" s="22">
        <f t="shared" si="115"/>
        <v>0.34499999999999997</v>
      </c>
      <c r="AR114" s="22">
        <f t="shared" si="115"/>
        <v>0</v>
      </c>
      <c r="AS114" s="22">
        <f t="shared" si="115"/>
        <v>0.28161000000000003</v>
      </c>
      <c r="AT114" s="22">
        <f t="shared" si="115"/>
        <v>9.1249999999999998E-2</v>
      </c>
      <c r="AU114" s="22">
        <f t="shared" si="115"/>
        <v>7.8E-2</v>
      </c>
      <c r="AV114" s="22">
        <f t="shared" si="115"/>
        <v>6.7330000000000001E-2</v>
      </c>
      <c r="AW114" s="22">
        <f t="shared" si="115"/>
        <v>7.571E-2</v>
      </c>
      <c r="AX114" s="22">
        <f t="shared" si="115"/>
        <v>8.5709999999999995E-2</v>
      </c>
      <c r="AY114" s="22">
        <f t="shared" si="115"/>
        <v>0.06</v>
      </c>
      <c r="AZ114" s="22">
        <f t="shared" si="115"/>
        <v>9.2859999999999998E-2</v>
      </c>
      <c r="BA114" s="22">
        <f t="shared" si="115"/>
        <v>7.8E-2</v>
      </c>
      <c r="BB114" s="22">
        <f t="shared" si="115"/>
        <v>6.8330000000000002E-2</v>
      </c>
      <c r="BC114" s="22">
        <f t="shared" si="115"/>
        <v>0.14599999999999999</v>
      </c>
      <c r="BD114" s="22">
        <f t="shared" si="115"/>
        <v>0.33400000000000002</v>
      </c>
      <c r="BE114" s="22">
        <f t="shared" si="115"/>
        <v>0.54900000000000004</v>
      </c>
      <c r="BF114" s="22">
        <f t="shared" si="115"/>
        <v>0.66600000000000004</v>
      </c>
      <c r="BG114" s="22">
        <f t="shared" si="115"/>
        <v>0.28899999999999998</v>
      </c>
      <c r="BH114" s="22">
        <f t="shared" si="115"/>
        <v>0.54900000000000004</v>
      </c>
      <c r="BI114" s="22">
        <f t="shared" si="115"/>
        <v>0</v>
      </c>
      <c r="BJ114" s="22">
        <f t="shared" si="115"/>
        <v>6.8000000000000005E-2</v>
      </c>
      <c r="BK114" s="22">
        <f t="shared" si="115"/>
        <v>3.9E-2</v>
      </c>
      <c r="BL114" s="22">
        <f t="shared" si="115"/>
        <v>4.2999999999999997E-2</v>
      </c>
      <c r="BM114" s="22">
        <f t="shared" si="115"/>
        <v>8.3000000000000004E-2</v>
      </c>
      <c r="BN114" s="22">
        <f t="shared" si="115"/>
        <v>5.3999999999999999E-2</v>
      </c>
      <c r="BO114" s="22">
        <f t="shared" si="115"/>
        <v>0.32900000000000001</v>
      </c>
      <c r="BP114" s="22">
        <f t="shared" si="115"/>
        <v>0.18221999999999999</v>
      </c>
      <c r="BQ114" s="22">
        <f t="shared" si="115"/>
        <v>2.5000000000000001E-2</v>
      </c>
      <c r="BR114" s="80">
        <f t="shared" ref="BR114" si="117">BR113/1000</f>
        <v>0</v>
      </c>
    </row>
    <row r="115" spans="1:72" ht="17.399999999999999">
      <c r="A115" s="29"/>
      <c r="B115" s="30" t="s">
        <v>29</v>
      </c>
      <c r="C115" s="110"/>
      <c r="D115" s="31">
        <f>D111*D113</f>
        <v>1.7090000000000001</v>
      </c>
      <c r="E115" s="31">
        <f t="shared" ref="E115:BQ115" si="118">E111*E113</f>
        <v>0</v>
      </c>
      <c r="F115" s="31">
        <f t="shared" si="118"/>
        <v>0.74399999999999999</v>
      </c>
      <c r="G115" s="31">
        <f t="shared" si="118"/>
        <v>0.39</v>
      </c>
      <c r="H115" s="31">
        <f t="shared" si="118"/>
        <v>0</v>
      </c>
      <c r="I115" s="31">
        <f t="shared" si="118"/>
        <v>0</v>
      </c>
      <c r="J115" s="31">
        <f t="shared" si="118"/>
        <v>1.53969</v>
      </c>
      <c r="K115" s="31">
        <f t="shared" si="118"/>
        <v>4.6933199999999999</v>
      </c>
      <c r="L115" s="31">
        <f t="shared" si="118"/>
        <v>0</v>
      </c>
      <c r="M115" s="31">
        <f t="shared" si="118"/>
        <v>0</v>
      </c>
      <c r="N115" s="31">
        <f t="shared" si="118"/>
        <v>0</v>
      </c>
      <c r="O115" s="31">
        <f t="shared" si="118"/>
        <v>0</v>
      </c>
      <c r="P115" s="31">
        <f t="shared" si="118"/>
        <v>0</v>
      </c>
      <c r="Q115" s="31">
        <f t="shared" si="118"/>
        <v>0</v>
      </c>
      <c r="R115" s="31">
        <f t="shared" si="118"/>
        <v>0</v>
      </c>
      <c r="S115" s="31">
        <f t="shared" si="118"/>
        <v>0</v>
      </c>
      <c r="T115" s="31">
        <f t="shared" si="118"/>
        <v>0</v>
      </c>
      <c r="U115" s="31">
        <f t="shared" si="118"/>
        <v>0</v>
      </c>
      <c r="V115" s="31">
        <f t="shared" si="118"/>
        <v>12.534000000000001</v>
      </c>
      <c r="W115" s="31">
        <f>W111*W113</f>
        <v>0</v>
      </c>
      <c r="X115" s="31">
        <f t="shared" si="118"/>
        <v>0</v>
      </c>
      <c r="Y115" s="31">
        <f t="shared" si="118"/>
        <v>0</v>
      </c>
      <c r="Z115" s="31">
        <f t="shared" si="118"/>
        <v>0</v>
      </c>
      <c r="AA115" s="31">
        <f t="shared" si="118"/>
        <v>0</v>
      </c>
      <c r="AB115" s="31">
        <f t="shared" si="118"/>
        <v>0</v>
      </c>
      <c r="AC115" s="31">
        <f t="shared" si="118"/>
        <v>0</v>
      </c>
      <c r="AD115" s="31">
        <f t="shared" si="118"/>
        <v>0</v>
      </c>
      <c r="AE115" s="31">
        <f t="shared" si="118"/>
        <v>0</v>
      </c>
      <c r="AF115" s="31">
        <f t="shared" ref="AF115:AI115" si="119">AF111*AF113</f>
        <v>0</v>
      </c>
      <c r="AG115" s="31">
        <f t="shared" si="119"/>
        <v>0</v>
      </c>
      <c r="AH115" s="31">
        <f t="shared" si="119"/>
        <v>0</v>
      </c>
      <c r="AI115" s="31">
        <f t="shared" si="119"/>
        <v>0</v>
      </c>
      <c r="AJ115" s="31">
        <f t="shared" si="118"/>
        <v>0</v>
      </c>
      <c r="AK115" s="31">
        <f t="shared" si="118"/>
        <v>0</v>
      </c>
      <c r="AL115" s="31">
        <f t="shared" si="118"/>
        <v>0</v>
      </c>
      <c r="AM115" s="31">
        <f t="shared" si="118"/>
        <v>0</v>
      </c>
      <c r="AN115" s="31">
        <f t="shared" si="118"/>
        <v>0</v>
      </c>
      <c r="AO115" s="31">
        <f t="shared" si="118"/>
        <v>0</v>
      </c>
      <c r="AP115" s="31">
        <f t="shared" si="118"/>
        <v>0</v>
      </c>
      <c r="AQ115" s="31">
        <f t="shared" si="118"/>
        <v>0</v>
      </c>
      <c r="AR115" s="31">
        <f t="shared" si="118"/>
        <v>0</v>
      </c>
      <c r="AS115" s="31">
        <f t="shared" si="118"/>
        <v>0</v>
      </c>
      <c r="AT115" s="31">
        <f t="shared" si="118"/>
        <v>0</v>
      </c>
      <c r="AU115" s="31">
        <f t="shared" si="118"/>
        <v>0</v>
      </c>
      <c r="AV115" s="31">
        <f t="shared" si="118"/>
        <v>0</v>
      </c>
      <c r="AW115" s="31">
        <f t="shared" si="118"/>
        <v>0</v>
      </c>
      <c r="AX115" s="31">
        <f t="shared" si="118"/>
        <v>0</v>
      </c>
      <c r="AY115" s="31">
        <f t="shared" si="118"/>
        <v>0</v>
      </c>
      <c r="AZ115" s="31">
        <f t="shared" si="118"/>
        <v>0</v>
      </c>
      <c r="BA115" s="31">
        <f t="shared" si="118"/>
        <v>0</v>
      </c>
      <c r="BB115" s="31">
        <f t="shared" si="118"/>
        <v>0</v>
      </c>
      <c r="BC115" s="31">
        <f t="shared" si="118"/>
        <v>0</v>
      </c>
      <c r="BD115" s="31">
        <f t="shared" si="118"/>
        <v>0</v>
      </c>
      <c r="BE115" s="31">
        <f t="shared" si="118"/>
        <v>0</v>
      </c>
      <c r="BF115" s="31">
        <f t="shared" si="118"/>
        <v>0</v>
      </c>
      <c r="BG115" s="31">
        <f t="shared" si="118"/>
        <v>0</v>
      </c>
      <c r="BH115" s="31">
        <f t="shared" si="118"/>
        <v>0</v>
      </c>
      <c r="BI115" s="31">
        <f t="shared" si="118"/>
        <v>0</v>
      </c>
      <c r="BJ115" s="31">
        <f t="shared" si="118"/>
        <v>9.2480000000000011</v>
      </c>
      <c r="BK115" s="31">
        <f t="shared" si="118"/>
        <v>0</v>
      </c>
      <c r="BL115" s="31">
        <f t="shared" si="118"/>
        <v>0</v>
      </c>
      <c r="BM115" s="31">
        <f t="shared" si="118"/>
        <v>0</v>
      </c>
      <c r="BN115" s="31">
        <f t="shared" si="118"/>
        <v>0</v>
      </c>
      <c r="BO115" s="31">
        <f t="shared" si="118"/>
        <v>0</v>
      </c>
      <c r="BP115" s="31">
        <f t="shared" si="118"/>
        <v>0</v>
      </c>
      <c r="BQ115" s="31">
        <f t="shared" si="118"/>
        <v>2.5000000000000001E-2</v>
      </c>
      <c r="BR115" s="82">
        <f t="shared" ref="BR115" si="120">BR111*BR113</f>
        <v>0</v>
      </c>
      <c r="BS115" s="32">
        <f>SUM(D115:BQ115)</f>
        <v>30.883010000000002</v>
      </c>
      <c r="BT115" s="33">
        <f>BS115/$C$9</f>
        <v>30.883010000000002</v>
      </c>
    </row>
    <row r="116" spans="1:72" ht="17.399999999999999">
      <c r="A116" s="29"/>
      <c r="B116" s="30" t="s">
        <v>30</v>
      </c>
      <c r="C116" s="110"/>
      <c r="D116" s="31">
        <f>D111*D113</f>
        <v>1.7090000000000001</v>
      </c>
      <c r="E116" s="31">
        <f t="shared" ref="E116:BQ116" si="121">E111*E113</f>
        <v>0</v>
      </c>
      <c r="F116" s="31">
        <f t="shared" si="121"/>
        <v>0.74399999999999999</v>
      </c>
      <c r="G116" s="31">
        <f t="shared" si="121"/>
        <v>0.39</v>
      </c>
      <c r="H116" s="31">
        <f t="shared" si="121"/>
        <v>0</v>
      </c>
      <c r="I116" s="31">
        <f t="shared" si="121"/>
        <v>0</v>
      </c>
      <c r="J116" s="31">
        <f t="shared" si="121"/>
        <v>1.53969</v>
      </c>
      <c r="K116" s="31">
        <f t="shared" si="121"/>
        <v>4.6933199999999999</v>
      </c>
      <c r="L116" s="31">
        <f t="shared" si="121"/>
        <v>0</v>
      </c>
      <c r="M116" s="31">
        <f t="shared" si="121"/>
        <v>0</v>
      </c>
      <c r="N116" s="31">
        <f t="shared" si="121"/>
        <v>0</v>
      </c>
      <c r="O116" s="31">
        <f t="shared" si="121"/>
        <v>0</v>
      </c>
      <c r="P116" s="31">
        <f t="shared" si="121"/>
        <v>0</v>
      </c>
      <c r="Q116" s="31">
        <f t="shared" si="121"/>
        <v>0</v>
      </c>
      <c r="R116" s="31">
        <f t="shared" si="121"/>
        <v>0</v>
      </c>
      <c r="S116" s="31">
        <f t="shared" si="121"/>
        <v>0</v>
      </c>
      <c r="T116" s="31">
        <f t="shared" si="121"/>
        <v>0</v>
      </c>
      <c r="U116" s="31">
        <f t="shared" si="121"/>
        <v>0</v>
      </c>
      <c r="V116" s="31">
        <f t="shared" si="121"/>
        <v>12.534000000000001</v>
      </c>
      <c r="W116" s="31">
        <f>W111*W113</f>
        <v>0</v>
      </c>
      <c r="X116" s="31">
        <f t="shared" si="121"/>
        <v>0</v>
      </c>
      <c r="Y116" s="31">
        <f t="shared" si="121"/>
        <v>0</v>
      </c>
      <c r="Z116" s="31">
        <f t="shared" si="121"/>
        <v>0</v>
      </c>
      <c r="AA116" s="31">
        <f t="shared" si="121"/>
        <v>0</v>
      </c>
      <c r="AB116" s="31">
        <f t="shared" si="121"/>
        <v>0</v>
      </c>
      <c r="AC116" s="31">
        <f t="shared" si="121"/>
        <v>0</v>
      </c>
      <c r="AD116" s="31">
        <f t="shared" si="121"/>
        <v>0</v>
      </c>
      <c r="AE116" s="31">
        <f t="shared" si="121"/>
        <v>0</v>
      </c>
      <c r="AF116" s="31">
        <f t="shared" ref="AF116:AI116" si="122">AF111*AF113</f>
        <v>0</v>
      </c>
      <c r="AG116" s="31">
        <f t="shared" si="122"/>
        <v>0</v>
      </c>
      <c r="AH116" s="31">
        <f t="shared" si="122"/>
        <v>0</v>
      </c>
      <c r="AI116" s="31">
        <f t="shared" si="122"/>
        <v>0</v>
      </c>
      <c r="AJ116" s="31">
        <f t="shared" si="121"/>
        <v>0</v>
      </c>
      <c r="AK116" s="31">
        <f t="shared" si="121"/>
        <v>0</v>
      </c>
      <c r="AL116" s="31">
        <f t="shared" si="121"/>
        <v>0</v>
      </c>
      <c r="AM116" s="31">
        <f t="shared" si="121"/>
        <v>0</v>
      </c>
      <c r="AN116" s="31">
        <f t="shared" si="121"/>
        <v>0</v>
      </c>
      <c r="AO116" s="31">
        <f t="shared" si="121"/>
        <v>0</v>
      </c>
      <c r="AP116" s="31">
        <f t="shared" si="121"/>
        <v>0</v>
      </c>
      <c r="AQ116" s="31">
        <f t="shared" si="121"/>
        <v>0</v>
      </c>
      <c r="AR116" s="31">
        <f t="shared" si="121"/>
        <v>0</v>
      </c>
      <c r="AS116" s="31">
        <f t="shared" si="121"/>
        <v>0</v>
      </c>
      <c r="AT116" s="31">
        <f t="shared" si="121"/>
        <v>0</v>
      </c>
      <c r="AU116" s="31">
        <f t="shared" si="121"/>
        <v>0</v>
      </c>
      <c r="AV116" s="31">
        <f t="shared" si="121"/>
        <v>0</v>
      </c>
      <c r="AW116" s="31">
        <f t="shared" si="121"/>
        <v>0</v>
      </c>
      <c r="AX116" s="31">
        <f t="shared" si="121"/>
        <v>0</v>
      </c>
      <c r="AY116" s="31">
        <f t="shared" si="121"/>
        <v>0</v>
      </c>
      <c r="AZ116" s="31">
        <f t="shared" si="121"/>
        <v>0</v>
      </c>
      <c r="BA116" s="31">
        <f t="shared" si="121"/>
        <v>0</v>
      </c>
      <c r="BB116" s="31">
        <f t="shared" si="121"/>
        <v>0</v>
      </c>
      <c r="BC116" s="31">
        <f t="shared" si="121"/>
        <v>0</v>
      </c>
      <c r="BD116" s="31">
        <f t="shared" si="121"/>
        <v>0</v>
      </c>
      <c r="BE116" s="31">
        <f t="shared" si="121"/>
        <v>0</v>
      </c>
      <c r="BF116" s="31">
        <f t="shared" si="121"/>
        <v>0</v>
      </c>
      <c r="BG116" s="31">
        <f t="shared" si="121"/>
        <v>0</v>
      </c>
      <c r="BH116" s="31">
        <f t="shared" si="121"/>
        <v>0</v>
      </c>
      <c r="BI116" s="31">
        <f t="shared" si="121"/>
        <v>0</v>
      </c>
      <c r="BJ116" s="31">
        <f t="shared" si="121"/>
        <v>9.2480000000000011</v>
      </c>
      <c r="BK116" s="31">
        <f t="shared" si="121"/>
        <v>0</v>
      </c>
      <c r="BL116" s="31">
        <f t="shared" si="121"/>
        <v>0</v>
      </c>
      <c r="BM116" s="31">
        <f t="shared" si="121"/>
        <v>0</v>
      </c>
      <c r="BN116" s="31">
        <f t="shared" si="121"/>
        <v>0</v>
      </c>
      <c r="BO116" s="31">
        <f t="shared" si="121"/>
        <v>0</v>
      </c>
      <c r="BP116" s="31">
        <f t="shared" si="121"/>
        <v>0</v>
      </c>
      <c r="BQ116" s="31">
        <f t="shared" si="121"/>
        <v>2.5000000000000001E-2</v>
      </c>
      <c r="BR116" s="82">
        <f t="shared" ref="BR116" si="123">BR111*BR113</f>
        <v>0</v>
      </c>
      <c r="BS116" s="32">
        <f>SUM(D116:BQ116)</f>
        <v>30.883010000000002</v>
      </c>
      <c r="BT116" s="33">
        <f>BS116/$C$9</f>
        <v>30.883010000000002</v>
      </c>
    </row>
  </sheetData>
  <mergeCells count="372"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7"/>
  <sheetViews>
    <sheetView topLeftCell="G1" zoomScale="75" zoomScaleNormal="75" workbookViewId="0">
      <selection activeCell="BU25" sqref="BU2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1" width="10.6640625" customWidth="1"/>
    <col min="32" max="34" width="10.6640625" hidden="1" customWidth="1"/>
    <col min="35" max="35" width="10.6640625" customWidth="1"/>
    <col min="36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6" customWidth="1"/>
    <col min="71" max="71" width="11.33203125" customWidth="1"/>
    <col min="72" max="72" width="9.88671875" customWidth="1"/>
  </cols>
  <sheetData>
    <row r="1" spans="1:72">
      <c r="A1" s="72" t="s">
        <v>0</v>
      </c>
      <c r="B1" s="72"/>
      <c r="C1" s="72"/>
      <c r="D1" s="72"/>
      <c r="E1" s="72"/>
      <c r="F1" s="72"/>
    </row>
    <row r="2" spans="1:72">
      <c r="A2" s="72" t="s">
        <v>127</v>
      </c>
      <c r="B2" s="72"/>
      <c r="C2" s="72"/>
      <c r="D2" s="72"/>
      <c r="E2" s="72"/>
    </row>
    <row r="3" spans="1:72" hidden="1">
      <c r="A3" s="72" t="s">
        <v>128</v>
      </c>
      <c r="B3" s="72"/>
      <c r="C3" s="72"/>
      <c r="D3" s="72"/>
      <c r="E3" s="72"/>
      <c r="K3" t="s">
        <v>34</v>
      </c>
    </row>
    <row r="4" spans="1:72">
      <c r="K4" t="s">
        <v>129</v>
      </c>
    </row>
    <row r="5" spans="1:72" s="38" customFormat="1">
      <c r="BR5" s="76"/>
    </row>
    <row r="6" spans="1:72" s="38" customFormat="1">
      <c r="C6" s="38" t="s">
        <v>1</v>
      </c>
      <c r="E6" s="39">
        <v>1</v>
      </c>
      <c r="F6" s="38" t="s">
        <v>95</v>
      </c>
      <c r="K6" s="56">
        <v>45762</v>
      </c>
      <c r="AU6" s="40"/>
      <c r="BR6" s="76"/>
    </row>
    <row r="7" spans="1:72" s="38" customFormat="1" ht="15" customHeight="1">
      <c r="A7" s="124"/>
      <c r="B7" s="41" t="s">
        <v>2</v>
      </c>
      <c r="C7" s="120" t="s">
        <v>3</v>
      </c>
      <c r="D7" s="120" t="str">
        <f>[1]Цены!A1</f>
        <v>Хлеб пшеничный</v>
      </c>
      <c r="E7" s="120" t="str">
        <f>[1]Цены!B1</f>
        <v>Хлеб ржано-пшеничный</v>
      </c>
      <c r="F7" s="120" t="str">
        <f>[1]Цены!C1</f>
        <v>Сахар</v>
      </c>
      <c r="G7" s="120" t="str">
        <f>[1]Цены!D1</f>
        <v>Чай</v>
      </c>
      <c r="H7" s="120" t="str">
        <f>[1]Цены!E1</f>
        <v>Какао</v>
      </c>
      <c r="I7" s="120" t="str">
        <f>[1]Цены!F1</f>
        <v>Кофейный напиток</v>
      </c>
      <c r="J7" s="120" t="str">
        <f>[1]Цены!G1</f>
        <v>Молоко 2,5%</v>
      </c>
      <c r="K7" s="120" t="str">
        <f>[1]Цены!H1</f>
        <v>Масло сливочное</v>
      </c>
      <c r="L7" s="120" t="str">
        <f>[1]Цены!I1</f>
        <v>Сметана 15%</v>
      </c>
      <c r="M7" s="120" t="str">
        <f>[1]Цены!J1</f>
        <v>Молоко сухое</v>
      </c>
      <c r="N7" s="120" t="str">
        <f>[1]Цены!K1</f>
        <v>Снежок 2,5 %</v>
      </c>
      <c r="O7" s="120" t="str">
        <f>[1]Цены!L1</f>
        <v>Творог 5%</v>
      </c>
      <c r="P7" s="120" t="str">
        <f>[1]Цены!M1</f>
        <v>Молоко сгущенное</v>
      </c>
      <c r="Q7" s="120" t="str">
        <f>[1]Цены!N1</f>
        <v xml:space="preserve">Джем Сава </v>
      </c>
      <c r="R7" s="120" t="str">
        <f>[1]Цены!O1</f>
        <v>Сыр</v>
      </c>
      <c r="S7" s="120" t="str">
        <f>[1]Цены!P1</f>
        <v>Зеленый горошек</v>
      </c>
      <c r="T7" s="120" t="str">
        <f>[1]Цены!Q1</f>
        <v>Кукуруза консервирован.</v>
      </c>
      <c r="U7" s="120" t="str">
        <f>[1]Цены!R1</f>
        <v>Консервы рыбные</v>
      </c>
      <c r="V7" s="120" t="str">
        <f>[1]Цены!S1</f>
        <v>Огурцы консервирован.</v>
      </c>
      <c r="W7" s="120" t="str">
        <f>[1]Цены!T1</f>
        <v>Огурцы свежие</v>
      </c>
      <c r="X7" s="120" t="s">
        <v>35</v>
      </c>
      <c r="Y7" s="120" t="s">
        <v>36</v>
      </c>
      <c r="Z7" s="120" t="s">
        <v>37</v>
      </c>
      <c r="AA7" s="120" t="s">
        <v>38</v>
      </c>
      <c r="AB7" s="120" t="s">
        <v>39</v>
      </c>
      <c r="AC7" s="120" t="s">
        <v>40</v>
      </c>
      <c r="AD7" s="120" t="s">
        <v>41</v>
      </c>
      <c r="AE7" s="120" t="s">
        <v>42</v>
      </c>
      <c r="AF7" s="120" t="s">
        <v>130</v>
      </c>
      <c r="AG7" s="120" t="s">
        <v>131</v>
      </c>
      <c r="AH7" s="120" t="s">
        <v>43</v>
      </c>
      <c r="AI7" s="120" t="s">
        <v>132</v>
      </c>
      <c r="AJ7" s="120" t="s">
        <v>44</v>
      </c>
      <c r="AK7" s="120" t="s">
        <v>45</v>
      </c>
      <c r="AL7" s="120" t="s">
        <v>46</v>
      </c>
      <c r="AM7" s="120" t="s">
        <v>47</v>
      </c>
      <c r="AN7" s="120" t="s">
        <v>48</v>
      </c>
      <c r="AO7" s="120" t="s">
        <v>49</v>
      </c>
      <c r="AP7" s="120" t="s">
        <v>50</v>
      </c>
      <c r="AQ7" s="120" t="s">
        <v>51</v>
      </c>
      <c r="AR7" s="120" t="s">
        <v>52</v>
      </c>
      <c r="AS7" s="120" t="s">
        <v>53</v>
      </c>
      <c r="AT7" s="120" t="s">
        <v>54</v>
      </c>
      <c r="AU7" s="120" t="s">
        <v>55</v>
      </c>
      <c r="AV7" s="120" t="s">
        <v>56</v>
      </c>
      <c r="AW7" s="120" t="s">
        <v>57</v>
      </c>
      <c r="AX7" s="120" t="s">
        <v>58</v>
      </c>
      <c r="AY7" s="120" t="s">
        <v>59</v>
      </c>
      <c r="AZ7" s="120" t="s">
        <v>60</v>
      </c>
      <c r="BA7" s="120" t="s">
        <v>61</v>
      </c>
      <c r="BB7" s="120" t="s">
        <v>62</v>
      </c>
      <c r="BC7" s="120" t="s">
        <v>63</v>
      </c>
      <c r="BD7" s="120" t="s">
        <v>64</v>
      </c>
      <c r="BE7" s="120" t="s">
        <v>65</v>
      </c>
      <c r="BF7" s="120" t="s">
        <v>66</v>
      </c>
      <c r="BG7" s="120" t="s">
        <v>67</v>
      </c>
      <c r="BH7" s="120" t="s">
        <v>68</v>
      </c>
      <c r="BI7" s="120" t="s">
        <v>69</v>
      </c>
      <c r="BJ7" s="120" t="s">
        <v>70</v>
      </c>
      <c r="BK7" s="120" t="s">
        <v>71</v>
      </c>
      <c r="BL7" s="120" t="s">
        <v>72</v>
      </c>
      <c r="BM7" s="120" t="s">
        <v>73</v>
      </c>
      <c r="BN7" s="120" t="s">
        <v>74</v>
      </c>
      <c r="BO7" s="120" t="s">
        <v>75</v>
      </c>
      <c r="BP7" s="120" t="s">
        <v>76</v>
      </c>
      <c r="BQ7" s="120" t="s">
        <v>77</v>
      </c>
      <c r="BR7" s="99" t="s">
        <v>137</v>
      </c>
      <c r="BS7" s="122" t="s">
        <v>4</v>
      </c>
      <c r="BT7" s="123" t="s">
        <v>5</v>
      </c>
    </row>
    <row r="8" spans="1:72" s="38" customFormat="1" ht="36" customHeight="1">
      <c r="A8" s="125"/>
      <c r="B8" s="3" t="s">
        <v>6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99"/>
      <c r="BS8" s="122"/>
      <c r="BT8" s="123"/>
    </row>
    <row r="9" spans="1:72">
      <c r="A9" s="119" t="s">
        <v>7</v>
      </c>
      <c r="B9" s="4" t="s">
        <v>8</v>
      </c>
      <c r="C9" s="107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77"/>
    </row>
    <row r="10" spans="1:72">
      <c r="A10" s="119"/>
      <c r="B10" s="7" t="s">
        <v>9</v>
      </c>
      <c r="C10" s="108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77"/>
    </row>
    <row r="11" spans="1:72" s="93" customFormat="1">
      <c r="A11" s="119"/>
      <c r="B11" s="89" t="s">
        <v>10</v>
      </c>
      <c r="C11" s="108"/>
      <c r="D11" s="89"/>
      <c r="E11" s="89"/>
      <c r="F11" s="89">
        <v>0.01</v>
      </c>
      <c r="G11" s="89"/>
      <c r="H11" s="89"/>
      <c r="I11" s="89">
        <v>2.3999999999999998E-3</v>
      </c>
      <c r="J11" s="89">
        <v>0.09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0"/>
      <c r="W11" s="90"/>
      <c r="X11" s="90"/>
      <c r="Y11" s="90"/>
      <c r="Z11" s="90"/>
      <c r="AA11" s="90"/>
      <c r="AB11" s="90"/>
      <c r="AC11" s="90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91"/>
      <c r="AV11" s="91"/>
      <c r="AW11" s="91"/>
      <c r="AX11" s="91"/>
      <c r="AY11" s="91"/>
      <c r="AZ11" s="91"/>
      <c r="BA11" s="91"/>
      <c r="BB11" s="91"/>
      <c r="BC11" s="91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92"/>
    </row>
    <row r="12" spans="1:72" s="88" customFormat="1">
      <c r="A12" s="119"/>
      <c r="B12" s="75"/>
      <c r="C12" s="108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85"/>
      <c r="W12" s="85"/>
      <c r="X12" s="85"/>
      <c r="Y12" s="85"/>
      <c r="Z12" s="85"/>
      <c r="AA12" s="85"/>
      <c r="AB12" s="85"/>
      <c r="AC12" s="8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86"/>
      <c r="AV12" s="86"/>
      <c r="AW12" s="86"/>
      <c r="AX12" s="86"/>
      <c r="AY12" s="86"/>
      <c r="AZ12" s="86"/>
      <c r="BA12" s="86"/>
      <c r="BB12" s="86"/>
      <c r="BC12" s="86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87"/>
    </row>
    <row r="13" spans="1:72" ht="18.75" customHeight="1">
      <c r="A13" s="119"/>
      <c r="B13" s="4"/>
      <c r="C13" s="10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7"/>
    </row>
    <row r="14" spans="1:72">
      <c r="A14" s="119" t="s">
        <v>11</v>
      </c>
      <c r="B14" s="4" t="s">
        <v>12</v>
      </c>
      <c r="C14" s="107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77"/>
    </row>
    <row r="15" spans="1:72">
      <c r="A15" s="119"/>
      <c r="B15" s="8" t="s">
        <v>13</v>
      </c>
      <c r="C15" s="108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77"/>
    </row>
    <row r="16" spans="1:72">
      <c r="A16" s="119"/>
      <c r="B16" s="4" t="s">
        <v>14</v>
      </c>
      <c r="C16" s="108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77"/>
    </row>
    <row r="17" spans="1:70" ht="14.25" customHeight="1">
      <c r="A17" s="119"/>
      <c r="B17" s="4" t="s">
        <v>15</v>
      </c>
      <c r="C17" s="108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7"/>
    </row>
    <row r="18" spans="1:70">
      <c r="A18" s="119"/>
      <c r="B18" s="4" t="s">
        <v>16</v>
      </c>
      <c r="C18" s="108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7">
        <v>5.0000000000000002E-5</v>
      </c>
    </row>
    <row r="19" spans="1:70">
      <c r="A19" s="119"/>
      <c r="B19" s="9"/>
      <c r="C19" s="10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7"/>
    </row>
    <row r="20" spans="1:70">
      <c r="A20" s="119"/>
      <c r="B20" s="10"/>
      <c r="C20" s="10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7"/>
    </row>
    <row r="21" spans="1:70">
      <c r="A21" s="119"/>
      <c r="B21" s="10"/>
      <c r="C21" s="10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7"/>
    </row>
    <row r="22" spans="1:70">
      <c r="A22" s="119" t="s">
        <v>17</v>
      </c>
      <c r="B22" s="4" t="s">
        <v>18</v>
      </c>
      <c r="C22" s="107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7"/>
    </row>
    <row r="23" spans="1:70" s="18" customFormat="1">
      <c r="A23" s="119"/>
      <c r="B23" s="10" t="s">
        <v>19</v>
      </c>
      <c r="C23" s="108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7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77"/>
    </row>
    <row r="24" spans="1:70">
      <c r="A24" s="119"/>
      <c r="B24" s="4" t="s">
        <v>132</v>
      </c>
      <c r="C24" s="10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>
        <v>0.114</v>
      </c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77"/>
    </row>
    <row r="25" spans="1:70">
      <c r="A25" s="119"/>
      <c r="B25" s="4"/>
      <c r="C25" s="10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7"/>
    </row>
    <row r="26" spans="1:70" ht="15.75" customHeight="1">
      <c r="A26" s="119"/>
      <c r="B26" s="4"/>
      <c r="C26" s="10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7"/>
    </row>
    <row r="27" spans="1:70">
      <c r="A27" s="119" t="s">
        <v>20</v>
      </c>
      <c r="B27" s="19" t="s">
        <v>21</v>
      </c>
      <c r="C27" s="107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77"/>
    </row>
    <row r="28" spans="1:70">
      <c r="A28" s="119"/>
      <c r="B28" t="s">
        <v>78</v>
      </c>
      <c r="C28" s="108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77"/>
    </row>
    <row r="29" spans="1:70">
      <c r="A29" s="119"/>
      <c r="B29" s="10" t="s">
        <v>14</v>
      </c>
      <c r="C29" s="108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7"/>
    </row>
    <row r="30" spans="1:70">
      <c r="A30" s="119"/>
      <c r="B30" s="9" t="s">
        <v>22</v>
      </c>
      <c r="C30" s="108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7"/>
    </row>
    <row r="31" spans="1:70">
      <c r="A31" s="119"/>
      <c r="B31" s="4"/>
      <c r="C31" s="10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7"/>
    </row>
    <row r="32" spans="1:70" ht="17.399999999999999">
      <c r="A32" s="42"/>
      <c r="B32" s="43" t="s">
        <v>23</v>
      </c>
      <c r="C32" s="44"/>
      <c r="D32" s="45">
        <f>SUM(D9:D31)</f>
        <v>0.11</v>
      </c>
      <c r="E32" s="45">
        <f t="shared" ref="E32:BQ32" si="0">SUM(E9:E31)</f>
        <v>0.05</v>
      </c>
      <c r="F32" s="45">
        <f t="shared" si="0"/>
        <v>4.9000000000000002E-2</v>
      </c>
      <c r="G32" s="45">
        <f t="shared" si="0"/>
        <v>5.9999999999999995E-4</v>
      </c>
      <c r="H32" s="45">
        <f t="shared" si="0"/>
        <v>0</v>
      </c>
      <c r="I32" s="45">
        <f t="shared" si="0"/>
        <v>2.3999999999999998E-3</v>
      </c>
      <c r="J32" s="45">
        <f t="shared" si="0"/>
        <v>0.14799999999999999</v>
      </c>
      <c r="K32" s="45">
        <f t="shared" si="0"/>
        <v>2.1000000000000001E-2</v>
      </c>
      <c r="L32" s="45">
        <f t="shared" si="0"/>
        <v>0</v>
      </c>
      <c r="M32" s="45">
        <f t="shared" si="0"/>
        <v>0</v>
      </c>
      <c r="N32" s="45">
        <f t="shared" si="0"/>
        <v>0</v>
      </c>
      <c r="O32" s="45">
        <f t="shared" si="0"/>
        <v>0</v>
      </c>
      <c r="P32" s="45">
        <f t="shared" si="0"/>
        <v>1.4999999999999999E-2</v>
      </c>
      <c r="Q32" s="45">
        <f t="shared" si="0"/>
        <v>0</v>
      </c>
      <c r="R32" s="45">
        <f t="shared" si="0"/>
        <v>0</v>
      </c>
      <c r="S32" s="45">
        <f t="shared" si="0"/>
        <v>0</v>
      </c>
      <c r="T32" s="45">
        <f t="shared" si="0"/>
        <v>0</v>
      </c>
      <c r="U32" s="45">
        <f t="shared" si="0"/>
        <v>0</v>
      </c>
      <c r="V32" s="45">
        <f t="shared" si="0"/>
        <v>3.5000000000000003E-2</v>
      </c>
      <c r="W32" s="45">
        <f t="shared" si="0"/>
        <v>0</v>
      </c>
      <c r="X32" s="45">
        <f t="shared" si="0"/>
        <v>1</v>
      </c>
      <c r="Y32" s="45">
        <f t="shared" si="0"/>
        <v>0</v>
      </c>
      <c r="Z32" s="45">
        <f t="shared" si="0"/>
        <v>0</v>
      </c>
      <c r="AA32" s="45">
        <f t="shared" si="0"/>
        <v>0</v>
      </c>
      <c r="AB32" s="45">
        <f t="shared" si="0"/>
        <v>0</v>
      </c>
      <c r="AC32" s="45">
        <f t="shared" si="0"/>
        <v>0</v>
      </c>
      <c r="AD32" s="45">
        <f t="shared" si="0"/>
        <v>0.02</v>
      </c>
      <c r="AE32" s="45">
        <f t="shared" si="0"/>
        <v>1.7999999999999999E-2</v>
      </c>
      <c r="AF32" s="45">
        <f t="shared" si="0"/>
        <v>0</v>
      </c>
      <c r="AG32" s="45">
        <f t="shared" si="0"/>
        <v>0</v>
      </c>
      <c r="AH32" s="45">
        <f t="shared" si="0"/>
        <v>0</v>
      </c>
      <c r="AI32" s="45">
        <f t="shared" si="0"/>
        <v>0.114</v>
      </c>
      <c r="AJ32" s="45">
        <f t="shared" si="0"/>
        <v>0</v>
      </c>
      <c r="AK32" s="45">
        <f t="shared" si="0"/>
        <v>0</v>
      </c>
      <c r="AL32" s="45">
        <f t="shared" si="0"/>
        <v>0</v>
      </c>
      <c r="AM32" s="45">
        <f t="shared" si="0"/>
        <v>0</v>
      </c>
      <c r="AN32" s="45">
        <f t="shared" si="0"/>
        <v>0</v>
      </c>
      <c r="AO32" s="45">
        <f t="shared" si="0"/>
        <v>0</v>
      </c>
      <c r="AP32" s="45">
        <f t="shared" si="0"/>
        <v>0</v>
      </c>
      <c r="AQ32" s="45">
        <f t="shared" si="0"/>
        <v>0</v>
      </c>
      <c r="AR32" s="45">
        <f t="shared" si="0"/>
        <v>0</v>
      </c>
      <c r="AS32" s="45">
        <f t="shared" si="0"/>
        <v>0</v>
      </c>
      <c r="AT32" s="45">
        <f t="shared" si="0"/>
        <v>0</v>
      </c>
      <c r="AU32" s="45">
        <f t="shared" si="0"/>
        <v>0.03</v>
      </c>
      <c r="AV32" s="45">
        <f t="shared" si="0"/>
        <v>0</v>
      </c>
      <c r="AW32" s="45">
        <f t="shared" si="0"/>
        <v>0</v>
      </c>
      <c r="AX32" s="45">
        <f t="shared" si="0"/>
        <v>0</v>
      </c>
      <c r="AY32" s="45">
        <f t="shared" si="0"/>
        <v>0</v>
      </c>
      <c r="AZ32" s="45">
        <f t="shared" si="0"/>
        <v>0</v>
      </c>
      <c r="BA32" s="45">
        <f t="shared" si="0"/>
        <v>0</v>
      </c>
      <c r="BB32" s="45">
        <f t="shared" si="0"/>
        <v>0</v>
      </c>
      <c r="BC32" s="45">
        <f t="shared" si="0"/>
        <v>3.5000000000000003E-2</v>
      </c>
      <c r="BD32" s="45">
        <f t="shared" si="0"/>
        <v>0.10500000000000001</v>
      </c>
      <c r="BE32" s="45">
        <f t="shared" si="0"/>
        <v>0</v>
      </c>
      <c r="BF32" s="45">
        <f t="shared" si="0"/>
        <v>5.4999999999999997E-3</v>
      </c>
      <c r="BG32" s="45">
        <f t="shared" si="0"/>
        <v>0</v>
      </c>
      <c r="BH32" s="45">
        <f t="shared" si="0"/>
        <v>0</v>
      </c>
      <c r="BI32" s="45">
        <f t="shared" si="0"/>
        <v>0</v>
      </c>
      <c r="BJ32" s="45">
        <f t="shared" si="0"/>
        <v>0.26</v>
      </c>
      <c r="BK32" s="45">
        <f t="shared" si="0"/>
        <v>0.03</v>
      </c>
      <c r="BL32" s="45">
        <f t="shared" si="0"/>
        <v>2.3E-2</v>
      </c>
      <c r="BM32" s="45">
        <f t="shared" si="0"/>
        <v>0</v>
      </c>
      <c r="BN32" s="45">
        <f t="shared" si="0"/>
        <v>0</v>
      </c>
      <c r="BO32" s="45">
        <f t="shared" si="0"/>
        <v>0</v>
      </c>
      <c r="BP32" s="45">
        <f t="shared" si="0"/>
        <v>4.0000000000000001E-3</v>
      </c>
      <c r="BQ32" s="45">
        <f t="shared" si="0"/>
        <v>6.0000000000000001E-3</v>
      </c>
      <c r="BR32" s="80">
        <f t="shared" ref="BR32" si="1">SUM(BR9:BR31)</f>
        <v>5.0000000000000002E-5</v>
      </c>
    </row>
    <row r="33" spans="1:72" ht="17.399999999999999">
      <c r="A33" s="42"/>
      <c r="B33" s="43" t="s">
        <v>79</v>
      </c>
      <c r="C33" s="44"/>
      <c r="D33" s="46">
        <f>ROUND(PRODUCT(D32,$E$6),3)</f>
        <v>0.11</v>
      </c>
      <c r="E33" s="46">
        <f t="shared" ref="E33:BR33" si="2">ROUND(PRODUCT(E32,$E$6),3)</f>
        <v>0.05</v>
      </c>
      <c r="F33" s="46">
        <f t="shared" si="2"/>
        <v>4.9000000000000002E-2</v>
      </c>
      <c r="G33" s="46">
        <f t="shared" si="2"/>
        <v>1E-3</v>
      </c>
      <c r="H33" s="46">
        <f t="shared" si="2"/>
        <v>0</v>
      </c>
      <c r="I33" s="46">
        <f t="shared" si="2"/>
        <v>2E-3</v>
      </c>
      <c r="J33" s="46">
        <f t="shared" si="2"/>
        <v>0.14799999999999999</v>
      </c>
      <c r="K33" s="46">
        <f t="shared" si="2"/>
        <v>2.1000000000000001E-2</v>
      </c>
      <c r="L33" s="46">
        <f t="shared" si="2"/>
        <v>0</v>
      </c>
      <c r="M33" s="46">
        <f t="shared" si="2"/>
        <v>0</v>
      </c>
      <c r="N33" s="46">
        <f t="shared" si="2"/>
        <v>0</v>
      </c>
      <c r="O33" s="46">
        <f t="shared" si="2"/>
        <v>0</v>
      </c>
      <c r="P33" s="46">
        <f t="shared" si="2"/>
        <v>1.4999999999999999E-2</v>
      </c>
      <c r="Q33" s="46">
        <f t="shared" si="2"/>
        <v>0</v>
      </c>
      <c r="R33" s="46">
        <f t="shared" si="2"/>
        <v>0</v>
      </c>
      <c r="S33" s="46">
        <f t="shared" si="2"/>
        <v>0</v>
      </c>
      <c r="T33" s="46">
        <f t="shared" si="2"/>
        <v>0</v>
      </c>
      <c r="U33" s="46">
        <f t="shared" si="2"/>
        <v>0</v>
      </c>
      <c r="V33" s="46">
        <f t="shared" si="2"/>
        <v>3.5000000000000003E-2</v>
      </c>
      <c r="W33" s="46">
        <f t="shared" si="2"/>
        <v>0</v>
      </c>
      <c r="X33" s="46">
        <f t="shared" si="2"/>
        <v>1</v>
      </c>
      <c r="Y33" s="46">
        <f t="shared" si="2"/>
        <v>0</v>
      </c>
      <c r="Z33" s="46">
        <f t="shared" si="2"/>
        <v>0</v>
      </c>
      <c r="AA33" s="46">
        <f t="shared" si="2"/>
        <v>0</v>
      </c>
      <c r="AB33" s="46">
        <f t="shared" si="2"/>
        <v>0</v>
      </c>
      <c r="AC33" s="46">
        <f t="shared" si="2"/>
        <v>0</v>
      </c>
      <c r="AD33" s="46">
        <f t="shared" si="2"/>
        <v>0.02</v>
      </c>
      <c r="AE33" s="46">
        <f t="shared" si="2"/>
        <v>1.7999999999999999E-2</v>
      </c>
      <c r="AF33" s="46">
        <f t="shared" si="2"/>
        <v>0</v>
      </c>
      <c r="AG33" s="46">
        <f t="shared" si="2"/>
        <v>0</v>
      </c>
      <c r="AH33" s="46">
        <f t="shared" si="2"/>
        <v>0</v>
      </c>
      <c r="AI33" s="46">
        <f t="shared" si="2"/>
        <v>0.114</v>
      </c>
      <c r="AJ33" s="46">
        <f t="shared" si="2"/>
        <v>0</v>
      </c>
      <c r="AK33" s="46">
        <f t="shared" si="2"/>
        <v>0</v>
      </c>
      <c r="AL33" s="46">
        <f t="shared" si="2"/>
        <v>0</v>
      </c>
      <c r="AM33" s="46">
        <f t="shared" si="2"/>
        <v>0</v>
      </c>
      <c r="AN33" s="46">
        <f t="shared" si="2"/>
        <v>0</v>
      </c>
      <c r="AO33" s="46">
        <f t="shared" si="2"/>
        <v>0</v>
      </c>
      <c r="AP33" s="46">
        <f t="shared" si="2"/>
        <v>0</v>
      </c>
      <c r="AQ33" s="46">
        <f t="shared" si="2"/>
        <v>0</v>
      </c>
      <c r="AR33" s="46">
        <f t="shared" si="2"/>
        <v>0</v>
      </c>
      <c r="AS33" s="46">
        <f t="shared" si="2"/>
        <v>0</v>
      </c>
      <c r="AT33" s="46">
        <f t="shared" si="2"/>
        <v>0</v>
      </c>
      <c r="AU33" s="46">
        <f t="shared" si="2"/>
        <v>0.03</v>
      </c>
      <c r="AV33" s="46">
        <f t="shared" si="2"/>
        <v>0</v>
      </c>
      <c r="AW33" s="46">
        <f t="shared" si="2"/>
        <v>0</v>
      </c>
      <c r="AX33" s="46">
        <f t="shared" si="2"/>
        <v>0</v>
      </c>
      <c r="AY33" s="46">
        <f t="shared" si="2"/>
        <v>0</v>
      </c>
      <c r="AZ33" s="46">
        <f t="shared" si="2"/>
        <v>0</v>
      </c>
      <c r="BA33" s="46">
        <f t="shared" si="2"/>
        <v>0</v>
      </c>
      <c r="BB33" s="46">
        <f t="shared" si="2"/>
        <v>0</v>
      </c>
      <c r="BC33" s="46">
        <f t="shared" si="2"/>
        <v>3.5000000000000003E-2</v>
      </c>
      <c r="BD33" s="46">
        <f t="shared" si="2"/>
        <v>0.105</v>
      </c>
      <c r="BE33" s="46">
        <f t="shared" si="2"/>
        <v>0</v>
      </c>
      <c r="BF33" s="46">
        <f t="shared" si="2"/>
        <v>6.0000000000000001E-3</v>
      </c>
      <c r="BG33" s="46">
        <f t="shared" si="2"/>
        <v>0</v>
      </c>
      <c r="BH33" s="46">
        <f t="shared" si="2"/>
        <v>0</v>
      </c>
      <c r="BI33" s="46">
        <f t="shared" si="2"/>
        <v>0</v>
      </c>
      <c r="BJ33" s="46">
        <f t="shared" si="2"/>
        <v>0.26</v>
      </c>
      <c r="BK33" s="46">
        <f t="shared" si="2"/>
        <v>0.03</v>
      </c>
      <c r="BL33" s="46">
        <f t="shared" si="2"/>
        <v>2.3E-2</v>
      </c>
      <c r="BM33" s="46">
        <f t="shared" si="2"/>
        <v>0</v>
      </c>
      <c r="BN33" s="46">
        <f t="shared" si="2"/>
        <v>0</v>
      </c>
      <c r="BO33" s="46">
        <f t="shared" si="2"/>
        <v>0</v>
      </c>
      <c r="BP33" s="46">
        <f t="shared" si="2"/>
        <v>4.0000000000000001E-3</v>
      </c>
      <c r="BQ33" s="46">
        <f t="shared" si="2"/>
        <v>6.0000000000000001E-3</v>
      </c>
      <c r="BR33" s="81">
        <f t="shared" si="2"/>
        <v>0</v>
      </c>
    </row>
    <row r="34" spans="1:72" s="47" customFormat="1" ht="18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83"/>
      <c r="BS34" s="49"/>
    </row>
    <row r="35" spans="1:72" s="47" customFormat="1" ht="18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83"/>
      <c r="BS35" s="49"/>
    </row>
    <row r="36" spans="1:72">
      <c r="F36" t="s">
        <v>134</v>
      </c>
    </row>
    <row r="38" spans="1:72">
      <c r="F38" t="s">
        <v>135</v>
      </c>
    </row>
    <row r="39" spans="1:72">
      <c r="BS39" s="24"/>
      <c r="BT39" s="13"/>
    </row>
    <row r="40" spans="1:72">
      <c r="F40" t="s">
        <v>25</v>
      </c>
    </row>
    <row r="47" spans="1:72" ht="17.399999999999999">
      <c r="A47" s="25"/>
      <c r="B47" s="26" t="s">
        <v>26</v>
      </c>
      <c r="C47" s="27" t="s">
        <v>27</v>
      </c>
      <c r="D47" s="28">
        <v>85.45</v>
      </c>
      <c r="E47" s="28">
        <v>90</v>
      </c>
      <c r="F47" s="28">
        <v>93</v>
      </c>
      <c r="G47" s="28">
        <v>780</v>
      </c>
      <c r="H47" s="28">
        <v>1610</v>
      </c>
      <c r="I47" s="28">
        <v>760</v>
      </c>
      <c r="J47" s="28">
        <v>90.57</v>
      </c>
      <c r="K47" s="28">
        <v>1173.33</v>
      </c>
      <c r="L47" s="28">
        <v>255.2</v>
      </c>
      <c r="M47" s="28">
        <v>796</v>
      </c>
      <c r="N47" s="28">
        <v>126.38</v>
      </c>
      <c r="O47" s="28">
        <v>416.09</v>
      </c>
      <c r="P47" s="28">
        <v>497.37</v>
      </c>
      <c r="Q47" s="28">
        <v>416.67</v>
      </c>
      <c r="R47" s="28">
        <v>1335</v>
      </c>
      <c r="S47" s="28">
        <v>217.5</v>
      </c>
      <c r="T47" s="28">
        <v>285.29000000000002</v>
      </c>
      <c r="U47" s="28">
        <v>920</v>
      </c>
      <c r="V47" s="71">
        <v>417.8</v>
      </c>
      <c r="W47" s="28">
        <v>169</v>
      </c>
      <c r="X47" s="28">
        <v>11</v>
      </c>
      <c r="Y47" s="28"/>
      <c r="Z47" s="28">
        <v>415</v>
      </c>
      <c r="AA47" s="28">
        <v>416</v>
      </c>
      <c r="AB47" s="28">
        <v>358</v>
      </c>
      <c r="AC47" s="28">
        <v>283</v>
      </c>
      <c r="AD47" s="28">
        <v>144</v>
      </c>
      <c r="AE47" s="28">
        <v>268</v>
      </c>
      <c r="AF47" s="28"/>
      <c r="AG47" s="28">
        <v>252</v>
      </c>
      <c r="AH47" s="28">
        <v>241</v>
      </c>
      <c r="AI47" s="28">
        <v>186</v>
      </c>
      <c r="AJ47" s="28">
        <v>245.45</v>
      </c>
      <c r="AK47" s="28">
        <v>98</v>
      </c>
      <c r="AL47" s="28">
        <v>67</v>
      </c>
      <c r="AM47" s="28">
        <v>48.2</v>
      </c>
      <c r="AN47" s="28">
        <v>260</v>
      </c>
      <c r="AO47" s="28">
        <v>257</v>
      </c>
      <c r="AP47" s="28"/>
      <c r="AQ47" s="28">
        <v>345</v>
      </c>
      <c r="AR47" s="28"/>
      <c r="AS47" s="28">
        <v>281.61</v>
      </c>
      <c r="AT47" s="28">
        <v>91.25</v>
      </c>
      <c r="AU47" s="28">
        <v>78</v>
      </c>
      <c r="AV47" s="28">
        <v>67.33</v>
      </c>
      <c r="AW47" s="28">
        <v>75.709999999999994</v>
      </c>
      <c r="AX47" s="28">
        <v>85.71</v>
      </c>
      <c r="AY47" s="28">
        <v>60</v>
      </c>
      <c r="AZ47" s="28">
        <v>92.86</v>
      </c>
      <c r="BA47" s="28">
        <v>78</v>
      </c>
      <c r="BB47" s="28">
        <v>68.33</v>
      </c>
      <c r="BC47" s="28">
        <v>146</v>
      </c>
      <c r="BD47" s="28">
        <v>334</v>
      </c>
      <c r="BE47" s="28">
        <v>549</v>
      </c>
      <c r="BF47" s="28">
        <v>666</v>
      </c>
      <c r="BG47" s="28">
        <v>289</v>
      </c>
      <c r="BH47" s="28">
        <v>549</v>
      </c>
      <c r="BI47" s="28"/>
      <c r="BJ47" s="28">
        <v>68</v>
      </c>
      <c r="BK47" s="28">
        <v>39</v>
      </c>
      <c r="BL47" s="28">
        <v>43</v>
      </c>
      <c r="BM47" s="28">
        <v>83</v>
      </c>
      <c r="BN47" s="28">
        <v>54</v>
      </c>
      <c r="BO47" s="28">
        <v>329</v>
      </c>
      <c r="BP47" s="28">
        <v>182.22</v>
      </c>
      <c r="BQ47" s="28">
        <v>25</v>
      </c>
      <c r="BR47" s="80"/>
    </row>
    <row r="48" spans="1:72" ht="17.399999999999999">
      <c r="B48" s="20" t="s">
        <v>28</v>
      </c>
      <c r="C48" s="21" t="s">
        <v>27</v>
      </c>
      <c r="D48" s="22">
        <v>78.180000000000007</v>
      </c>
      <c r="E48" s="22">
        <v>82</v>
      </c>
      <c r="F48" s="22">
        <v>82</v>
      </c>
      <c r="G48" s="22">
        <v>596</v>
      </c>
      <c r="H48" s="22">
        <v>1490</v>
      </c>
      <c r="I48" s="22">
        <v>720</v>
      </c>
      <c r="J48" s="22">
        <v>82.38</v>
      </c>
      <c r="K48" s="22">
        <v>1038.8900000000001</v>
      </c>
      <c r="L48" s="22">
        <v>231.94</v>
      </c>
      <c r="M48" s="22">
        <v>738</v>
      </c>
      <c r="N48" s="22">
        <v>114.89</v>
      </c>
      <c r="O48" s="22">
        <v>359.11</v>
      </c>
      <c r="P48" s="22">
        <v>428.95</v>
      </c>
      <c r="Q48" s="22">
        <v>400</v>
      </c>
      <c r="R48" s="22">
        <v>1210</v>
      </c>
      <c r="S48" s="22">
        <v>207.5</v>
      </c>
      <c r="T48" s="22">
        <v>207.5</v>
      </c>
      <c r="U48" s="22">
        <v>1032</v>
      </c>
      <c r="V48" s="22">
        <v>352.56</v>
      </c>
      <c r="W48" s="22">
        <v>100</v>
      </c>
      <c r="X48" s="22">
        <v>10.4</v>
      </c>
      <c r="Y48" s="22"/>
      <c r="Z48" s="22">
        <v>492</v>
      </c>
      <c r="AA48" s="22">
        <v>382</v>
      </c>
      <c r="AB48" s="22">
        <v>341</v>
      </c>
      <c r="AC48" s="22">
        <v>261</v>
      </c>
      <c r="AD48" s="22">
        <v>125</v>
      </c>
      <c r="AE48" s="22">
        <v>607</v>
      </c>
      <c r="AF48" s="22">
        <v>259</v>
      </c>
      <c r="AG48" s="22">
        <v>188</v>
      </c>
      <c r="AH48" s="22">
        <v>219</v>
      </c>
      <c r="AI48" s="22">
        <v>156</v>
      </c>
      <c r="AJ48" s="22">
        <v>227.27</v>
      </c>
      <c r="AK48" s="22">
        <v>89</v>
      </c>
      <c r="AL48" s="22">
        <v>62</v>
      </c>
      <c r="AM48" s="22">
        <v>44.6</v>
      </c>
      <c r="AN48" s="22">
        <v>200</v>
      </c>
      <c r="AO48" s="22">
        <v>227</v>
      </c>
      <c r="AP48" s="22"/>
      <c r="AQ48" s="22">
        <v>277</v>
      </c>
      <c r="AR48" s="22"/>
      <c r="AS48" s="22">
        <v>235.63</v>
      </c>
      <c r="AT48" s="22">
        <v>72.5</v>
      </c>
      <c r="AU48" s="22">
        <v>65.33</v>
      </c>
      <c r="AV48" s="22">
        <v>59.33</v>
      </c>
      <c r="AW48" s="22">
        <v>67.14</v>
      </c>
      <c r="AX48" s="22">
        <v>74.290000000000006</v>
      </c>
      <c r="AY48" s="22">
        <v>51.25</v>
      </c>
      <c r="AZ48" s="22">
        <v>77.14</v>
      </c>
      <c r="BA48" s="22">
        <v>68</v>
      </c>
      <c r="BB48" s="22">
        <v>60</v>
      </c>
      <c r="BC48" s="22">
        <v>137.33000000000001</v>
      </c>
      <c r="BD48" s="22">
        <v>319</v>
      </c>
      <c r="BE48" s="22">
        <v>486</v>
      </c>
      <c r="BF48" s="22">
        <v>564</v>
      </c>
      <c r="BG48" s="22">
        <v>247</v>
      </c>
      <c r="BH48" s="22">
        <v>427</v>
      </c>
      <c r="BI48" s="22">
        <v>750</v>
      </c>
      <c r="BJ48" s="22">
        <v>36</v>
      </c>
      <c r="BK48" s="22">
        <v>30</v>
      </c>
      <c r="BL48" s="22">
        <v>30</v>
      </c>
      <c r="BM48" s="22">
        <v>34</v>
      </c>
      <c r="BN48" s="22">
        <v>35</v>
      </c>
      <c r="BO48" s="22">
        <v>314</v>
      </c>
      <c r="BP48" s="22">
        <v>138.88999999999999</v>
      </c>
      <c r="BQ48" s="22">
        <v>22</v>
      </c>
      <c r="BR48" s="80">
        <f t="shared" ref="BR48" si="3">BR47/1000</f>
        <v>0</v>
      </c>
    </row>
    <row r="49" spans="1:72" ht="17.399999999999999">
      <c r="A49" s="29"/>
      <c r="B49" s="30" t="s">
        <v>29</v>
      </c>
      <c r="C49" s="115"/>
      <c r="D49" s="31">
        <f>D33*D47</f>
        <v>9.3994999999999997</v>
      </c>
      <c r="E49" s="31">
        <f t="shared" ref="E49:BQ49" si="4">E33*E47</f>
        <v>4.5</v>
      </c>
      <c r="F49" s="31">
        <f t="shared" si="4"/>
        <v>4.5570000000000004</v>
      </c>
      <c r="G49" s="31">
        <f t="shared" si="4"/>
        <v>0.78</v>
      </c>
      <c r="H49" s="31">
        <f t="shared" si="4"/>
        <v>0</v>
      </c>
      <c r="I49" s="31">
        <f t="shared" si="4"/>
        <v>1.52</v>
      </c>
      <c r="J49" s="31">
        <f t="shared" si="4"/>
        <v>13.404359999999999</v>
      </c>
      <c r="K49" s="31">
        <f t="shared" si="4"/>
        <v>24.63993</v>
      </c>
      <c r="L49" s="31">
        <f t="shared" si="4"/>
        <v>0</v>
      </c>
      <c r="M49" s="31">
        <f t="shared" si="4"/>
        <v>0</v>
      </c>
      <c r="N49" s="31">
        <f t="shared" si="4"/>
        <v>0</v>
      </c>
      <c r="O49" s="31">
        <f t="shared" si="4"/>
        <v>0</v>
      </c>
      <c r="P49" s="31">
        <f t="shared" si="4"/>
        <v>7.4605499999999996</v>
      </c>
      <c r="Q49" s="31">
        <f t="shared" si="4"/>
        <v>0</v>
      </c>
      <c r="R49" s="31">
        <f t="shared" si="4"/>
        <v>0</v>
      </c>
      <c r="S49" s="31">
        <f t="shared" si="4"/>
        <v>0</v>
      </c>
      <c r="T49" s="31">
        <f t="shared" si="4"/>
        <v>0</v>
      </c>
      <c r="U49" s="31">
        <f t="shared" si="4"/>
        <v>0</v>
      </c>
      <c r="V49" s="31">
        <f t="shared" si="4"/>
        <v>14.623000000000001</v>
      </c>
      <c r="W49" s="31">
        <f t="shared" si="4"/>
        <v>0</v>
      </c>
      <c r="X49" s="31">
        <f t="shared" si="4"/>
        <v>11</v>
      </c>
      <c r="Y49" s="31">
        <f t="shared" si="4"/>
        <v>0</v>
      </c>
      <c r="Z49" s="31">
        <f t="shared" si="4"/>
        <v>0</v>
      </c>
      <c r="AA49" s="31">
        <f t="shared" si="4"/>
        <v>0</v>
      </c>
      <c r="AB49" s="31">
        <f t="shared" si="4"/>
        <v>0</v>
      </c>
      <c r="AC49" s="31">
        <f t="shared" si="4"/>
        <v>0</v>
      </c>
      <c r="AD49" s="31">
        <f t="shared" si="4"/>
        <v>2.88</v>
      </c>
      <c r="AE49" s="31">
        <f t="shared" si="4"/>
        <v>4.8239999999999998</v>
      </c>
      <c r="AF49" s="31">
        <f t="shared" si="4"/>
        <v>0</v>
      </c>
      <c r="AG49" s="31">
        <f t="shared" si="4"/>
        <v>0</v>
      </c>
      <c r="AH49" s="31">
        <f t="shared" si="4"/>
        <v>0</v>
      </c>
      <c r="AI49" s="31">
        <f t="shared" si="4"/>
        <v>21.204000000000001</v>
      </c>
      <c r="AJ49" s="31">
        <f t="shared" si="4"/>
        <v>0</v>
      </c>
      <c r="AK49" s="31">
        <f t="shared" si="4"/>
        <v>0</v>
      </c>
      <c r="AL49" s="31">
        <f t="shared" si="4"/>
        <v>0</v>
      </c>
      <c r="AM49" s="31">
        <f t="shared" si="4"/>
        <v>0</v>
      </c>
      <c r="AN49" s="31">
        <f t="shared" si="4"/>
        <v>0</v>
      </c>
      <c r="AO49" s="31">
        <f t="shared" si="4"/>
        <v>0</v>
      </c>
      <c r="AP49" s="31">
        <f t="shared" si="4"/>
        <v>0</v>
      </c>
      <c r="AQ49" s="31">
        <f t="shared" si="4"/>
        <v>0</v>
      </c>
      <c r="AR49" s="31">
        <f t="shared" si="4"/>
        <v>0</v>
      </c>
      <c r="AS49" s="31">
        <f t="shared" si="4"/>
        <v>0</v>
      </c>
      <c r="AT49" s="31">
        <f t="shared" si="4"/>
        <v>0</v>
      </c>
      <c r="AU49" s="31">
        <f t="shared" si="4"/>
        <v>2.34</v>
      </c>
      <c r="AV49" s="31">
        <f t="shared" si="4"/>
        <v>0</v>
      </c>
      <c r="AW49" s="31">
        <f t="shared" si="4"/>
        <v>0</v>
      </c>
      <c r="AX49" s="31">
        <f t="shared" si="4"/>
        <v>0</v>
      </c>
      <c r="AY49" s="31">
        <f t="shared" si="4"/>
        <v>0</v>
      </c>
      <c r="AZ49" s="31">
        <f t="shared" si="4"/>
        <v>0</v>
      </c>
      <c r="BA49" s="31">
        <f t="shared" si="4"/>
        <v>0</v>
      </c>
      <c r="BB49" s="31">
        <f t="shared" si="4"/>
        <v>0</v>
      </c>
      <c r="BC49" s="31">
        <f t="shared" si="4"/>
        <v>5.1100000000000003</v>
      </c>
      <c r="BD49" s="31">
        <f t="shared" si="4"/>
        <v>35.07</v>
      </c>
      <c r="BE49" s="31">
        <f t="shared" si="4"/>
        <v>0</v>
      </c>
      <c r="BF49" s="31">
        <f t="shared" si="4"/>
        <v>3.996</v>
      </c>
      <c r="BG49" s="31">
        <f t="shared" si="4"/>
        <v>0</v>
      </c>
      <c r="BH49" s="31">
        <f t="shared" si="4"/>
        <v>0</v>
      </c>
      <c r="BI49" s="31">
        <f t="shared" si="4"/>
        <v>0</v>
      </c>
      <c r="BJ49" s="31">
        <f t="shared" si="4"/>
        <v>17.68</v>
      </c>
      <c r="BK49" s="31">
        <f t="shared" si="4"/>
        <v>1.17</v>
      </c>
      <c r="BL49" s="31">
        <f t="shared" si="4"/>
        <v>0.98899999999999999</v>
      </c>
      <c r="BM49" s="31">
        <f t="shared" si="4"/>
        <v>0</v>
      </c>
      <c r="BN49" s="31">
        <f t="shared" si="4"/>
        <v>0</v>
      </c>
      <c r="BO49" s="31">
        <f t="shared" si="4"/>
        <v>0</v>
      </c>
      <c r="BP49" s="31">
        <f t="shared" si="4"/>
        <v>0.72887999999999997</v>
      </c>
      <c r="BQ49" s="31">
        <f t="shared" si="4"/>
        <v>0.15</v>
      </c>
      <c r="BR49" s="82">
        <f t="shared" ref="BR49" si="5">BR33*BR47</f>
        <v>0</v>
      </c>
      <c r="BS49" s="32">
        <f>SUM(D49:BQ49)</f>
        <v>188.02622000000002</v>
      </c>
      <c r="BT49" s="33">
        <f>BS49/$C$9</f>
        <v>188.02622000000002</v>
      </c>
    </row>
    <row r="50" spans="1:72" ht="17.399999999999999">
      <c r="A50" s="29"/>
      <c r="B50" s="30" t="s">
        <v>30</v>
      </c>
      <c r="C50" s="115"/>
      <c r="D50" s="31">
        <f>D33*D47</f>
        <v>9.3994999999999997</v>
      </c>
      <c r="E50" s="31">
        <f t="shared" ref="E50:BQ50" si="6">E33*E47</f>
        <v>4.5</v>
      </c>
      <c r="F50" s="31">
        <f t="shared" si="6"/>
        <v>4.5570000000000004</v>
      </c>
      <c r="G50" s="31">
        <f t="shared" si="6"/>
        <v>0.78</v>
      </c>
      <c r="H50" s="31">
        <f t="shared" si="6"/>
        <v>0</v>
      </c>
      <c r="I50" s="31">
        <f t="shared" si="6"/>
        <v>1.52</v>
      </c>
      <c r="J50" s="31">
        <f t="shared" si="6"/>
        <v>13.404359999999999</v>
      </c>
      <c r="K50" s="31">
        <f t="shared" si="6"/>
        <v>24.63993</v>
      </c>
      <c r="L50" s="31">
        <f t="shared" si="6"/>
        <v>0</v>
      </c>
      <c r="M50" s="31">
        <f t="shared" si="6"/>
        <v>0</v>
      </c>
      <c r="N50" s="31">
        <f t="shared" si="6"/>
        <v>0</v>
      </c>
      <c r="O50" s="31">
        <f t="shared" si="6"/>
        <v>0</v>
      </c>
      <c r="P50" s="31">
        <f t="shared" si="6"/>
        <v>7.4605499999999996</v>
      </c>
      <c r="Q50" s="31">
        <f t="shared" si="6"/>
        <v>0</v>
      </c>
      <c r="R50" s="31">
        <f t="shared" si="6"/>
        <v>0</v>
      </c>
      <c r="S50" s="31">
        <f t="shared" si="6"/>
        <v>0</v>
      </c>
      <c r="T50" s="31">
        <f t="shared" si="6"/>
        <v>0</v>
      </c>
      <c r="U50" s="31">
        <f t="shared" si="6"/>
        <v>0</v>
      </c>
      <c r="V50" s="31">
        <f t="shared" si="6"/>
        <v>14.623000000000001</v>
      </c>
      <c r="W50" s="31">
        <f t="shared" si="6"/>
        <v>0</v>
      </c>
      <c r="X50" s="31">
        <f t="shared" si="6"/>
        <v>11</v>
      </c>
      <c r="Y50" s="31">
        <f t="shared" si="6"/>
        <v>0</v>
      </c>
      <c r="Z50" s="31">
        <f t="shared" si="6"/>
        <v>0</v>
      </c>
      <c r="AA50" s="31">
        <f t="shared" si="6"/>
        <v>0</v>
      </c>
      <c r="AB50" s="31">
        <f t="shared" si="6"/>
        <v>0</v>
      </c>
      <c r="AC50" s="31">
        <f t="shared" si="6"/>
        <v>0</v>
      </c>
      <c r="AD50" s="31">
        <f t="shared" si="6"/>
        <v>2.88</v>
      </c>
      <c r="AE50" s="31">
        <f t="shared" si="6"/>
        <v>4.8239999999999998</v>
      </c>
      <c r="AF50" s="31">
        <f t="shared" si="6"/>
        <v>0</v>
      </c>
      <c r="AG50" s="31">
        <f t="shared" si="6"/>
        <v>0</v>
      </c>
      <c r="AH50" s="31">
        <f t="shared" si="6"/>
        <v>0</v>
      </c>
      <c r="AI50" s="31">
        <f t="shared" si="6"/>
        <v>21.204000000000001</v>
      </c>
      <c r="AJ50" s="31">
        <f t="shared" si="6"/>
        <v>0</v>
      </c>
      <c r="AK50" s="31">
        <f t="shared" si="6"/>
        <v>0</v>
      </c>
      <c r="AL50" s="31">
        <f t="shared" si="6"/>
        <v>0</v>
      </c>
      <c r="AM50" s="31">
        <f t="shared" si="6"/>
        <v>0</v>
      </c>
      <c r="AN50" s="31">
        <f t="shared" si="6"/>
        <v>0</v>
      </c>
      <c r="AO50" s="31">
        <f t="shared" si="6"/>
        <v>0</v>
      </c>
      <c r="AP50" s="31">
        <f t="shared" si="6"/>
        <v>0</v>
      </c>
      <c r="AQ50" s="31">
        <f t="shared" si="6"/>
        <v>0</v>
      </c>
      <c r="AR50" s="31">
        <f t="shared" si="6"/>
        <v>0</v>
      </c>
      <c r="AS50" s="31">
        <f t="shared" si="6"/>
        <v>0</v>
      </c>
      <c r="AT50" s="31">
        <f t="shared" si="6"/>
        <v>0</v>
      </c>
      <c r="AU50" s="31">
        <f t="shared" si="6"/>
        <v>2.34</v>
      </c>
      <c r="AV50" s="31">
        <f t="shared" si="6"/>
        <v>0</v>
      </c>
      <c r="AW50" s="31">
        <f t="shared" si="6"/>
        <v>0</v>
      </c>
      <c r="AX50" s="31">
        <f t="shared" si="6"/>
        <v>0</v>
      </c>
      <c r="AY50" s="31">
        <f t="shared" si="6"/>
        <v>0</v>
      </c>
      <c r="AZ50" s="31">
        <f t="shared" si="6"/>
        <v>0</v>
      </c>
      <c r="BA50" s="31">
        <f t="shared" si="6"/>
        <v>0</v>
      </c>
      <c r="BB50" s="31">
        <f t="shared" si="6"/>
        <v>0</v>
      </c>
      <c r="BC50" s="31">
        <f t="shared" si="6"/>
        <v>5.1100000000000003</v>
      </c>
      <c r="BD50" s="31">
        <f t="shared" si="6"/>
        <v>35.07</v>
      </c>
      <c r="BE50" s="31">
        <f t="shared" si="6"/>
        <v>0</v>
      </c>
      <c r="BF50" s="31">
        <f t="shared" si="6"/>
        <v>3.996</v>
      </c>
      <c r="BG50" s="31">
        <f t="shared" si="6"/>
        <v>0</v>
      </c>
      <c r="BH50" s="31">
        <f t="shared" si="6"/>
        <v>0</v>
      </c>
      <c r="BI50" s="31">
        <f t="shared" si="6"/>
        <v>0</v>
      </c>
      <c r="BJ50" s="31">
        <f t="shared" si="6"/>
        <v>17.68</v>
      </c>
      <c r="BK50" s="31">
        <f t="shared" si="6"/>
        <v>1.17</v>
      </c>
      <c r="BL50" s="31">
        <f t="shared" si="6"/>
        <v>0.98899999999999999</v>
      </c>
      <c r="BM50" s="31">
        <f t="shared" si="6"/>
        <v>0</v>
      </c>
      <c r="BN50" s="31">
        <f t="shared" si="6"/>
        <v>0</v>
      </c>
      <c r="BO50" s="31">
        <f t="shared" si="6"/>
        <v>0</v>
      </c>
      <c r="BP50" s="31">
        <f t="shared" si="6"/>
        <v>0.72887999999999997</v>
      </c>
      <c r="BQ50" s="31">
        <f t="shared" si="6"/>
        <v>0.15</v>
      </c>
      <c r="BR50" s="82">
        <f t="shared" ref="BR50" si="7">BR33*BR47</f>
        <v>0</v>
      </c>
      <c r="BS50" s="32">
        <f>SUM(D50:BQ50)</f>
        <v>188.02622000000002</v>
      </c>
      <c r="BT50" s="33">
        <f>BS50/$C$9</f>
        <v>188.02622000000002</v>
      </c>
    </row>
    <row r="51" spans="1:72">
      <c r="A51" s="34"/>
      <c r="B51" s="34" t="s">
        <v>31</v>
      </c>
      <c r="D51" s="50">
        <f>D67+D85+D101+D117</f>
        <v>9.3994999999999997</v>
      </c>
      <c r="E51" s="50">
        <f t="shared" ref="E51:BQ51" si="8">E67+E85+E101+E117</f>
        <v>4.5</v>
      </c>
      <c r="F51" s="50">
        <f t="shared" si="8"/>
        <v>4.5570000000000004</v>
      </c>
      <c r="G51" s="50">
        <f t="shared" si="8"/>
        <v>0.46799999999999997</v>
      </c>
      <c r="H51" s="50">
        <f t="shared" si="8"/>
        <v>0</v>
      </c>
      <c r="I51" s="50">
        <f t="shared" si="8"/>
        <v>1.8239999999999998</v>
      </c>
      <c r="J51" s="50">
        <f t="shared" si="8"/>
        <v>13.40436</v>
      </c>
      <c r="K51" s="50">
        <f t="shared" si="8"/>
        <v>24.63993</v>
      </c>
      <c r="L51" s="50">
        <f t="shared" si="8"/>
        <v>0</v>
      </c>
      <c r="M51" s="50">
        <f t="shared" si="8"/>
        <v>0</v>
      </c>
      <c r="N51" s="50">
        <f t="shared" si="8"/>
        <v>0</v>
      </c>
      <c r="O51" s="50">
        <f t="shared" si="8"/>
        <v>0</v>
      </c>
      <c r="P51" s="50">
        <f t="shared" si="8"/>
        <v>7.4605499999999996</v>
      </c>
      <c r="Q51" s="50">
        <f t="shared" si="8"/>
        <v>0</v>
      </c>
      <c r="R51" s="50">
        <f t="shared" si="8"/>
        <v>0</v>
      </c>
      <c r="S51" s="50">
        <f t="shared" si="8"/>
        <v>0</v>
      </c>
      <c r="T51" s="50">
        <f t="shared" si="8"/>
        <v>0</v>
      </c>
      <c r="U51" s="50">
        <f t="shared" si="8"/>
        <v>0</v>
      </c>
      <c r="V51" s="50">
        <f t="shared" si="8"/>
        <v>14.623000000000001</v>
      </c>
      <c r="W51" s="50">
        <f t="shared" si="8"/>
        <v>0</v>
      </c>
      <c r="X51" s="50">
        <f t="shared" si="8"/>
        <v>11</v>
      </c>
      <c r="Y51" s="50">
        <f t="shared" si="8"/>
        <v>0</v>
      </c>
      <c r="Z51" s="50">
        <f t="shared" si="8"/>
        <v>0</v>
      </c>
      <c r="AA51" s="50">
        <f t="shared" si="8"/>
        <v>0</v>
      </c>
      <c r="AB51" s="50">
        <f t="shared" si="8"/>
        <v>0</v>
      </c>
      <c r="AC51" s="50">
        <f t="shared" si="8"/>
        <v>0</v>
      </c>
      <c r="AD51" s="50">
        <f t="shared" si="8"/>
        <v>2.88</v>
      </c>
      <c r="AE51" s="50">
        <f t="shared" si="8"/>
        <v>4.8239999999999998</v>
      </c>
      <c r="AF51" s="50">
        <f t="shared" si="8"/>
        <v>0</v>
      </c>
      <c r="AG51" s="50">
        <f t="shared" si="8"/>
        <v>0</v>
      </c>
      <c r="AH51" s="50">
        <f t="shared" si="8"/>
        <v>0</v>
      </c>
      <c r="AI51" s="50">
        <f t="shared" si="8"/>
        <v>0</v>
      </c>
      <c r="AJ51" s="50">
        <f t="shared" si="8"/>
        <v>0</v>
      </c>
      <c r="AK51" s="50">
        <f t="shared" si="8"/>
        <v>0</v>
      </c>
      <c r="AL51" s="50">
        <f t="shared" si="8"/>
        <v>0</v>
      </c>
      <c r="AM51" s="50">
        <f t="shared" si="8"/>
        <v>0</v>
      </c>
      <c r="AN51" s="50">
        <f t="shared" si="8"/>
        <v>0</v>
      </c>
      <c r="AO51" s="50">
        <f t="shared" si="8"/>
        <v>0</v>
      </c>
      <c r="AP51" s="50">
        <f t="shared" si="8"/>
        <v>0</v>
      </c>
      <c r="AQ51" s="50">
        <f t="shared" si="8"/>
        <v>0</v>
      </c>
      <c r="AR51" s="50">
        <f t="shared" si="8"/>
        <v>0</v>
      </c>
      <c r="AS51" s="50">
        <f t="shared" si="8"/>
        <v>0</v>
      </c>
      <c r="AT51" s="50">
        <f t="shared" si="8"/>
        <v>0</v>
      </c>
      <c r="AU51" s="50">
        <f t="shared" si="8"/>
        <v>2.34</v>
      </c>
      <c r="AV51" s="50">
        <f t="shared" si="8"/>
        <v>0</v>
      </c>
      <c r="AW51" s="50">
        <f t="shared" si="8"/>
        <v>0</v>
      </c>
      <c r="AX51" s="50">
        <f t="shared" si="8"/>
        <v>0</v>
      </c>
      <c r="AY51" s="50">
        <f t="shared" si="8"/>
        <v>0</v>
      </c>
      <c r="AZ51" s="50">
        <f t="shared" si="8"/>
        <v>0</v>
      </c>
      <c r="BA51" s="50">
        <f t="shared" si="8"/>
        <v>0</v>
      </c>
      <c r="BB51" s="50">
        <f t="shared" si="8"/>
        <v>0</v>
      </c>
      <c r="BC51" s="50">
        <f t="shared" si="8"/>
        <v>5.1100000000000003</v>
      </c>
      <c r="BD51" s="50">
        <f t="shared" si="8"/>
        <v>35.07</v>
      </c>
      <c r="BE51" s="50">
        <f t="shared" si="8"/>
        <v>0</v>
      </c>
      <c r="BF51" s="50">
        <f t="shared" si="8"/>
        <v>3.6629999999999998</v>
      </c>
      <c r="BG51" s="50">
        <f t="shared" si="8"/>
        <v>0</v>
      </c>
      <c r="BH51" s="50">
        <f t="shared" si="8"/>
        <v>0</v>
      </c>
      <c r="BI51" s="50">
        <f t="shared" si="8"/>
        <v>0</v>
      </c>
      <c r="BJ51" s="50">
        <f t="shared" si="8"/>
        <v>17.68</v>
      </c>
      <c r="BK51" s="50">
        <f t="shared" si="8"/>
        <v>1.17</v>
      </c>
      <c r="BL51" s="50">
        <f t="shared" si="8"/>
        <v>0.98899999999999999</v>
      </c>
      <c r="BM51" s="50">
        <f t="shared" si="8"/>
        <v>0</v>
      </c>
      <c r="BN51" s="50">
        <f t="shared" si="8"/>
        <v>0</v>
      </c>
      <c r="BO51" s="50">
        <f t="shared" si="8"/>
        <v>0</v>
      </c>
      <c r="BP51" s="50">
        <f t="shared" si="8"/>
        <v>0.72887999999999997</v>
      </c>
      <c r="BQ51" s="50">
        <f t="shared" si="8"/>
        <v>0.15</v>
      </c>
      <c r="BR51" s="84">
        <f t="shared" ref="BR51" si="9">BR67+BR85+BR101+BR117</f>
        <v>0</v>
      </c>
    </row>
    <row r="52" spans="1:72">
      <c r="A52" s="34"/>
      <c r="B52" s="34" t="s">
        <v>32</v>
      </c>
      <c r="BT52" s="35">
        <f>BT66+BT84+BT100+BT116</f>
        <v>166.48122000000001</v>
      </c>
    </row>
    <row r="54" spans="1:72" ht="15" customHeight="1">
      <c r="A54" s="102"/>
      <c r="B54" s="2" t="s">
        <v>2</v>
      </c>
      <c r="C54" s="97" t="s">
        <v>3</v>
      </c>
      <c r="D54" s="116" t="str">
        <f t="shared" ref="D54:AQ54" si="10">D7</f>
        <v>Хлеб пшеничный</v>
      </c>
      <c r="E54" s="116" t="str">
        <f t="shared" si="10"/>
        <v>Хлеб ржано-пшеничный</v>
      </c>
      <c r="F54" s="116" t="str">
        <f t="shared" si="10"/>
        <v>Сахар</v>
      </c>
      <c r="G54" s="116" t="str">
        <f t="shared" si="10"/>
        <v>Чай</v>
      </c>
      <c r="H54" s="116" t="str">
        <f t="shared" si="10"/>
        <v>Какао</v>
      </c>
      <c r="I54" s="116" t="str">
        <f t="shared" si="10"/>
        <v>Кофейный напиток</v>
      </c>
      <c r="J54" s="116" t="str">
        <f t="shared" si="10"/>
        <v>Молоко 2,5%</v>
      </c>
      <c r="K54" s="116" t="str">
        <f t="shared" si="10"/>
        <v>Масло сливочное</v>
      </c>
      <c r="L54" s="116" t="str">
        <f t="shared" si="10"/>
        <v>Сметана 15%</v>
      </c>
      <c r="M54" s="116" t="str">
        <f t="shared" si="10"/>
        <v>Молоко сухое</v>
      </c>
      <c r="N54" s="116" t="str">
        <f t="shared" si="10"/>
        <v>Снежок 2,5 %</v>
      </c>
      <c r="O54" s="116" t="str">
        <f t="shared" si="10"/>
        <v>Творог 5%</v>
      </c>
      <c r="P54" s="116" t="str">
        <f t="shared" si="10"/>
        <v>Молоко сгущенное</v>
      </c>
      <c r="Q54" s="116" t="str">
        <f t="shared" si="10"/>
        <v xml:space="preserve">Джем Сава </v>
      </c>
      <c r="R54" s="116" t="str">
        <f t="shared" si="10"/>
        <v>Сыр</v>
      </c>
      <c r="S54" s="116" t="str">
        <f t="shared" si="10"/>
        <v>Зеленый горошек</v>
      </c>
      <c r="T54" s="116" t="str">
        <f t="shared" si="10"/>
        <v>Кукуруза консервирован.</v>
      </c>
      <c r="U54" s="116" t="str">
        <f t="shared" si="10"/>
        <v>Консервы рыбные</v>
      </c>
      <c r="V54" s="116" t="str">
        <f t="shared" si="10"/>
        <v>Огурцы консервирован.</v>
      </c>
      <c r="W54" s="94"/>
      <c r="X54" s="116" t="str">
        <f t="shared" si="10"/>
        <v>Яйцо</v>
      </c>
      <c r="Y54" s="116" t="str">
        <f t="shared" si="10"/>
        <v>Икра кабачковая</v>
      </c>
      <c r="Z54" s="116" t="str">
        <f t="shared" si="10"/>
        <v>Изюм</v>
      </c>
      <c r="AA54" s="116" t="str">
        <f t="shared" si="10"/>
        <v>Курага</v>
      </c>
      <c r="AB54" s="116" t="str">
        <f t="shared" si="10"/>
        <v>Чернослив</v>
      </c>
      <c r="AC54" s="116" t="str">
        <f t="shared" si="10"/>
        <v>Шиповник</v>
      </c>
      <c r="AD54" s="116" t="str">
        <f t="shared" si="10"/>
        <v>Сухофрукты</v>
      </c>
      <c r="AE54" s="116" t="str">
        <f t="shared" si="10"/>
        <v>Ягода свежемороженная</v>
      </c>
      <c r="AF54" s="116" t="str">
        <f t="shared" si="10"/>
        <v>Апельсин</v>
      </c>
      <c r="AG54" s="116" t="str">
        <f t="shared" si="10"/>
        <v xml:space="preserve">Банан   </v>
      </c>
      <c r="AH54" s="116" t="str">
        <f t="shared" si="10"/>
        <v>Лимон</v>
      </c>
      <c r="AI54" s="116" t="str">
        <f t="shared" si="10"/>
        <v>Яблоко</v>
      </c>
      <c r="AJ54" s="116" t="str">
        <f t="shared" si="10"/>
        <v>Кисель</v>
      </c>
      <c r="AK54" s="116" t="str">
        <f t="shared" si="10"/>
        <v xml:space="preserve">Сок </v>
      </c>
      <c r="AL54" s="116" t="str">
        <f t="shared" si="10"/>
        <v>Макаронные изделия</v>
      </c>
      <c r="AM54" s="116" t="str">
        <f t="shared" si="10"/>
        <v>Мука</v>
      </c>
      <c r="AN54" s="116" t="str">
        <f t="shared" si="10"/>
        <v>Дрожжи</v>
      </c>
      <c r="AO54" s="116" t="str">
        <f t="shared" si="10"/>
        <v>Печенье</v>
      </c>
      <c r="AP54" s="116" t="str">
        <f t="shared" si="10"/>
        <v>Пряники</v>
      </c>
      <c r="AQ54" s="116" t="str">
        <f t="shared" si="10"/>
        <v>Вафли</v>
      </c>
      <c r="AR54" s="116" t="str">
        <f>AR7</f>
        <v>Конфеты</v>
      </c>
      <c r="AS54" s="116" t="str">
        <f>AS7</f>
        <v>Повидло Сава</v>
      </c>
      <c r="AT54" s="116" t="str">
        <f>AT7</f>
        <v>Крупа геркулес</v>
      </c>
      <c r="AU54" s="116" t="str">
        <f>AU7</f>
        <v>Крупа горох</v>
      </c>
      <c r="AV54" s="116" t="str">
        <f>AV7</f>
        <v>Крупа гречневая</v>
      </c>
      <c r="AW54" s="116" t="str">
        <f t="shared" ref="AW54:BR54" si="11">AW7</f>
        <v>Крупа кукурузная</v>
      </c>
      <c r="AX54" s="116" t="str">
        <f t="shared" si="11"/>
        <v>Крупа манная</v>
      </c>
      <c r="AY54" s="116" t="str">
        <f t="shared" si="11"/>
        <v>Крупа перловая</v>
      </c>
      <c r="AZ54" s="116" t="str">
        <f t="shared" si="11"/>
        <v>Крупа пшеничная</v>
      </c>
      <c r="BA54" s="116" t="str">
        <f t="shared" si="11"/>
        <v>Крупа пшено</v>
      </c>
      <c r="BB54" s="116" t="str">
        <f t="shared" si="11"/>
        <v>Крупа ячневая</v>
      </c>
      <c r="BC54" s="116" t="str">
        <f t="shared" si="11"/>
        <v>Рис</v>
      </c>
      <c r="BD54" s="116" t="str">
        <f t="shared" si="11"/>
        <v>Цыпленок бройлер</v>
      </c>
      <c r="BE54" s="116" t="str">
        <f t="shared" si="11"/>
        <v>Филе куриное</v>
      </c>
      <c r="BF54" s="116" t="str">
        <f t="shared" si="11"/>
        <v>Фарш говяжий</v>
      </c>
      <c r="BG54" s="116" t="str">
        <f t="shared" si="11"/>
        <v>Печень куриная</v>
      </c>
      <c r="BH54" s="116" t="str">
        <f t="shared" si="11"/>
        <v>Филе минтая</v>
      </c>
      <c r="BI54" s="116" t="str">
        <f t="shared" si="11"/>
        <v>Филе сельди слабосол.</v>
      </c>
      <c r="BJ54" s="116" t="str">
        <f t="shared" si="11"/>
        <v>Картофель</v>
      </c>
      <c r="BK54" s="116" t="str">
        <f t="shared" si="11"/>
        <v>Морковь</v>
      </c>
      <c r="BL54" s="116" t="str">
        <f t="shared" si="11"/>
        <v>Лук</v>
      </c>
      <c r="BM54" s="116" t="str">
        <f t="shared" si="11"/>
        <v>Капуста</v>
      </c>
      <c r="BN54" s="116" t="str">
        <f t="shared" si="11"/>
        <v>Свекла</v>
      </c>
      <c r="BO54" s="116" t="str">
        <f t="shared" si="11"/>
        <v>Томатная паста</v>
      </c>
      <c r="BP54" s="116" t="str">
        <f t="shared" si="11"/>
        <v>Масло растительное</v>
      </c>
      <c r="BQ54" s="116" t="str">
        <f t="shared" si="11"/>
        <v>Соль</v>
      </c>
      <c r="BR54" s="99" t="str">
        <f t="shared" si="11"/>
        <v>Лимонная кислота</v>
      </c>
      <c r="BS54" s="117" t="s">
        <v>4</v>
      </c>
      <c r="BT54" s="118" t="s">
        <v>5</v>
      </c>
    </row>
    <row r="55" spans="1:72" ht="36" customHeight="1">
      <c r="A55" s="103"/>
      <c r="B55" s="3" t="str">
        <f t="shared" ref="B55:B60" si="12">B8</f>
        <v>Меню</v>
      </c>
      <c r="C55" s="98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94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99"/>
      <c r="BS55" s="117"/>
      <c r="BT55" s="118"/>
    </row>
    <row r="56" spans="1:72">
      <c r="A56" s="119" t="s">
        <v>7</v>
      </c>
      <c r="B56" s="4" t="str">
        <f t="shared" si="12"/>
        <v>Омлет натуральный с маслом</v>
      </c>
      <c r="C56" s="107">
        <f>$E$6</f>
        <v>1</v>
      </c>
      <c r="D56" s="4">
        <f>D9</f>
        <v>0</v>
      </c>
      <c r="E56" s="4">
        <f t="shared" ref="E56:BQ59" si="13">E9</f>
        <v>0</v>
      </c>
      <c r="F56" s="4">
        <f t="shared" si="13"/>
        <v>0</v>
      </c>
      <c r="G56" s="4">
        <f t="shared" si="13"/>
        <v>0</v>
      </c>
      <c r="H56" s="4">
        <f t="shared" si="13"/>
        <v>0</v>
      </c>
      <c r="I56" s="4">
        <f t="shared" si="13"/>
        <v>0</v>
      </c>
      <c r="J56" s="4">
        <f t="shared" si="13"/>
        <v>3.7999999999999999E-2</v>
      </c>
      <c r="K56" s="4">
        <f t="shared" si="13"/>
        <v>2E-3</v>
      </c>
      <c r="L56" s="4">
        <f t="shared" si="13"/>
        <v>0</v>
      </c>
      <c r="M56" s="4">
        <f t="shared" si="13"/>
        <v>0</v>
      </c>
      <c r="N56" s="4">
        <f t="shared" si="13"/>
        <v>0</v>
      </c>
      <c r="O56" s="4">
        <f t="shared" si="13"/>
        <v>0</v>
      </c>
      <c r="P56" s="4">
        <f t="shared" si="13"/>
        <v>0</v>
      </c>
      <c r="Q56" s="4">
        <f t="shared" si="13"/>
        <v>0</v>
      </c>
      <c r="R56" s="4">
        <f t="shared" si="13"/>
        <v>0</v>
      </c>
      <c r="S56" s="4">
        <f t="shared" si="13"/>
        <v>0</v>
      </c>
      <c r="T56" s="4">
        <f t="shared" si="13"/>
        <v>0</v>
      </c>
      <c r="U56" s="4">
        <f t="shared" si="13"/>
        <v>0</v>
      </c>
      <c r="V56" s="4">
        <f t="shared" si="13"/>
        <v>0</v>
      </c>
      <c r="W56" s="4">
        <f>W9</f>
        <v>0</v>
      </c>
      <c r="X56" s="4">
        <f t="shared" si="13"/>
        <v>1</v>
      </c>
      <c r="Y56" s="4">
        <f t="shared" si="13"/>
        <v>0</v>
      </c>
      <c r="Z56" s="4">
        <f t="shared" si="13"/>
        <v>0</v>
      </c>
      <c r="AA56" s="4">
        <f t="shared" si="13"/>
        <v>0</v>
      </c>
      <c r="AB56" s="4">
        <f t="shared" si="13"/>
        <v>0</v>
      </c>
      <c r="AC56" s="4">
        <f t="shared" si="13"/>
        <v>0</v>
      </c>
      <c r="AD56" s="4">
        <f t="shared" si="13"/>
        <v>0</v>
      </c>
      <c r="AE56" s="4">
        <f t="shared" si="13"/>
        <v>0</v>
      </c>
      <c r="AF56" s="4">
        <f t="shared" si="13"/>
        <v>0</v>
      </c>
      <c r="AG56" s="4">
        <f t="shared" si="13"/>
        <v>0</v>
      </c>
      <c r="AH56" s="4">
        <f t="shared" si="13"/>
        <v>0</v>
      </c>
      <c r="AI56" s="4">
        <f t="shared" si="13"/>
        <v>0</v>
      </c>
      <c r="AJ56" s="4">
        <f t="shared" si="13"/>
        <v>0</v>
      </c>
      <c r="AK56" s="4">
        <f t="shared" si="13"/>
        <v>0</v>
      </c>
      <c r="AL56" s="4">
        <f t="shared" si="13"/>
        <v>0</v>
      </c>
      <c r="AM56" s="4">
        <f t="shared" si="13"/>
        <v>0</v>
      </c>
      <c r="AN56" s="4">
        <f t="shared" si="13"/>
        <v>0</v>
      </c>
      <c r="AO56" s="4">
        <f t="shared" si="13"/>
        <v>0</v>
      </c>
      <c r="AP56" s="4">
        <f t="shared" si="13"/>
        <v>0</v>
      </c>
      <c r="AQ56" s="4">
        <f t="shared" si="13"/>
        <v>0</v>
      </c>
      <c r="AR56" s="4">
        <f t="shared" si="13"/>
        <v>0</v>
      </c>
      <c r="AS56" s="4">
        <f t="shared" si="13"/>
        <v>0</v>
      </c>
      <c r="AT56" s="4">
        <f t="shared" si="13"/>
        <v>0</v>
      </c>
      <c r="AU56" s="4">
        <f t="shared" si="13"/>
        <v>0</v>
      </c>
      <c r="AV56" s="4">
        <f t="shared" si="13"/>
        <v>0</v>
      </c>
      <c r="AW56" s="4">
        <f t="shared" si="13"/>
        <v>0</v>
      </c>
      <c r="AX56" s="4">
        <f t="shared" si="13"/>
        <v>0</v>
      </c>
      <c r="AY56" s="4">
        <f t="shared" si="13"/>
        <v>0</v>
      </c>
      <c r="AZ56" s="4">
        <f t="shared" si="13"/>
        <v>0</v>
      </c>
      <c r="BA56" s="4">
        <f t="shared" si="13"/>
        <v>0</v>
      </c>
      <c r="BB56" s="4">
        <f t="shared" si="13"/>
        <v>0</v>
      </c>
      <c r="BC56" s="4">
        <f t="shared" si="13"/>
        <v>0</v>
      </c>
      <c r="BD56" s="4">
        <f t="shared" si="13"/>
        <v>0</v>
      </c>
      <c r="BE56" s="4">
        <f t="shared" si="13"/>
        <v>0</v>
      </c>
      <c r="BF56" s="4">
        <f t="shared" si="13"/>
        <v>0</v>
      </c>
      <c r="BG56" s="4">
        <f t="shared" si="13"/>
        <v>0</v>
      </c>
      <c r="BH56" s="4">
        <f t="shared" si="13"/>
        <v>0</v>
      </c>
      <c r="BI56" s="4">
        <f t="shared" si="13"/>
        <v>0</v>
      </c>
      <c r="BJ56" s="4">
        <f t="shared" si="13"/>
        <v>0</v>
      </c>
      <c r="BK56" s="4">
        <f t="shared" si="13"/>
        <v>0</v>
      </c>
      <c r="BL56" s="4">
        <f t="shared" si="13"/>
        <v>0</v>
      </c>
      <c r="BM56" s="4">
        <f t="shared" si="13"/>
        <v>0</v>
      </c>
      <c r="BN56" s="4">
        <f t="shared" si="13"/>
        <v>0</v>
      </c>
      <c r="BO56" s="4">
        <f t="shared" si="13"/>
        <v>0</v>
      </c>
      <c r="BP56" s="4">
        <f t="shared" si="13"/>
        <v>0</v>
      </c>
      <c r="BQ56" s="4">
        <f t="shared" si="13"/>
        <v>1E-3</v>
      </c>
      <c r="BR56" s="77">
        <f t="shared" ref="BR56:BR60" si="14">BR9</f>
        <v>0</v>
      </c>
    </row>
    <row r="57" spans="1:72">
      <c r="A57" s="119"/>
      <c r="B57" s="4" t="str">
        <f t="shared" si="12"/>
        <v>Бутерброд с маслом</v>
      </c>
      <c r="C57" s="108"/>
      <c r="D57" s="4">
        <f>D10</f>
        <v>0.03</v>
      </c>
      <c r="E57" s="4">
        <f t="shared" si="13"/>
        <v>0</v>
      </c>
      <c r="F57" s="4">
        <f t="shared" si="13"/>
        <v>0</v>
      </c>
      <c r="G57" s="4">
        <f t="shared" si="13"/>
        <v>0</v>
      </c>
      <c r="H57" s="4">
        <f t="shared" si="13"/>
        <v>0</v>
      </c>
      <c r="I57" s="4">
        <f t="shared" si="13"/>
        <v>0</v>
      </c>
      <c r="J57" s="4">
        <f t="shared" si="13"/>
        <v>0</v>
      </c>
      <c r="K57" s="4">
        <f t="shared" si="13"/>
        <v>5.0000000000000001E-3</v>
      </c>
      <c r="L57" s="4">
        <f t="shared" si="13"/>
        <v>0</v>
      </c>
      <c r="M57" s="4">
        <f t="shared" si="13"/>
        <v>0</v>
      </c>
      <c r="N57" s="4">
        <f t="shared" si="13"/>
        <v>0</v>
      </c>
      <c r="O57" s="4">
        <f t="shared" si="13"/>
        <v>0</v>
      </c>
      <c r="P57" s="4">
        <f t="shared" si="13"/>
        <v>0</v>
      </c>
      <c r="Q57" s="4">
        <f t="shared" si="13"/>
        <v>0</v>
      </c>
      <c r="R57" s="4">
        <f t="shared" si="13"/>
        <v>0</v>
      </c>
      <c r="S57" s="4">
        <f t="shared" si="13"/>
        <v>0</v>
      </c>
      <c r="T57" s="4">
        <f t="shared" si="13"/>
        <v>0</v>
      </c>
      <c r="U57" s="4">
        <f t="shared" si="13"/>
        <v>0</v>
      </c>
      <c r="V57" s="4">
        <f t="shared" si="13"/>
        <v>0</v>
      </c>
      <c r="W57" s="4">
        <f>W10</f>
        <v>0</v>
      </c>
      <c r="X57" s="4">
        <f t="shared" si="13"/>
        <v>0</v>
      </c>
      <c r="Y57" s="4">
        <f t="shared" si="13"/>
        <v>0</v>
      </c>
      <c r="Z57" s="4">
        <f t="shared" si="13"/>
        <v>0</v>
      </c>
      <c r="AA57" s="4">
        <f t="shared" si="13"/>
        <v>0</v>
      </c>
      <c r="AB57" s="4">
        <f t="shared" si="13"/>
        <v>0</v>
      </c>
      <c r="AC57" s="4">
        <f t="shared" si="13"/>
        <v>0</v>
      </c>
      <c r="AD57" s="4">
        <f t="shared" si="13"/>
        <v>0</v>
      </c>
      <c r="AE57" s="4">
        <f t="shared" si="13"/>
        <v>0</v>
      </c>
      <c r="AF57" s="4">
        <f t="shared" si="13"/>
        <v>0</v>
      </c>
      <c r="AG57" s="4">
        <f t="shared" si="13"/>
        <v>0</v>
      </c>
      <c r="AH57" s="4">
        <f t="shared" si="13"/>
        <v>0</v>
      </c>
      <c r="AI57" s="4">
        <f t="shared" si="13"/>
        <v>0</v>
      </c>
      <c r="AJ57" s="4">
        <f t="shared" si="13"/>
        <v>0</v>
      </c>
      <c r="AK57" s="4">
        <f t="shared" si="13"/>
        <v>0</v>
      </c>
      <c r="AL57" s="4">
        <f t="shared" si="13"/>
        <v>0</v>
      </c>
      <c r="AM57" s="4">
        <f t="shared" si="13"/>
        <v>0</v>
      </c>
      <c r="AN57" s="4">
        <f t="shared" si="13"/>
        <v>0</v>
      </c>
      <c r="AO57" s="4">
        <f t="shared" si="13"/>
        <v>0</v>
      </c>
      <c r="AP57" s="4">
        <f t="shared" si="13"/>
        <v>0</v>
      </c>
      <c r="AQ57" s="4">
        <f t="shared" si="13"/>
        <v>0</v>
      </c>
      <c r="AR57" s="4">
        <f t="shared" si="13"/>
        <v>0</v>
      </c>
      <c r="AS57" s="4">
        <f t="shared" si="13"/>
        <v>0</v>
      </c>
      <c r="AT57" s="4">
        <f t="shared" si="13"/>
        <v>0</v>
      </c>
      <c r="AU57" s="4">
        <f t="shared" si="13"/>
        <v>0</v>
      </c>
      <c r="AV57" s="4">
        <f t="shared" si="13"/>
        <v>0</v>
      </c>
      <c r="AW57" s="4">
        <f t="shared" si="13"/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0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>
        <f t="shared" si="13"/>
        <v>0</v>
      </c>
      <c r="BQ57" s="4">
        <f t="shared" si="13"/>
        <v>0</v>
      </c>
      <c r="BR57" s="77">
        <f t="shared" si="14"/>
        <v>0</v>
      </c>
    </row>
    <row r="58" spans="1:72">
      <c r="A58" s="119"/>
      <c r="B58" s="4" t="str">
        <f t="shared" si="12"/>
        <v>Кофейный напиток с молоком</v>
      </c>
      <c r="C58" s="108"/>
      <c r="D58" s="4">
        <f>D11</f>
        <v>0</v>
      </c>
      <c r="E58" s="4">
        <f t="shared" si="13"/>
        <v>0</v>
      </c>
      <c r="F58" s="4">
        <f t="shared" si="13"/>
        <v>0.01</v>
      </c>
      <c r="G58" s="4">
        <f t="shared" si="13"/>
        <v>0</v>
      </c>
      <c r="H58" s="4">
        <f t="shared" si="13"/>
        <v>0</v>
      </c>
      <c r="I58" s="4">
        <f t="shared" si="13"/>
        <v>2.3999999999999998E-3</v>
      </c>
      <c r="J58" s="4">
        <f t="shared" si="13"/>
        <v>0.09</v>
      </c>
      <c r="K58" s="4">
        <f t="shared" si="13"/>
        <v>0</v>
      </c>
      <c r="L58" s="4">
        <f t="shared" si="13"/>
        <v>0</v>
      </c>
      <c r="M58" s="4">
        <f t="shared" si="13"/>
        <v>0</v>
      </c>
      <c r="N58" s="4">
        <f t="shared" si="13"/>
        <v>0</v>
      </c>
      <c r="O58" s="4">
        <f t="shared" si="13"/>
        <v>0</v>
      </c>
      <c r="P58" s="4">
        <f t="shared" si="13"/>
        <v>0</v>
      </c>
      <c r="Q58" s="4">
        <f t="shared" si="13"/>
        <v>0</v>
      </c>
      <c r="R58" s="4">
        <f t="shared" si="13"/>
        <v>0</v>
      </c>
      <c r="S58" s="4">
        <f t="shared" si="13"/>
        <v>0</v>
      </c>
      <c r="T58" s="4">
        <f t="shared" si="13"/>
        <v>0</v>
      </c>
      <c r="U58" s="4">
        <f t="shared" si="13"/>
        <v>0</v>
      </c>
      <c r="V58" s="4">
        <f t="shared" si="13"/>
        <v>0</v>
      </c>
      <c r="W58" s="4">
        <f>W11</f>
        <v>0</v>
      </c>
      <c r="X58" s="4">
        <f t="shared" si="13"/>
        <v>0</v>
      </c>
      <c r="Y58" s="4">
        <f t="shared" si="13"/>
        <v>0</v>
      </c>
      <c r="Z58" s="4">
        <f t="shared" si="13"/>
        <v>0</v>
      </c>
      <c r="AA58" s="4">
        <f t="shared" si="13"/>
        <v>0</v>
      </c>
      <c r="AB58" s="4">
        <f t="shared" si="13"/>
        <v>0</v>
      </c>
      <c r="AC58" s="4">
        <f t="shared" si="13"/>
        <v>0</v>
      </c>
      <c r="AD58" s="4">
        <f t="shared" si="13"/>
        <v>0</v>
      </c>
      <c r="AE58" s="4">
        <f t="shared" si="13"/>
        <v>0</v>
      </c>
      <c r="AF58" s="4">
        <f t="shared" si="13"/>
        <v>0</v>
      </c>
      <c r="AG58" s="4">
        <f t="shared" si="13"/>
        <v>0</v>
      </c>
      <c r="AH58" s="4">
        <f t="shared" si="13"/>
        <v>0</v>
      </c>
      <c r="AI58" s="4">
        <f t="shared" si="13"/>
        <v>0</v>
      </c>
      <c r="AJ58" s="4">
        <f t="shared" si="13"/>
        <v>0</v>
      </c>
      <c r="AK58" s="4">
        <f t="shared" si="13"/>
        <v>0</v>
      </c>
      <c r="AL58" s="4">
        <f t="shared" si="13"/>
        <v>0</v>
      </c>
      <c r="AM58" s="4">
        <f t="shared" si="13"/>
        <v>0</v>
      </c>
      <c r="AN58" s="4">
        <f t="shared" si="13"/>
        <v>0</v>
      </c>
      <c r="AO58" s="4">
        <f t="shared" si="13"/>
        <v>0</v>
      </c>
      <c r="AP58" s="4">
        <f t="shared" si="13"/>
        <v>0</v>
      </c>
      <c r="AQ58" s="4">
        <f t="shared" si="13"/>
        <v>0</v>
      </c>
      <c r="AR58" s="4">
        <f t="shared" si="13"/>
        <v>0</v>
      </c>
      <c r="AS58" s="4">
        <f t="shared" si="13"/>
        <v>0</v>
      </c>
      <c r="AT58" s="4">
        <f t="shared" si="13"/>
        <v>0</v>
      </c>
      <c r="AU58" s="4">
        <f t="shared" si="13"/>
        <v>0</v>
      </c>
      <c r="AV58" s="4">
        <f t="shared" si="13"/>
        <v>0</v>
      </c>
      <c r="AW58" s="4">
        <f t="shared" si="13"/>
        <v>0</v>
      </c>
      <c r="AX58" s="4">
        <f t="shared" si="13"/>
        <v>0</v>
      </c>
      <c r="AY58" s="4">
        <f t="shared" si="13"/>
        <v>0</v>
      </c>
      <c r="AZ58" s="4">
        <f t="shared" si="13"/>
        <v>0</v>
      </c>
      <c r="BA58" s="4">
        <f t="shared" si="13"/>
        <v>0</v>
      </c>
      <c r="BB58" s="4">
        <f t="shared" si="13"/>
        <v>0</v>
      </c>
      <c r="BC58" s="4">
        <f t="shared" si="13"/>
        <v>0</v>
      </c>
      <c r="BD58" s="4">
        <f t="shared" si="13"/>
        <v>0</v>
      </c>
      <c r="BE58" s="4">
        <f t="shared" si="13"/>
        <v>0</v>
      </c>
      <c r="BF58" s="4">
        <f t="shared" si="13"/>
        <v>0</v>
      </c>
      <c r="BG58" s="4">
        <f t="shared" si="13"/>
        <v>0</v>
      </c>
      <c r="BH58" s="4">
        <f t="shared" si="13"/>
        <v>0</v>
      </c>
      <c r="BI58" s="4">
        <f t="shared" si="13"/>
        <v>0</v>
      </c>
      <c r="BJ58" s="4">
        <f t="shared" si="13"/>
        <v>0</v>
      </c>
      <c r="BK58" s="4">
        <f t="shared" si="13"/>
        <v>0</v>
      </c>
      <c r="BL58" s="4">
        <f t="shared" si="13"/>
        <v>0</v>
      </c>
      <c r="BM58" s="4">
        <f t="shared" si="13"/>
        <v>0</v>
      </c>
      <c r="BN58" s="4">
        <f t="shared" si="13"/>
        <v>0</v>
      </c>
      <c r="BO58" s="4">
        <f t="shared" si="13"/>
        <v>0</v>
      </c>
      <c r="BP58" s="4">
        <f t="shared" si="13"/>
        <v>0</v>
      </c>
      <c r="BQ58" s="4">
        <f t="shared" si="13"/>
        <v>0</v>
      </c>
      <c r="BR58" s="77">
        <f t="shared" si="14"/>
        <v>0</v>
      </c>
    </row>
    <row r="59" spans="1:72">
      <c r="A59" s="119"/>
      <c r="B59" s="4">
        <f t="shared" si="12"/>
        <v>0</v>
      </c>
      <c r="C59" s="108"/>
      <c r="D59" s="4">
        <f>D12</f>
        <v>0</v>
      </c>
      <c r="E59" s="4">
        <f t="shared" si="13"/>
        <v>0</v>
      </c>
      <c r="F59" s="4">
        <f t="shared" si="13"/>
        <v>0</v>
      </c>
      <c r="G59" s="4">
        <f t="shared" si="13"/>
        <v>0</v>
      </c>
      <c r="H59" s="4">
        <f t="shared" si="13"/>
        <v>0</v>
      </c>
      <c r="I59" s="4">
        <f t="shared" si="13"/>
        <v>0</v>
      </c>
      <c r="J59" s="4">
        <f t="shared" si="13"/>
        <v>0</v>
      </c>
      <c r="K59" s="4">
        <f t="shared" si="13"/>
        <v>0</v>
      </c>
      <c r="L59" s="4">
        <f t="shared" si="13"/>
        <v>0</v>
      </c>
      <c r="M59" s="4">
        <f t="shared" si="13"/>
        <v>0</v>
      </c>
      <c r="N59" s="4">
        <f t="shared" si="13"/>
        <v>0</v>
      </c>
      <c r="O59" s="4">
        <f t="shared" si="13"/>
        <v>0</v>
      </c>
      <c r="P59" s="4">
        <f t="shared" si="13"/>
        <v>0</v>
      </c>
      <c r="Q59" s="4">
        <f t="shared" si="13"/>
        <v>0</v>
      </c>
      <c r="R59" s="4">
        <f t="shared" si="13"/>
        <v>0</v>
      </c>
      <c r="S59" s="4">
        <f t="shared" si="13"/>
        <v>0</v>
      </c>
      <c r="T59" s="4">
        <f t="shared" si="13"/>
        <v>0</v>
      </c>
      <c r="U59" s="4">
        <f t="shared" si="13"/>
        <v>0</v>
      </c>
      <c r="V59" s="4">
        <f t="shared" si="13"/>
        <v>0</v>
      </c>
      <c r="W59" s="4">
        <f>W12</f>
        <v>0</v>
      </c>
      <c r="X59" s="4">
        <f t="shared" si="13"/>
        <v>0</v>
      </c>
      <c r="Y59" s="4">
        <f t="shared" si="13"/>
        <v>0</v>
      </c>
      <c r="Z59" s="4">
        <f t="shared" si="13"/>
        <v>0</v>
      </c>
      <c r="AA59" s="4">
        <f t="shared" si="13"/>
        <v>0</v>
      </c>
      <c r="AB59" s="4">
        <f t="shared" si="13"/>
        <v>0</v>
      </c>
      <c r="AC59" s="4">
        <f t="shared" si="13"/>
        <v>0</v>
      </c>
      <c r="AD59" s="4">
        <f t="shared" si="13"/>
        <v>0</v>
      </c>
      <c r="AE59" s="4">
        <f t="shared" si="13"/>
        <v>0</v>
      </c>
      <c r="AF59" s="4">
        <f t="shared" si="13"/>
        <v>0</v>
      </c>
      <c r="AG59" s="4">
        <f t="shared" si="13"/>
        <v>0</v>
      </c>
      <c r="AH59" s="4">
        <f t="shared" si="13"/>
        <v>0</v>
      </c>
      <c r="AI59" s="4">
        <f t="shared" si="13"/>
        <v>0</v>
      </c>
      <c r="AJ59" s="4">
        <f t="shared" si="13"/>
        <v>0</v>
      </c>
      <c r="AK59" s="4">
        <f t="shared" si="13"/>
        <v>0</v>
      </c>
      <c r="AL59" s="4">
        <f t="shared" si="13"/>
        <v>0</v>
      </c>
      <c r="AM59" s="4">
        <f t="shared" si="13"/>
        <v>0</v>
      </c>
      <c r="AN59" s="4">
        <f t="shared" si="13"/>
        <v>0</v>
      </c>
      <c r="AO59" s="4">
        <f t="shared" si="13"/>
        <v>0</v>
      </c>
      <c r="AP59" s="4">
        <f t="shared" si="13"/>
        <v>0</v>
      </c>
      <c r="AQ59" s="4">
        <f t="shared" si="13"/>
        <v>0</v>
      </c>
      <c r="AR59" s="4">
        <f t="shared" si="13"/>
        <v>0</v>
      </c>
      <c r="AS59" s="4">
        <f t="shared" si="13"/>
        <v>0</v>
      </c>
      <c r="AT59" s="4">
        <f t="shared" si="13"/>
        <v>0</v>
      </c>
      <c r="AU59" s="4">
        <f t="shared" si="13"/>
        <v>0</v>
      </c>
      <c r="AV59" s="4">
        <f t="shared" si="13"/>
        <v>0</v>
      </c>
      <c r="AW59" s="4">
        <f t="shared" si="13"/>
        <v>0</v>
      </c>
      <c r="AX59" s="4">
        <f t="shared" si="13"/>
        <v>0</v>
      </c>
      <c r="AY59" s="4">
        <f t="shared" si="13"/>
        <v>0</v>
      </c>
      <c r="AZ59" s="4">
        <f t="shared" si="13"/>
        <v>0</v>
      </c>
      <c r="BA59" s="4">
        <f t="shared" si="13"/>
        <v>0</v>
      </c>
      <c r="BB59" s="4">
        <f t="shared" si="13"/>
        <v>0</v>
      </c>
      <c r="BC59" s="4">
        <f t="shared" si="13"/>
        <v>0</v>
      </c>
      <c r="BD59" s="4">
        <f t="shared" si="13"/>
        <v>0</v>
      </c>
      <c r="BE59" s="4">
        <f t="shared" si="13"/>
        <v>0</v>
      </c>
      <c r="BF59" s="4">
        <f t="shared" si="13"/>
        <v>0</v>
      </c>
      <c r="BG59" s="4">
        <f t="shared" si="13"/>
        <v>0</v>
      </c>
      <c r="BH59" s="4">
        <f t="shared" si="13"/>
        <v>0</v>
      </c>
      <c r="BI59" s="4">
        <f t="shared" si="13"/>
        <v>0</v>
      </c>
      <c r="BJ59" s="4">
        <f t="shared" si="13"/>
        <v>0</v>
      </c>
      <c r="BK59" s="4">
        <f t="shared" si="13"/>
        <v>0</v>
      </c>
      <c r="BL59" s="4">
        <f t="shared" si="13"/>
        <v>0</v>
      </c>
      <c r="BM59" s="4">
        <f t="shared" si="13"/>
        <v>0</v>
      </c>
      <c r="BN59" s="4">
        <f t="shared" si="13"/>
        <v>0</v>
      </c>
      <c r="BO59" s="4">
        <f t="shared" si="13"/>
        <v>0</v>
      </c>
      <c r="BP59" s="4">
        <f t="shared" si="13"/>
        <v>0</v>
      </c>
      <c r="BQ59" s="4">
        <f t="shared" ref="BQ59" si="15">BQ12</f>
        <v>0</v>
      </c>
      <c r="BR59" s="77">
        <f t="shared" si="14"/>
        <v>0</v>
      </c>
    </row>
    <row r="60" spans="1:72">
      <c r="A60" s="119"/>
      <c r="B60" s="4">
        <f t="shared" si="12"/>
        <v>0</v>
      </c>
      <c r="C60" s="109"/>
      <c r="D60" s="4">
        <f>D13</f>
        <v>0</v>
      </c>
      <c r="E60" s="4">
        <f t="shared" ref="E60:BQ60" si="16">E13</f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si="16"/>
        <v>0</v>
      </c>
      <c r="AG60" s="4">
        <f t="shared" si="16"/>
        <v>0</v>
      </c>
      <c r="AH60" s="4">
        <f t="shared" si="16"/>
        <v>0</v>
      </c>
      <c r="AI60" s="4">
        <f t="shared" si="16"/>
        <v>0</v>
      </c>
      <c r="AJ60" s="4">
        <f t="shared" si="16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>
        <f t="shared" si="16"/>
        <v>0</v>
      </c>
      <c r="AQ60" s="4">
        <f t="shared" si="16"/>
        <v>0</v>
      </c>
      <c r="AR60" s="4">
        <f t="shared" si="16"/>
        <v>0</v>
      </c>
      <c r="AS60" s="4">
        <f t="shared" si="16"/>
        <v>0</v>
      </c>
      <c r="AT60" s="4">
        <f t="shared" si="16"/>
        <v>0</v>
      </c>
      <c r="AU60" s="4">
        <f t="shared" si="16"/>
        <v>0</v>
      </c>
      <c r="AV60" s="4">
        <f t="shared" si="16"/>
        <v>0</v>
      </c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77">
        <f t="shared" si="14"/>
        <v>0</v>
      </c>
    </row>
    <row r="61" spans="1:72" ht="17.399999999999999">
      <c r="B61" s="20" t="s">
        <v>23</v>
      </c>
      <c r="C61" s="21"/>
      <c r="D61" s="22">
        <f>SUM(D56:D60)</f>
        <v>0.03</v>
      </c>
      <c r="E61" s="22">
        <f t="shared" ref="E61:BQ61" si="17">SUM(E56:E60)</f>
        <v>0</v>
      </c>
      <c r="F61" s="22">
        <f t="shared" si="17"/>
        <v>0.01</v>
      </c>
      <c r="G61" s="22">
        <f t="shared" si="17"/>
        <v>0</v>
      </c>
      <c r="H61" s="22">
        <f t="shared" si="17"/>
        <v>0</v>
      </c>
      <c r="I61" s="22">
        <f t="shared" si="17"/>
        <v>2.3999999999999998E-3</v>
      </c>
      <c r="J61" s="22">
        <f t="shared" si="17"/>
        <v>0.128</v>
      </c>
      <c r="K61" s="22">
        <f t="shared" si="17"/>
        <v>7.0000000000000001E-3</v>
      </c>
      <c r="L61" s="22">
        <f t="shared" si="17"/>
        <v>0</v>
      </c>
      <c r="M61" s="22">
        <f t="shared" si="17"/>
        <v>0</v>
      </c>
      <c r="N61" s="22">
        <f t="shared" si="17"/>
        <v>0</v>
      </c>
      <c r="O61" s="22">
        <f t="shared" si="17"/>
        <v>0</v>
      </c>
      <c r="P61" s="22">
        <f t="shared" si="17"/>
        <v>0</v>
      </c>
      <c r="Q61" s="22">
        <f t="shared" si="17"/>
        <v>0</v>
      </c>
      <c r="R61" s="22">
        <f t="shared" si="17"/>
        <v>0</v>
      </c>
      <c r="S61" s="22">
        <f t="shared" si="17"/>
        <v>0</v>
      </c>
      <c r="T61" s="22">
        <f t="shared" si="17"/>
        <v>0</v>
      </c>
      <c r="U61" s="22">
        <f t="shared" si="17"/>
        <v>0</v>
      </c>
      <c r="V61" s="22">
        <f t="shared" si="17"/>
        <v>0</v>
      </c>
      <c r="W61" s="22">
        <f>SUM(W56:W60)</f>
        <v>0</v>
      </c>
      <c r="X61" s="22">
        <f>SUM(X56:X60)</f>
        <v>1</v>
      </c>
      <c r="Y61" s="22">
        <f t="shared" si="17"/>
        <v>0</v>
      </c>
      <c r="Z61" s="22">
        <f t="shared" si="17"/>
        <v>0</v>
      </c>
      <c r="AA61" s="22">
        <f t="shared" si="17"/>
        <v>0</v>
      </c>
      <c r="AB61" s="22">
        <f t="shared" si="17"/>
        <v>0</v>
      </c>
      <c r="AC61" s="22">
        <f t="shared" si="17"/>
        <v>0</v>
      </c>
      <c r="AD61" s="22">
        <f t="shared" si="17"/>
        <v>0</v>
      </c>
      <c r="AE61" s="22">
        <f t="shared" si="17"/>
        <v>0</v>
      </c>
      <c r="AF61" s="22">
        <f t="shared" si="17"/>
        <v>0</v>
      </c>
      <c r="AG61" s="22">
        <f t="shared" si="17"/>
        <v>0</v>
      </c>
      <c r="AH61" s="22">
        <f t="shared" si="17"/>
        <v>0</v>
      </c>
      <c r="AI61" s="22">
        <f t="shared" si="17"/>
        <v>0</v>
      </c>
      <c r="AJ61" s="22">
        <f t="shared" si="17"/>
        <v>0</v>
      </c>
      <c r="AK61" s="22">
        <f t="shared" si="17"/>
        <v>0</v>
      </c>
      <c r="AL61" s="22">
        <f t="shared" si="17"/>
        <v>0</v>
      </c>
      <c r="AM61" s="22">
        <f t="shared" si="17"/>
        <v>0</v>
      </c>
      <c r="AN61" s="22">
        <f t="shared" si="17"/>
        <v>0</v>
      </c>
      <c r="AO61" s="22">
        <f t="shared" si="17"/>
        <v>0</v>
      </c>
      <c r="AP61" s="22">
        <f t="shared" si="17"/>
        <v>0</v>
      </c>
      <c r="AQ61" s="22">
        <f t="shared" si="17"/>
        <v>0</v>
      </c>
      <c r="AR61" s="22">
        <f t="shared" si="17"/>
        <v>0</v>
      </c>
      <c r="AS61" s="22">
        <f t="shared" si="17"/>
        <v>0</v>
      </c>
      <c r="AT61" s="22">
        <f t="shared" si="17"/>
        <v>0</v>
      </c>
      <c r="AU61" s="22">
        <f t="shared" si="17"/>
        <v>0</v>
      </c>
      <c r="AV61" s="22">
        <f t="shared" si="17"/>
        <v>0</v>
      </c>
      <c r="AW61" s="22">
        <f t="shared" si="17"/>
        <v>0</v>
      </c>
      <c r="AX61" s="22">
        <f t="shared" si="17"/>
        <v>0</v>
      </c>
      <c r="AY61" s="22">
        <f t="shared" si="17"/>
        <v>0</v>
      </c>
      <c r="AZ61" s="22">
        <f t="shared" si="17"/>
        <v>0</v>
      </c>
      <c r="BA61" s="22">
        <f t="shared" si="17"/>
        <v>0</v>
      </c>
      <c r="BB61" s="22">
        <f t="shared" si="17"/>
        <v>0</v>
      </c>
      <c r="BC61" s="22">
        <f t="shared" si="17"/>
        <v>0</v>
      </c>
      <c r="BD61" s="22">
        <f t="shared" si="17"/>
        <v>0</v>
      </c>
      <c r="BE61" s="22">
        <f t="shared" si="17"/>
        <v>0</v>
      </c>
      <c r="BF61" s="22">
        <f t="shared" si="17"/>
        <v>0</v>
      </c>
      <c r="BG61" s="22">
        <f t="shared" si="17"/>
        <v>0</v>
      </c>
      <c r="BH61" s="22">
        <f t="shared" si="17"/>
        <v>0</v>
      </c>
      <c r="BI61" s="22">
        <f t="shared" si="17"/>
        <v>0</v>
      </c>
      <c r="BJ61" s="22">
        <f t="shared" si="17"/>
        <v>0</v>
      </c>
      <c r="BK61" s="22">
        <f t="shared" si="17"/>
        <v>0</v>
      </c>
      <c r="BL61" s="22">
        <f t="shared" si="17"/>
        <v>0</v>
      </c>
      <c r="BM61" s="22">
        <f t="shared" si="17"/>
        <v>0</v>
      </c>
      <c r="BN61" s="22">
        <f t="shared" si="17"/>
        <v>0</v>
      </c>
      <c r="BO61" s="22">
        <f t="shared" si="17"/>
        <v>0</v>
      </c>
      <c r="BP61" s="22">
        <f t="shared" si="17"/>
        <v>0</v>
      </c>
      <c r="BQ61" s="22">
        <f t="shared" si="17"/>
        <v>1E-3</v>
      </c>
      <c r="BR61" s="80">
        <f t="shared" ref="BR61" si="18">SUM(BR56:BR60)</f>
        <v>0</v>
      </c>
    </row>
    <row r="62" spans="1:72" ht="17.399999999999999">
      <c r="B62" s="20" t="s">
        <v>24</v>
      </c>
      <c r="C62" s="21"/>
      <c r="D62" s="23">
        <f t="shared" ref="D62:V62" si="19">PRODUCT(D61,$E$6)</f>
        <v>0.03</v>
      </c>
      <c r="E62" s="23">
        <f t="shared" si="19"/>
        <v>0</v>
      </c>
      <c r="F62" s="23">
        <f t="shared" si="19"/>
        <v>0.01</v>
      </c>
      <c r="G62" s="23">
        <f t="shared" si="19"/>
        <v>0</v>
      </c>
      <c r="H62" s="23">
        <f t="shared" si="19"/>
        <v>0</v>
      </c>
      <c r="I62" s="23">
        <f t="shared" si="19"/>
        <v>2.3999999999999998E-3</v>
      </c>
      <c r="J62" s="23">
        <f t="shared" si="19"/>
        <v>0.128</v>
      </c>
      <c r="K62" s="23">
        <f t="shared" si="19"/>
        <v>7.0000000000000001E-3</v>
      </c>
      <c r="L62" s="23">
        <f t="shared" si="19"/>
        <v>0</v>
      </c>
      <c r="M62" s="23">
        <f t="shared" si="19"/>
        <v>0</v>
      </c>
      <c r="N62" s="23">
        <f t="shared" si="19"/>
        <v>0</v>
      </c>
      <c r="O62" s="23">
        <f t="shared" si="19"/>
        <v>0</v>
      </c>
      <c r="P62" s="23">
        <f t="shared" si="19"/>
        <v>0</v>
      </c>
      <c r="Q62" s="23">
        <f t="shared" si="19"/>
        <v>0</v>
      </c>
      <c r="R62" s="23">
        <f t="shared" si="19"/>
        <v>0</v>
      </c>
      <c r="S62" s="23">
        <f t="shared" si="19"/>
        <v>0</v>
      </c>
      <c r="T62" s="23">
        <f t="shared" si="19"/>
        <v>0</v>
      </c>
      <c r="U62" s="23">
        <f t="shared" si="19"/>
        <v>0</v>
      </c>
      <c r="V62" s="23">
        <f t="shared" si="19"/>
        <v>0</v>
      </c>
      <c r="W62" s="23">
        <f>PRODUCT(W61,$E$6)</f>
        <v>0</v>
      </c>
      <c r="X62" s="23">
        <f>PRODUCT(X61,$E$6)</f>
        <v>1</v>
      </c>
      <c r="Y62" s="23">
        <f t="shared" ref="Y62:BR62" si="20">PRODUCT(Y61,$E$6)</f>
        <v>0</v>
      </c>
      <c r="Z62" s="23">
        <f t="shared" si="20"/>
        <v>0</v>
      </c>
      <c r="AA62" s="23">
        <f t="shared" si="20"/>
        <v>0</v>
      </c>
      <c r="AB62" s="23">
        <f t="shared" si="20"/>
        <v>0</v>
      </c>
      <c r="AC62" s="23">
        <f t="shared" si="20"/>
        <v>0</v>
      </c>
      <c r="AD62" s="23">
        <f t="shared" si="20"/>
        <v>0</v>
      </c>
      <c r="AE62" s="23">
        <f t="shared" si="20"/>
        <v>0</v>
      </c>
      <c r="AF62" s="23">
        <f t="shared" si="20"/>
        <v>0</v>
      </c>
      <c r="AG62" s="23">
        <f t="shared" si="20"/>
        <v>0</v>
      </c>
      <c r="AH62" s="23">
        <f t="shared" si="20"/>
        <v>0</v>
      </c>
      <c r="AI62" s="23">
        <f t="shared" si="20"/>
        <v>0</v>
      </c>
      <c r="AJ62" s="23">
        <f t="shared" si="20"/>
        <v>0</v>
      </c>
      <c r="AK62" s="23">
        <f t="shared" si="20"/>
        <v>0</v>
      </c>
      <c r="AL62" s="23">
        <f t="shared" si="20"/>
        <v>0</v>
      </c>
      <c r="AM62" s="23">
        <f t="shared" si="20"/>
        <v>0</v>
      </c>
      <c r="AN62" s="23">
        <f t="shared" si="20"/>
        <v>0</v>
      </c>
      <c r="AO62" s="23">
        <f t="shared" si="20"/>
        <v>0</v>
      </c>
      <c r="AP62" s="23">
        <f t="shared" si="20"/>
        <v>0</v>
      </c>
      <c r="AQ62" s="23">
        <f t="shared" si="20"/>
        <v>0</v>
      </c>
      <c r="AR62" s="23">
        <f t="shared" si="20"/>
        <v>0</v>
      </c>
      <c r="AS62" s="23">
        <f t="shared" si="20"/>
        <v>0</v>
      </c>
      <c r="AT62" s="23">
        <f t="shared" si="20"/>
        <v>0</v>
      </c>
      <c r="AU62" s="23">
        <f t="shared" si="20"/>
        <v>0</v>
      </c>
      <c r="AV62" s="23">
        <f t="shared" si="20"/>
        <v>0</v>
      </c>
      <c r="AW62" s="23">
        <f t="shared" si="20"/>
        <v>0</v>
      </c>
      <c r="AX62" s="23">
        <f t="shared" si="20"/>
        <v>0</v>
      </c>
      <c r="AY62" s="23">
        <f t="shared" si="20"/>
        <v>0</v>
      </c>
      <c r="AZ62" s="23">
        <f t="shared" si="20"/>
        <v>0</v>
      </c>
      <c r="BA62" s="23">
        <f t="shared" si="20"/>
        <v>0</v>
      </c>
      <c r="BB62" s="23">
        <f t="shared" si="20"/>
        <v>0</v>
      </c>
      <c r="BC62" s="23">
        <f t="shared" si="20"/>
        <v>0</v>
      </c>
      <c r="BD62" s="23">
        <f t="shared" si="20"/>
        <v>0</v>
      </c>
      <c r="BE62" s="23">
        <f t="shared" si="20"/>
        <v>0</v>
      </c>
      <c r="BF62" s="23">
        <f t="shared" si="20"/>
        <v>0</v>
      </c>
      <c r="BG62" s="23">
        <f t="shared" si="20"/>
        <v>0</v>
      </c>
      <c r="BH62" s="23">
        <f t="shared" si="20"/>
        <v>0</v>
      </c>
      <c r="BI62" s="23">
        <f t="shared" si="20"/>
        <v>0</v>
      </c>
      <c r="BJ62" s="23">
        <f t="shared" si="20"/>
        <v>0</v>
      </c>
      <c r="BK62" s="23">
        <f t="shared" si="20"/>
        <v>0</v>
      </c>
      <c r="BL62" s="23">
        <f t="shared" si="20"/>
        <v>0</v>
      </c>
      <c r="BM62" s="23">
        <f t="shared" si="20"/>
        <v>0</v>
      </c>
      <c r="BN62" s="23">
        <f t="shared" si="20"/>
        <v>0</v>
      </c>
      <c r="BO62" s="23">
        <f t="shared" si="20"/>
        <v>0</v>
      </c>
      <c r="BP62" s="23">
        <f t="shared" si="20"/>
        <v>0</v>
      </c>
      <c r="BQ62" s="23">
        <f t="shared" si="20"/>
        <v>1E-3</v>
      </c>
      <c r="BR62" s="81">
        <f t="shared" si="20"/>
        <v>0</v>
      </c>
    </row>
    <row r="64" spans="1:72" ht="17.399999999999999">
      <c r="A64" s="25"/>
      <c r="B64" s="26" t="s">
        <v>26</v>
      </c>
      <c r="C64" s="27" t="s">
        <v>27</v>
      </c>
      <c r="D64" s="28">
        <f>D47</f>
        <v>85.45</v>
      </c>
      <c r="E64" s="28">
        <f t="shared" ref="E64:BQ64" si="21">E47</f>
        <v>90</v>
      </c>
      <c r="F64" s="28">
        <f t="shared" si="21"/>
        <v>93</v>
      </c>
      <c r="G64" s="28">
        <f t="shared" si="21"/>
        <v>780</v>
      </c>
      <c r="H64" s="28">
        <f t="shared" si="21"/>
        <v>1610</v>
      </c>
      <c r="I64" s="28">
        <f t="shared" si="21"/>
        <v>760</v>
      </c>
      <c r="J64" s="28">
        <f t="shared" si="21"/>
        <v>90.57</v>
      </c>
      <c r="K64" s="28">
        <f t="shared" si="21"/>
        <v>1173.33</v>
      </c>
      <c r="L64" s="28">
        <f t="shared" si="21"/>
        <v>255.2</v>
      </c>
      <c r="M64" s="28">
        <f t="shared" si="21"/>
        <v>796</v>
      </c>
      <c r="N64" s="28">
        <f t="shared" si="21"/>
        <v>126.38</v>
      </c>
      <c r="O64" s="28">
        <f t="shared" si="21"/>
        <v>416.09</v>
      </c>
      <c r="P64" s="28">
        <f t="shared" si="21"/>
        <v>497.37</v>
      </c>
      <c r="Q64" s="28">
        <f t="shared" si="21"/>
        <v>416.67</v>
      </c>
      <c r="R64" s="28">
        <f t="shared" si="21"/>
        <v>1335</v>
      </c>
      <c r="S64" s="28">
        <f t="shared" si="21"/>
        <v>217.5</v>
      </c>
      <c r="T64" s="28">
        <f t="shared" si="21"/>
        <v>285.29000000000002</v>
      </c>
      <c r="U64" s="28">
        <f t="shared" si="21"/>
        <v>920</v>
      </c>
      <c r="V64" s="28">
        <f t="shared" si="21"/>
        <v>417.8</v>
      </c>
      <c r="W64" s="28">
        <f>W47</f>
        <v>169</v>
      </c>
      <c r="X64" s="28">
        <f t="shared" si="21"/>
        <v>11</v>
      </c>
      <c r="Y64" s="28">
        <f t="shared" si="21"/>
        <v>0</v>
      </c>
      <c r="Z64" s="28">
        <f t="shared" si="21"/>
        <v>415</v>
      </c>
      <c r="AA64" s="28">
        <f t="shared" si="21"/>
        <v>416</v>
      </c>
      <c r="AB64" s="28">
        <f t="shared" si="21"/>
        <v>358</v>
      </c>
      <c r="AC64" s="28">
        <f t="shared" si="21"/>
        <v>283</v>
      </c>
      <c r="AD64" s="28">
        <f t="shared" si="21"/>
        <v>144</v>
      </c>
      <c r="AE64" s="28">
        <f t="shared" si="21"/>
        <v>268</v>
      </c>
      <c r="AF64" s="28"/>
      <c r="AG64" s="28"/>
      <c r="AH64" s="28">
        <f t="shared" si="21"/>
        <v>241</v>
      </c>
      <c r="AI64" s="28"/>
      <c r="AJ64" s="28">
        <f t="shared" si="21"/>
        <v>245.45</v>
      </c>
      <c r="AK64" s="28">
        <f t="shared" si="21"/>
        <v>98</v>
      </c>
      <c r="AL64" s="28">
        <f t="shared" si="21"/>
        <v>67</v>
      </c>
      <c r="AM64" s="28">
        <f t="shared" si="21"/>
        <v>48.2</v>
      </c>
      <c r="AN64" s="28">
        <f t="shared" si="21"/>
        <v>260</v>
      </c>
      <c r="AO64" s="28">
        <f t="shared" si="21"/>
        <v>257</v>
      </c>
      <c r="AP64" s="28">
        <f t="shared" si="21"/>
        <v>0</v>
      </c>
      <c r="AQ64" s="28">
        <f t="shared" si="21"/>
        <v>345</v>
      </c>
      <c r="AR64" s="28">
        <f t="shared" si="21"/>
        <v>0</v>
      </c>
      <c r="AS64" s="28">
        <f t="shared" si="21"/>
        <v>281.61</v>
      </c>
      <c r="AT64" s="28">
        <f t="shared" si="21"/>
        <v>91.25</v>
      </c>
      <c r="AU64" s="28">
        <f t="shared" si="21"/>
        <v>78</v>
      </c>
      <c r="AV64" s="28">
        <f t="shared" si="21"/>
        <v>67.33</v>
      </c>
      <c r="AW64" s="28">
        <f t="shared" si="21"/>
        <v>75.709999999999994</v>
      </c>
      <c r="AX64" s="28">
        <f t="shared" si="21"/>
        <v>85.71</v>
      </c>
      <c r="AY64" s="28">
        <f t="shared" si="21"/>
        <v>60</v>
      </c>
      <c r="AZ64" s="28">
        <f t="shared" si="21"/>
        <v>92.86</v>
      </c>
      <c r="BA64" s="28">
        <f t="shared" si="21"/>
        <v>78</v>
      </c>
      <c r="BB64" s="28">
        <f t="shared" si="21"/>
        <v>68.33</v>
      </c>
      <c r="BC64" s="28">
        <f t="shared" si="21"/>
        <v>146</v>
      </c>
      <c r="BD64" s="28">
        <f t="shared" si="21"/>
        <v>334</v>
      </c>
      <c r="BE64" s="28">
        <f t="shared" si="21"/>
        <v>549</v>
      </c>
      <c r="BF64" s="28">
        <f t="shared" si="21"/>
        <v>666</v>
      </c>
      <c r="BG64" s="28">
        <f t="shared" si="21"/>
        <v>289</v>
      </c>
      <c r="BH64" s="28">
        <f t="shared" si="21"/>
        <v>549</v>
      </c>
      <c r="BI64" s="28">
        <f t="shared" si="21"/>
        <v>0</v>
      </c>
      <c r="BJ64" s="28">
        <f t="shared" si="21"/>
        <v>68</v>
      </c>
      <c r="BK64" s="28">
        <f t="shared" si="21"/>
        <v>39</v>
      </c>
      <c r="BL64" s="28">
        <f t="shared" si="21"/>
        <v>43</v>
      </c>
      <c r="BM64" s="28">
        <f t="shared" si="21"/>
        <v>83</v>
      </c>
      <c r="BN64" s="28">
        <f t="shared" si="21"/>
        <v>54</v>
      </c>
      <c r="BO64" s="28">
        <f t="shared" si="21"/>
        <v>329</v>
      </c>
      <c r="BP64" s="28">
        <f t="shared" si="21"/>
        <v>182.22</v>
      </c>
      <c r="BQ64" s="28">
        <f t="shared" si="21"/>
        <v>25</v>
      </c>
      <c r="BR64" s="80">
        <f t="shared" ref="BR64" si="22">BR47</f>
        <v>0</v>
      </c>
    </row>
    <row r="65" spans="1:72" ht="17.399999999999999">
      <c r="B65" s="20" t="s">
        <v>28</v>
      </c>
      <c r="C65" s="21" t="s">
        <v>27</v>
      </c>
      <c r="D65" s="22">
        <f>D64/1000</f>
        <v>8.5449999999999998E-2</v>
      </c>
      <c r="E65" s="22">
        <f t="shared" ref="E65:BQ65" si="23">E64/1000</f>
        <v>0.09</v>
      </c>
      <c r="F65" s="22">
        <f t="shared" si="23"/>
        <v>9.2999999999999999E-2</v>
      </c>
      <c r="G65" s="22">
        <f t="shared" si="23"/>
        <v>0.78</v>
      </c>
      <c r="H65" s="22">
        <f t="shared" si="23"/>
        <v>1.61</v>
      </c>
      <c r="I65" s="22">
        <f t="shared" si="23"/>
        <v>0.76</v>
      </c>
      <c r="J65" s="22">
        <f t="shared" si="23"/>
        <v>9.0569999999999998E-2</v>
      </c>
      <c r="K65" s="22">
        <f t="shared" si="23"/>
        <v>1.17333</v>
      </c>
      <c r="L65" s="22">
        <f t="shared" si="23"/>
        <v>0.25519999999999998</v>
      </c>
      <c r="M65" s="22">
        <f t="shared" si="23"/>
        <v>0.79600000000000004</v>
      </c>
      <c r="N65" s="22">
        <f t="shared" si="23"/>
        <v>0.12637999999999999</v>
      </c>
      <c r="O65" s="22">
        <f t="shared" si="23"/>
        <v>0.41608999999999996</v>
      </c>
      <c r="P65" s="22">
        <f t="shared" si="23"/>
        <v>0.49736999999999998</v>
      </c>
      <c r="Q65" s="22">
        <f t="shared" si="23"/>
        <v>0.41667000000000004</v>
      </c>
      <c r="R65" s="22">
        <f t="shared" si="23"/>
        <v>1.335</v>
      </c>
      <c r="S65" s="22">
        <f t="shared" si="23"/>
        <v>0.2175</v>
      </c>
      <c r="T65" s="22">
        <f t="shared" si="23"/>
        <v>0.28529000000000004</v>
      </c>
      <c r="U65" s="22">
        <f t="shared" si="23"/>
        <v>0.92</v>
      </c>
      <c r="V65" s="22">
        <f t="shared" si="23"/>
        <v>0.4178</v>
      </c>
      <c r="W65" s="22">
        <f>W64/1000</f>
        <v>0.16900000000000001</v>
      </c>
      <c r="X65" s="22">
        <f t="shared" si="23"/>
        <v>1.0999999999999999E-2</v>
      </c>
      <c r="Y65" s="22">
        <f t="shared" si="23"/>
        <v>0</v>
      </c>
      <c r="Z65" s="22">
        <f t="shared" si="23"/>
        <v>0.41499999999999998</v>
      </c>
      <c r="AA65" s="22">
        <f t="shared" si="23"/>
        <v>0.41599999999999998</v>
      </c>
      <c r="AB65" s="22">
        <f t="shared" si="23"/>
        <v>0.35799999999999998</v>
      </c>
      <c r="AC65" s="22">
        <f t="shared" si="23"/>
        <v>0.28299999999999997</v>
      </c>
      <c r="AD65" s="22">
        <f t="shared" si="23"/>
        <v>0.14399999999999999</v>
      </c>
      <c r="AE65" s="22">
        <f t="shared" si="23"/>
        <v>0.26800000000000002</v>
      </c>
      <c r="AF65" s="22">
        <f t="shared" si="23"/>
        <v>0</v>
      </c>
      <c r="AG65" s="22">
        <f t="shared" si="23"/>
        <v>0</v>
      </c>
      <c r="AH65" s="22">
        <f t="shared" si="23"/>
        <v>0.24099999999999999</v>
      </c>
      <c r="AI65" s="22">
        <f t="shared" si="23"/>
        <v>0</v>
      </c>
      <c r="AJ65" s="22">
        <f t="shared" si="23"/>
        <v>0.24545</v>
      </c>
      <c r="AK65" s="22">
        <f t="shared" si="23"/>
        <v>9.8000000000000004E-2</v>
      </c>
      <c r="AL65" s="22">
        <f t="shared" si="23"/>
        <v>6.7000000000000004E-2</v>
      </c>
      <c r="AM65" s="22">
        <f t="shared" si="23"/>
        <v>4.82E-2</v>
      </c>
      <c r="AN65" s="22">
        <f t="shared" si="23"/>
        <v>0.26</v>
      </c>
      <c r="AO65" s="22">
        <f t="shared" si="23"/>
        <v>0.25700000000000001</v>
      </c>
      <c r="AP65" s="22">
        <f t="shared" si="23"/>
        <v>0</v>
      </c>
      <c r="AQ65" s="22">
        <f t="shared" si="23"/>
        <v>0.34499999999999997</v>
      </c>
      <c r="AR65" s="22">
        <f t="shared" si="23"/>
        <v>0</v>
      </c>
      <c r="AS65" s="22">
        <f t="shared" si="23"/>
        <v>0.28161000000000003</v>
      </c>
      <c r="AT65" s="22">
        <f t="shared" si="23"/>
        <v>9.1249999999999998E-2</v>
      </c>
      <c r="AU65" s="22">
        <f t="shared" si="23"/>
        <v>7.8E-2</v>
      </c>
      <c r="AV65" s="22">
        <f t="shared" si="23"/>
        <v>6.7330000000000001E-2</v>
      </c>
      <c r="AW65" s="22">
        <f t="shared" si="23"/>
        <v>7.571E-2</v>
      </c>
      <c r="AX65" s="22">
        <f t="shared" si="23"/>
        <v>8.5709999999999995E-2</v>
      </c>
      <c r="AY65" s="22">
        <f t="shared" si="23"/>
        <v>0.06</v>
      </c>
      <c r="AZ65" s="22">
        <f t="shared" si="23"/>
        <v>9.2859999999999998E-2</v>
      </c>
      <c r="BA65" s="22">
        <f t="shared" si="23"/>
        <v>7.8E-2</v>
      </c>
      <c r="BB65" s="22">
        <f t="shared" si="23"/>
        <v>6.8330000000000002E-2</v>
      </c>
      <c r="BC65" s="22">
        <f t="shared" si="23"/>
        <v>0.14599999999999999</v>
      </c>
      <c r="BD65" s="22">
        <f t="shared" si="23"/>
        <v>0.33400000000000002</v>
      </c>
      <c r="BE65" s="22">
        <f t="shared" si="23"/>
        <v>0.54900000000000004</v>
      </c>
      <c r="BF65" s="22">
        <f t="shared" si="23"/>
        <v>0.66600000000000004</v>
      </c>
      <c r="BG65" s="22">
        <f t="shared" si="23"/>
        <v>0.28899999999999998</v>
      </c>
      <c r="BH65" s="22">
        <f t="shared" si="23"/>
        <v>0.54900000000000004</v>
      </c>
      <c r="BI65" s="22">
        <f t="shared" si="23"/>
        <v>0</v>
      </c>
      <c r="BJ65" s="22">
        <f t="shared" si="23"/>
        <v>6.8000000000000005E-2</v>
      </c>
      <c r="BK65" s="22">
        <f t="shared" si="23"/>
        <v>3.9E-2</v>
      </c>
      <c r="BL65" s="22">
        <f t="shared" si="23"/>
        <v>4.2999999999999997E-2</v>
      </c>
      <c r="BM65" s="22">
        <f t="shared" si="23"/>
        <v>8.3000000000000004E-2</v>
      </c>
      <c r="BN65" s="22">
        <f t="shared" si="23"/>
        <v>5.3999999999999999E-2</v>
      </c>
      <c r="BO65" s="22">
        <f t="shared" si="23"/>
        <v>0.32900000000000001</v>
      </c>
      <c r="BP65" s="22">
        <f t="shared" si="23"/>
        <v>0.18221999999999999</v>
      </c>
      <c r="BQ65" s="22">
        <f t="shared" si="23"/>
        <v>2.5000000000000001E-2</v>
      </c>
      <c r="BR65" s="80">
        <f t="shared" ref="BR65" si="24">BR64/1000</f>
        <v>0</v>
      </c>
    </row>
    <row r="66" spans="1:72" ht="17.399999999999999">
      <c r="A66" s="29"/>
      <c r="B66" s="30" t="s">
        <v>29</v>
      </c>
      <c r="C66" s="115"/>
      <c r="D66" s="31">
        <f>D62*D64</f>
        <v>2.5634999999999999</v>
      </c>
      <c r="E66" s="31">
        <f t="shared" ref="E66:BQ66" si="25">E62*E64</f>
        <v>0</v>
      </c>
      <c r="F66" s="31">
        <f t="shared" si="25"/>
        <v>0.93</v>
      </c>
      <c r="G66" s="31">
        <f t="shared" si="25"/>
        <v>0</v>
      </c>
      <c r="H66" s="31">
        <f t="shared" si="25"/>
        <v>0</v>
      </c>
      <c r="I66" s="31">
        <f t="shared" si="25"/>
        <v>1.8239999999999998</v>
      </c>
      <c r="J66" s="31">
        <f t="shared" si="25"/>
        <v>11.59296</v>
      </c>
      <c r="K66" s="31">
        <f t="shared" si="25"/>
        <v>8.2133099999999999</v>
      </c>
      <c r="L66" s="31">
        <f t="shared" si="25"/>
        <v>0</v>
      </c>
      <c r="M66" s="31">
        <f t="shared" si="25"/>
        <v>0</v>
      </c>
      <c r="N66" s="31">
        <f t="shared" si="25"/>
        <v>0</v>
      </c>
      <c r="O66" s="31">
        <f t="shared" si="25"/>
        <v>0</v>
      </c>
      <c r="P66" s="31">
        <f t="shared" si="25"/>
        <v>0</v>
      </c>
      <c r="Q66" s="31">
        <f t="shared" si="25"/>
        <v>0</v>
      </c>
      <c r="R66" s="31">
        <f t="shared" si="25"/>
        <v>0</v>
      </c>
      <c r="S66" s="31">
        <f t="shared" si="25"/>
        <v>0</v>
      </c>
      <c r="T66" s="31">
        <f t="shared" si="25"/>
        <v>0</v>
      </c>
      <c r="U66" s="31">
        <f t="shared" si="25"/>
        <v>0</v>
      </c>
      <c r="V66" s="31">
        <f t="shared" si="25"/>
        <v>0</v>
      </c>
      <c r="W66" s="31">
        <f>W62*W64</f>
        <v>0</v>
      </c>
      <c r="X66" s="31">
        <f t="shared" si="25"/>
        <v>11</v>
      </c>
      <c r="Y66" s="31">
        <f t="shared" si="25"/>
        <v>0</v>
      </c>
      <c r="Z66" s="31">
        <f t="shared" si="25"/>
        <v>0</v>
      </c>
      <c r="AA66" s="31">
        <f t="shared" si="25"/>
        <v>0</v>
      </c>
      <c r="AB66" s="31">
        <f t="shared" si="25"/>
        <v>0</v>
      </c>
      <c r="AC66" s="31">
        <f t="shared" si="25"/>
        <v>0</v>
      </c>
      <c r="AD66" s="31">
        <f t="shared" si="25"/>
        <v>0</v>
      </c>
      <c r="AE66" s="31">
        <f t="shared" si="25"/>
        <v>0</v>
      </c>
      <c r="AF66" s="31">
        <f t="shared" si="25"/>
        <v>0</v>
      </c>
      <c r="AG66" s="31">
        <f t="shared" si="25"/>
        <v>0</v>
      </c>
      <c r="AH66" s="31">
        <f t="shared" si="25"/>
        <v>0</v>
      </c>
      <c r="AI66" s="31">
        <f t="shared" si="25"/>
        <v>0</v>
      </c>
      <c r="AJ66" s="31">
        <f t="shared" si="25"/>
        <v>0</v>
      </c>
      <c r="AK66" s="31">
        <f t="shared" si="25"/>
        <v>0</v>
      </c>
      <c r="AL66" s="31">
        <f t="shared" si="25"/>
        <v>0</v>
      </c>
      <c r="AM66" s="31">
        <f t="shared" si="25"/>
        <v>0</v>
      </c>
      <c r="AN66" s="31">
        <f t="shared" si="25"/>
        <v>0</v>
      </c>
      <c r="AO66" s="31">
        <f t="shared" si="25"/>
        <v>0</v>
      </c>
      <c r="AP66" s="31">
        <f t="shared" si="25"/>
        <v>0</v>
      </c>
      <c r="AQ66" s="31">
        <f t="shared" si="25"/>
        <v>0</v>
      </c>
      <c r="AR66" s="31">
        <f t="shared" si="25"/>
        <v>0</v>
      </c>
      <c r="AS66" s="31">
        <f t="shared" si="25"/>
        <v>0</v>
      </c>
      <c r="AT66" s="31">
        <f t="shared" si="25"/>
        <v>0</v>
      </c>
      <c r="AU66" s="31">
        <f t="shared" si="25"/>
        <v>0</v>
      </c>
      <c r="AV66" s="31">
        <f t="shared" si="25"/>
        <v>0</v>
      </c>
      <c r="AW66" s="31">
        <f t="shared" si="25"/>
        <v>0</v>
      </c>
      <c r="AX66" s="31">
        <f t="shared" si="25"/>
        <v>0</v>
      </c>
      <c r="AY66" s="31">
        <f t="shared" si="25"/>
        <v>0</v>
      </c>
      <c r="AZ66" s="31">
        <f t="shared" si="25"/>
        <v>0</v>
      </c>
      <c r="BA66" s="31">
        <f t="shared" si="25"/>
        <v>0</v>
      </c>
      <c r="BB66" s="31">
        <f t="shared" si="25"/>
        <v>0</v>
      </c>
      <c r="BC66" s="31">
        <f t="shared" si="25"/>
        <v>0</v>
      </c>
      <c r="BD66" s="31">
        <f t="shared" si="25"/>
        <v>0</v>
      </c>
      <c r="BE66" s="31">
        <f t="shared" si="25"/>
        <v>0</v>
      </c>
      <c r="BF66" s="31">
        <f t="shared" si="25"/>
        <v>0</v>
      </c>
      <c r="BG66" s="31">
        <f t="shared" si="25"/>
        <v>0</v>
      </c>
      <c r="BH66" s="31">
        <f t="shared" si="25"/>
        <v>0</v>
      </c>
      <c r="BI66" s="31">
        <f t="shared" si="25"/>
        <v>0</v>
      </c>
      <c r="BJ66" s="31">
        <f t="shared" si="25"/>
        <v>0</v>
      </c>
      <c r="BK66" s="31">
        <f t="shared" si="25"/>
        <v>0</v>
      </c>
      <c r="BL66" s="31">
        <f t="shared" si="25"/>
        <v>0</v>
      </c>
      <c r="BM66" s="31">
        <f t="shared" si="25"/>
        <v>0</v>
      </c>
      <c r="BN66" s="31">
        <f t="shared" si="25"/>
        <v>0</v>
      </c>
      <c r="BO66" s="31">
        <f t="shared" si="25"/>
        <v>0</v>
      </c>
      <c r="BP66" s="31">
        <f t="shared" si="25"/>
        <v>0</v>
      </c>
      <c r="BQ66" s="31">
        <f t="shared" si="25"/>
        <v>2.5000000000000001E-2</v>
      </c>
      <c r="BR66" s="82">
        <f t="shared" ref="BR66" si="26">BR62*BR64</f>
        <v>0</v>
      </c>
      <c r="BS66" s="32">
        <f>SUM(D66:BQ66)</f>
        <v>36.148769999999999</v>
      </c>
      <c r="BT66" s="33">
        <f>BS66/$C$9</f>
        <v>36.148769999999999</v>
      </c>
    </row>
    <row r="67" spans="1:72" ht="17.399999999999999">
      <c r="A67" s="29"/>
      <c r="B67" s="30" t="s">
        <v>30</v>
      </c>
      <c r="C67" s="115"/>
      <c r="D67" s="31">
        <f>D62*D64</f>
        <v>2.5634999999999999</v>
      </c>
      <c r="E67" s="31">
        <f t="shared" ref="E67:BQ67" si="27">E62*E64</f>
        <v>0</v>
      </c>
      <c r="F67" s="31">
        <f t="shared" si="27"/>
        <v>0.93</v>
      </c>
      <c r="G67" s="31">
        <f t="shared" si="27"/>
        <v>0</v>
      </c>
      <c r="H67" s="31">
        <f t="shared" si="27"/>
        <v>0</v>
      </c>
      <c r="I67" s="31">
        <f t="shared" si="27"/>
        <v>1.8239999999999998</v>
      </c>
      <c r="J67" s="31">
        <f t="shared" si="27"/>
        <v>11.59296</v>
      </c>
      <c r="K67" s="31">
        <f t="shared" si="27"/>
        <v>8.2133099999999999</v>
      </c>
      <c r="L67" s="31">
        <f t="shared" si="27"/>
        <v>0</v>
      </c>
      <c r="M67" s="31">
        <f t="shared" si="27"/>
        <v>0</v>
      </c>
      <c r="N67" s="31">
        <f t="shared" si="27"/>
        <v>0</v>
      </c>
      <c r="O67" s="31">
        <f t="shared" si="27"/>
        <v>0</v>
      </c>
      <c r="P67" s="31">
        <f t="shared" si="27"/>
        <v>0</v>
      </c>
      <c r="Q67" s="31">
        <f t="shared" si="27"/>
        <v>0</v>
      </c>
      <c r="R67" s="31">
        <f t="shared" si="27"/>
        <v>0</v>
      </c>
      <c r="S67" s="31">
        <f t="shared" si="27"/>
        <v>0</v>
      </c>
      <c r="T67" s="31">
        <f t="shared" si="27"/>
        <v>0</v>
      </c>
      <c r="U67" s="31">
        <f t="shared" si="27"/>
        <v>0</v>
      </c>
      <c r="V67" s="31">
        <f t="shared" si="27"/>
        <v>0</v>
      </c>
      <c r="W67" s="31">
        <f>W62*W64</f>
        <v>0</v>
      </c>
      <c r="X67" s="31">
        <f t="shared" si="27"/>
        <v>11</v>
      </c>
      <c r="Y67" s="31">
        <f t="shared" si="27"/>
        <v>0</v>
      </c>
      <c r="Z67" s="31">
        <f t="shared" si="27"/>
        <v>0</v>
      </c>
      <c r="AA67" s="31">
        <f t="shared" si="27"/>
        <v>0</v>
      </c>
      <c r="AB67" s="31">
        <f t="shared" si="27"/>
        <v>0</v>
      </c>
      <c r="AC67" s="31">
        <f t="shared" si="27"/>
        <v>0</v>
      </c>
      <c r="AD67" s="31">
        <f t="shared" si="27"/>
        <v>0</v>
      </c>
      <c r="AE67" s="31">
        <f t="shared" si="27"/>
        <v>0</v>
      </c>
      <c r="AF67" s="31">
        <f t="shared" si="27"/>
        <v>0</v>
      </c>
      <c r="AG67" s="31">
        <f t="shared" si="27"/>
        <v>0</v>
      </c>
      <c r="AH67" s="31">
        <f t="shared" si="27"/>
        <v>0</v>
      </c>
      <c r="AI67" s="31">
        <f t="shared" si="27"/>
        <v>0</v>
      </c>
      <c r="AJ67" s="31">
        <f t="shared" si="27"/>
        <v>0</v>
      </c>
      <c r="AK67" s="31">
        <f t="shared" si="27"/>
        <v>0</v>
      </c>
      <c r="AL67" s="31">
        <f t="shared" si="27"/>
        <v>0</v>
      </c>
      <c r="AM67" s="31">
        <f t="shared" si="27"/>
        <v>0</v>
      </c>
      <c r="AN67" s="31">
        <f t="shared" si="27"/>
        <v>0</v>
      </c>
      <c r="AO67" s="31">
        <f t="shared" si="27"/>
        <v>0</v>
      </c>
      <c r="AP67" s="31">
        <f t="shared" si="27"/>
        <v>0</v>
      </c>
      <c r="AQ67" s="31">
        <f t="shared" si="27"/>
        <v>0</v>
      </c>
      <c r="AR67" s="31">
        <f t="shared" si="27"/>
        <v>0</v>
      </c>
      <c r="AS67" s="31">
        <f t="shared" si="27"/>
        <v>0</v>
      </c>
      <c r="AT67" s="31">
        <f t="shared" si="27"/>
        <v>0</v>
      </c>
      <c r="AU67" s="31">
        <f t="shared" si="27"/>
        <v>0</v>
      </c>
      <c r="AV67" s="31">
        <f t="shared" si="27"/>
        <v>0</v>
      </c>
      <c r="AW67" s="31">
        <f t="shared" si="27"/>
        <v>0</v>
      </c>
      <c r="AX67" s="31">
        <f t="shared" si="27"/>
        <v>0</v>
      </c>
      <c r="AY67" s="31">
        <f t="shared" si="27"/>
        <v>0</v>
      </c>
      <c r="AZ67" s="31">
        <f t="shared" si="27"/>
        <v>0</v>
      </c>
      <c r="BA67" s="31">
        <f t="shared" si="27"/>
        <v>0</v>
      </c>
      <c r="BB67" s="31">
        <f t="shared" si="27"/>
        <v>0</v>
      </c>
      <c r="BC67" s="31">
        <f t="shared" si="27"/>
        <v>0</v>
      </c>
      <c r="BD67" s="31">
        <f t="shared" si="27"/>
        <v>0</v>
      </c>
      <c r="BE67" s="31">
        <f t="shared" si="27"/>
        <v>0</v>
      </c>
      <c r="BF67" s="31">
        <f t="shared" si="27"/>
        <v>0</v>
      </c>
      <c r="BG67" s="31">
        <f t="shared" si="27"/>
        <v>0</v>
      </c>
      <c r="BH67" s="31">
        <f t="shared" si="27"/>
        <v>0</v>
      </c>
      <c r="BI67" s="31">
        <f t="shared" si="27"/>
        <v>0</v>
      </c>
      <c r="BJ67" s="31">
        <f t="shared" si="27"/>
        <v>0</v>
      </c>
      <c r="BK67" s="31">
        <f t="shared" si="27"/>
        <v>0</v>
      </c>
      <c r="BL67" s="31">
        <f t="shared" si="27"/>
        <v>0</v>
      </c>
      <c r="BM67" s="31">
        <f t="shared" si="27"/>
        <v>0</v>
      </c>
      <c r="BN67" s="31">
        <f t="shared" si="27"/>
        <v>0</v>
      </c>
      <c r="BO67" s="31">
        <f t="shared" si="27"/>
        <v>0</v>
      </c>
      <c r="BP67" s="31">
        <f t="shared" si="27"/>
        <v>0</v>
      </c>
      <c r="BQ67" s="31">
        <f t="shared" si="27"/>
        <v>2.5000000000000001E-2</v>
      </c>
      <c r="BR67" s="82">
        <f t="shared" ref="BR67" si="28">BR62*BR64</f>
        <v>0</v>
      </c>
      <c r="BS67" s="32">
        <f>SUM(D67:BQ67)</f>
        <v>36.148769999999999</v>
      </c>
      <c r="BT67" s="33">
        <f>BS67/$C$9</f>
        <v>36.148769999999999</v>
      </c>
    </row>
    <row r="69" spans="1:72">
      <c r="J69" s="1">
        <v>46</v>
      </c>
      <c r="K69" t="s">
        <v>1</v>
      </c>
      <c r="AD69" t="s">
        <v>80</v>
      </c>
    </row>
    <row r="70" spans="1:72" ht="15" customHeight="1">
      <c r="A70" s="102"/>
      <c r="B70" s="2" t="s">
        <v>2</v>
      </c>
      <c r="C70" s="97" t="s">
        <v>3</v>
      </c>
      <c r="D70" s="116" t="str">
        <f t="shared" ref="D70:BB70" si="29">D54</f>
        <v>Хлеб пшеничный</v>
      </c>
      <c r="E70" s="116" t="str">
        <f t="shared" si="29"/>
        <v>Хлеб ржано-пшеничный</v>
      </c>
      <c r="F70" s="116" t="str">
        <f t="shared" si="29"/>
        <v>Сахар</v>
      </c>
      <c r="G70" s="116" t="str">
        <f t="shared" si="29"/>
        <v>Чай</v>
      </c>
      <c r="H70" s="116" t="str">
        <f t="shared" si="29"/>
        <v>Какао</v>
      </c>
      <c r="I70" s="116" t="str">
        <f t="shared" si="29"/>
        <v>Кофейный напиток</v>
      </c>
      <c r="J70" s="116" t="str">
        <f t="shared" si="29"/>
        <v>Молоко 2,5%</v>
      </c>
      <c r="K70" s="116" t="str">
        <f t="shared" si="29"/>
        <v>Масло сливочное</v>
      </c>
      <c r="L70" s="116" t="str">
        <f t="shared" si="29"/>
        <v>Сметана 15%</v>
      </c>
      <c r="M70" s="116" t="str">
        <f t="shared" si="29"/>
        <v>Молоко сухое</v>
      </c>
      <c r="N70" s="116" t="str">
        <f t="shared" si="29"/>
        <v>Снежок 2,5 %</v>
      </c>
      <c r="O70" s="116" t="str">
        <f t="shared" si="29"/>
        <v>Творог 5%</v>
      </c>
      <c r="P70" s="116" t="str">
        <f t="shared" si="29"/>
        <v>Молоко сгущенное</v>
      </c>
      <c r="Q70" s="116" t="str">
        <f t="shared" si="29"/>
        <v xml:space="preserve">Джем Сава </v>
      </c>
      <c r="R70" s="116" t="str">
        <f t="shared" si="29"/>
        <v>Сыр</v>
      </c>
      <c r="S70" s="116" t="str">
        <f t="shared" si="29"/>
        <v>Зеленый горошек</v>
      </c>
      <c r="T70" s="116" t="str">
        <f t="shared" si="29"/>
        <v>Кукуруза консервирован.</v>
      </c>
      <c r="U70" s="116" t="str">
        <f t="shared" si="29"/>
        <v>Консервы рыбные</v>
      </c>
      <c r="V70" s="116" t="str">
        <f t="shared" si="29"/>
        <v>Огурцы консервирован.</v>
      </c>
      <c r="W70" s="94"/>
      <c r="X70" s="116" t="str">
        <f t="shared" si="29"/>
        <v>Яйцо</v>
      </c>
      <c r="Y70" s="116" t="str">
        <f t="shared" si="29"/>
        <v>Икра кабачковая</v>
      </c>
      <c r="Z70" s="116" t="str">
        <f t="shared" si="29"/>
        <v>Изюм</v>
      </c>
      <c r="AA70" s="116" t="str">
        <f t="shared" si="29"/>
        <v>Курага</v>
      </c>
      <c r="AB70" s="116" t="str">
        <f t="shared" si="29"/>
        <v>Чернослив</v>
      </c>
      <c r="AC70" s="116" t="str">
        <f t="shared" si="29"/>
        <v>Шиповник</v>
      </c>
      <c r="AD70" s="116" t="str">
        <f t="shared" si="29"/>
        <v>Сухофрукты</v>
      </c>
      <c r="AE70" s="116" t="str">
        <f t="shared" si="29"/>
        <v>Ягода свежемороженная</v>
      </c>
      <c r="AF70" s="116" t="str">
        <f t="shared" si="29"/>
        <v>Апельсин</v>
      </c>
      <c r="AG70" s="116" t="str">
        <f t="shared" si="29"/>
        <v xml:space="preserve">Банан   </v>
      </c>
      <c r="AH70" s="116" t="str">
        <f t="shared" si="29"/>
        <v>Лимон</v>
      </c>
      <c r="AI70" s="116" t="str">
        <f t="shared" si="29"/>
        <v>Яблоко</v>
      </c>
      <c r="AJ70" s="116" t="str">
        <f t="shared" si="29"/>
        <v>Кисель</v>
      </c>
      <c r="AK70" s="116" t="str">
        <f t="shared" si="29"/>
        <v xml:space="preserve">Сок </v>
      </c>
      <c r="AL70" s="116" t="str">
        <f t="shared" si="29"/>
        <v>Макаронные изделия</v>
      </c>
      <c r="AM70" s="116" t="str">
        <f t="shared" si="29"/>
        <v>Мука</v>
      </c>
      <c r="AN70" s="116" t="str">
        <f t="shared" si="29"/>
        <v>Дрожжи</v>
      </c>
      <c r="AO70" s="116" t="str">
        <f t="shared" si="29"/>
        <v>Печенье</v>
      </c>
      <c r="AP70" s="116" t="str">
        <f t="shared" si="29"/>
        <v>Пряники</v>
      </c>
      <c r="AQ70" s="116" t="str">
        <f t="shared" si="29"/>
        <v>Вафли</v>
      </c>
      <c r="AR70" s="116" t="str">
        <f t="shared" si="29"/>
        <v>Конфеты</v>
      </c>
      <c r="AS70" s="116" t="str">
        <f t="shared" si="29"/>
        <v>Повидло Сава</v>
      </c>
      <c r="AT70" s="116" t="str">
        <f t="shared" si="29"/>
        <v>Крупа геркулес</v>
      </c>
      <c r="AU70" s="116" t="str">
        <f t="shared" si="29"/>
        <v>Крупа горох</v>
      </c>
      <c r="AV70" s="116" t="str">
        <f t="shared" si="29"/>
        <v>Крупа гречневая</v>
      </c>
      <c r="AW70" s="116" t="str">
        <f t="shared" si="29"/>
        <v>Крупа кукурузная</v>
      </c>
      <c r="AX70" s="116" t="str">
        <f t="shared" si="29"/>
        <v>Крупа манная</v>
      </c>
      <c r="AY70" s="116" t="str">
        <f t="shared" si="29"/>
        <v>Крупа перловая</v>
      </c>
      <c r="AZ70" s="116" t="str">
        <f t="shared" si="29"/>
        <v>Крупа пшеничная</v>
      </c>
      <c r="BA70" s="116" t="str">
        <f t="shared" si="29"/>
        <v>Крупа пшено</v>
      </c>
      <c r="BB70" s="116" t="str">
        <f t="shared" si="29"/>
        <v>Крупа ячневая</v>
      </c>
      <c r="BC70" s="116" t="str">
        <f>BC54</f>
        <v>Рис</v>
      </c>
      <c r="BD70" s="116" t="str">
        <f>BD54</f>
        <v>Цыпленок бройлер</v>
      </c>
      <c r="BE70" s="116" t="str">
        <f>BE54</f>
        <v>Филе куриное</v>
      </c>
      <c r="BF70" s="116" t="str">
        <f>BF54</f>
        <v>Фарш говяжий</v>
      </c>
      <c r="BG70" s="116" t="str">
        <f>BG54</f>
        <v>Печень куриная</v>
      </c>
      <c r="BH70" s="116" t="str">
        <f t="shared" ref="BH70:BR70" si="30">BH54</f>
        <v>Филе минтая</v>
      </c>
      <c r="BI70" s="116" t="str">
        <f t="shared" si="30"/>
        <v>Филе сельди слабосол.</v>
      </c>
      <c r="BJ70" s="116" t="str">
        <f t="shared" si="30"/>
        <v>Картофель</v>
      </c>
      <c r="BK70" s="116" t="str">
        <f t="shared" si="30"/>
        <v>Морковь</v>
      </c>
      <c r="BL70" s="116" t="str">
        <f t="shared" si="30"/>
        <v>Лук</v>
      </c>
      <c r="BM70" s="116" t="str">
        <f t="shared" si="30"/>
        <v>Капуста</v>
      </c>
      <c r="BN70" s="116" t="str">
        <f t="shared" si="30"/>
        <v>Свекла</v>
      </c>
      <c r="BO70" s="116" t="str">
        <f t="shared" si="30"/>
        <v>Томатная паста</v>
      </c>
      <c r="BP70" s="116" t="str">
        <f t="shared" si="30"/>
        <v>Масло растительное</v>
      </c>
      <c r="BQ70" s="116" t="str">
        <f t="shared" si="30"/>
        <v>Соль</v>
      </c>
      <c r="BR70" s="99" t="str">
        <f t="shared" si="30"/>
        <v>Лимонная кислота</v>
      </c>
      <c r="BS70" s="117" t="s">
        <v>4</v>
      </c>
      <c r="BT70" s="118" t="s">
        <v>5</v>
      </c>
    </row>
    <row r="71" spans="1:72" ht="36" customHeight="1">
      <c r="A71" s="103"/>
      <c r="B71" s="3" t="s">
        <v>6</v>
      </c>
      <c r="C71" s="98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94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99"/>
      <c r="BS71" s="117"/>
      <c r="BT71" s="118"/>
    </row>
    <row r="72" spans="1:72">
      <c r="A72" s="119" t="s">
        <v>11</v>
      </c>
      <c r="B72" s="4" t="str">
        <f t="shared" ref="B72:B78" si="31">B14</f>
        <v>Суп гороховый</v>
      </c>
      <c r="C72" s="107">
        <f>$E$6</f>
        <v>1</v>
      </c>
      <c r="D72" s="4">
        <f t="shared" ref="D72:BQ75" si="32">D14</f>
        <v>0</v>
      </c>
      <c r="E72" s="4">
        <f t="shared" si="32"/>
        <v>0</v>
      </c>
      <c r="F72" s="4">
        <f t="shared" si="32"/>
        <v>0</v>
      </c>
      <c r="G72" s="4">
        <f t="shared" si="32"/>
        <v>0</v>
      </c>
      <c r="H72" s="4">
        <f t="shared" si="32"/>
        <v>0</v>
      </c>
      <c r="I72" s="4">
        <f t="shared" si="32"/>
        <v>0</v>
      </c>
      <c r="J72" s="4">
        <f t="shared" si="32"/>
        <v>0</v>
      </c>
      <c r="K72" s="4">
        <f t="shared" si="32"/>
        <v>4.0000000000000001E-3</v>
      </c>
      <c r="L72" s="4">
        <f t="shared" si="32"/>
        <v>0</v>
      </c>
      <c r="M72" s="4">
        <f t="shared" si="32"/>
        <v>0</v>
      </c>
      <c r="N72" s="4">
        <f t="shared" si="32"/>
        <v>0</v>
      </c>
      <c r="O72" s="4">
        <f t="shared" si="32"/>
        <v>0</v>
      </c>
      <c r="P72" s="4">
        <f t="shared" si="32"/>
        <v>0</v>
      </c>
      <c r="Q72" s="4">
        <f t="shared" si="32"/>
        <v>0</v>
      </c>
      <c r="R72" s="4">
        <f t="shared" si="32"/>
        <v>0</v>
      </c>
      <c r="S72" s="4">
        <f t="shared" si="32"/>
        <v>0</v>
      </c>
      <c r="T72" s="4">
        <f t="shared" si="32"/>
        <v>0</v>
      </c>
      <c r="U72" s="4">
        <f t="shared" si="32"/>
        <v>0</v>
      </c>
      <c r="V72" s="4">
        <f t="shared" si="32"/>
        <v>0</v>
      </c>
      <c r="W72" s="4">
        <f t="shared" si="32"/>
        <v>0</v>
      </c>
      <c r="X72" s="4">
        <f t="shared" si="32"/>
        <v>0</v>
      </c>
      <c r="Y72" s="4">
        <f t="shared" si="32"/>
        <v>0</v>
      </c>
      <c r="Z72" s="4">
        <f t="shared" si="32"/>
        <v>0</v>
      </c>
      <c r="AA72" s="4">
        <f t="shared" si="32"/>
        <v>0</v>
      </c>
      <c r="AB72" s="4">
        <f t="shared" si="32"/>
        <v>0</v>
      </c>
      <c r="AC72" s="4">
        <f t="shared" si="32"/>
        <v>0</v>
      </c>
      <c r="AD72" s="4">
        <f t="shared" si="32"/>
        <v>0</v>
      </c>
      <c r="AE72" s="4">
        <f t="shared" si="32"/>
        <v>0</v>
      </c>
      <c r="AF72" s="4">
        <f t="shared" si="32"/>
        <v>0</v>
      </c>
      <c r="AG72" s="4">
        <f t="shared" si="32"/>
        <v>0</v>
      </c>
      <c r="AH72" s="4">
        <f t="shared" si="32"/>
        <v>0</v>
      </c>
      <c r="AI72" s="4">
        <f t="shared" si="32"/>
        <v>0</v>
      </c>
      <c r="AJ72" s="4">
        <f t="shared" si="32"/>
        <v>0</v>
      </c>
      <c r="AK72" s="4">
        <f t="shared" si="32"/>
        <v>0</v>
      </c>
      <c r="AL72" s="4">
        <f t="shared" si="32"/>
        <v>0</v>
      </c>
      <c r="AM72" s="4">
        <f t="shared" si="32"/>
        <v>0</v>
      </c>
      <c r="AN72" s="4">
        <f t="shared" si="32"/>
        <v>0</v>
      </c>
      <c r="AO72" s="4">
        <f t="shared" si="32"/>
        <v>0</v>
      </c>
      <c r="AP72" s="4">
        <f t="shared" si="32"/>
        <v>0</v>
      </c>
      <c r="AQ72" s="4">
        <f t="shared" si="32"/>
        <v>0</v>
      </c>
      <c r="AR72" s="4">
        <f t="shared" si="32"/>
        <v>0</v>
      </c>
      <c r="AS72" s="4">
        <f t="shared" si="32"/>
        <v>0</v>
      </c>
      <c r="AT72" s="4">
        <f t="shared" si="32"/>
        <v>0</v>
      </c>
      <c r="AU72" s="4">
        <f t="shared" si="32"/>
        <v>0.03</v>
      </c>
      <c r="AV72" s="4">
        <f t="shared" si="32"/>
        <v>0</v>
      </c>
      <c r="AW72" s="4">
        <f t="shared" si="32"/>
        <v>0</v>
      </c>
      <c r="AX72" s="4">
        <f t="shared" si="32"/>
        <v>0</v>
      </c>
      <c r="AY72" s="4">
        <f t="shared" si="32"/>
        <v>0</v>
      </c>
      <c r="AZ72" s="4">
        <f t="shared" si="32"/>
        <v>0</v>
      </c>
      <c r="BA72" s="4">
        <f t="shared" si="32"/>
        <v>0</v>
      </c>
      <c r="BB72" s="4">
        <f t="shared" si="32"/>
        <v>0</v>
      </c>
      <c r="BC72" s="4">
        <f t="shared" si="32"/>
        <v>0</v>
      </c>
      <c r="BD72" s="4">
        <f t="shared" si="32"/>
        <v>0.05</v>
      </c>
      <c r="BE72" s="4">
        <f t="shared" si="32"/>
        <v>0</v>
      </c>
      <c r="BF72" s="4">
        <f t="shared" si="32"/>
        <v>0</v>
      </c>
      <c r="BG72" s="4">
        <f t="shared" si="32"/>
        <v>0</v>
      </c>
      <c r="BH72" s="4">
        <f t="shared" si="32"/>
        <v>0</v>
      </c>
      <c r="BI72" s="4">
        <f t="shared" si="32"/>
        <v>0</v>
      </c>
      <c r="BJ72" s="4">
        <f t="shared" si="32"/>
        <v>0.09</v>
      </c>
      <c r="BK72" s="4">
        <f t="shared" si="32"/>
        <v>1.4999999999999999E-2</v>
      </c>
      <c r="BL72" s="4">
        <f t="shared" si="32"/>
        <v>1.4999999999999999E-2</v>
      </c>
      <c r="BM72" s="4">
        <f t="shared" si="32"/>
        <v>0</v>
      </c>
      <c r="BN72" s="4">
        <f t="shared" si="32"/>
        <v>0</v>
      </c>
      <c r="BO72" s="4">
        <f t="shared" si="32"/>
        <v>0</v>
      </c>
      <c r="BP72" s="4">
        <f t="shared" si="32"/>
        <v>2E-3</v>
      </c>
      <c r="BQ72" s="4">
        <f t="shared" si="32"/>
        <v>2E-3</v>
      </c>
      <c r="BR72" s="77">
        <f t="shared" ref="BR72:BR78" si="33">BR14</f>
        <v>0</v>
      </c>
    </row>
    <row r="73" spans="1:72">
      <c r="A73" s="119"/>
      <c r="B73" s="4" t="str">
        <f t="shared" si="31"/>
        <v>Плов с мясом/птицей</v>
      </c>
      <c r="C73" s="108"/>
      <c r="D73" s="4">
        <f t="shared" si="32"/>
        <v>0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5.0000000000000001E-3</v>
      </c>
      <c r="L73" s="4">
        <f t="shared" si="32"/>
        <v>0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0</v>
      </c>
      <c r="W73" s="4">
        <f t="shared" si="32"/>
        <v>0</v>
      </c>
      <c r="X73" s="4">
        <f t="shared" si="32"/>
        <v>0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>
        <f t="shared" si="32"/>
        <v>0</v>
      </c>
      <c r="AQ73" s="4">
        <f t="shared" si="32"/>
        <v>0</v>
      </c>
      <c r="AR73" s="4">
        <f t="shared" si="32"/>
        <v>0</v>
      </c>
      <c r="AS73" s="4">
        <f t="shared" si="32"/>
        <v>0</v>
      </c>
      <c r="AT73" s="4">
        <f t="shared" si="32"/>
        <v>0</v>
      </c>
      <c r="AU73" s="4">
        <f t="shared" si="32"/>
        <v>0</v>
      </c>
      <c r="AV73" s="4">
        <f t="shared" si="32"/>
        <v>0</v>
      </c>
      <c r="AW73" s="4">
        <f t="shared" si="32"/>
        <v>0</v>
      </c>
      <c r="AX73" s="4">
        <f t="shared" si="32"/>
        <v>0</v>
      </c>
      <c r="AY73" s="4">
        <f t="shared" si="32"/>
        <v>0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3.5000000000000003E-2</v>
      </c>
      <c r="BD73" s="4">
        <f t="shared" si="32"/>
        <v>5.5E-2</v>
      </c>
      <c r="BE73" s="4">
        <f t="shared" si="32"/>
        <v>0</v>
      </c>
      <c r="BF73" s="4">
        <f t="shared" si="32"/>
        <v>5.4999999999999997E-3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0</v>
      </c>
      <c r="BK73" s="4">
        <f t="shared" si="32"/>
        <v>1.4999999999999999E-2</v>
      </c>
      <c r="BL73" s="4">
        <f t="shared" si="32"/>
        <v>8.0000000000000002E-3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2E-3</v>
      </c>
      <c r="BQ73" s="4">
        <f t="shared" si="32"/>
        <v>2E-3</v>
      </c>
      <c r="BR73" s="77">
        <f t="shared" si="33"/>
        <v>0</v>
      </c>
    </row>
    <row r="74" spans="1:72">
      <c r="A74" s="119"/>
      <c r="B74" s="4" t="str">
        <f t="shared" si="31"/>
        <v>Хлеб пшеничный</v>
      </c>
      <c r="C74" s="108"/>
      <c r="D74" s="4">
        <f t="shared" si="32"/>
        <v>0.03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0</v>
      </c>
      <c r="K74" s="4">
        <f t="shared" si="32"/>
        <v>0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>
        <f t="shared" si="32"/>
        <v>0</v>
      </c>
      <c r="AQ74" s="4">
        <f t="shared" si="32"/>
        <v>0</v>
      </c>
      <c r="AR74" s="4">
        <f t="shared" si="32"/>
        <v>0</v>
      </c>
      <c r="AS74" s="4">
        <f t="shared" si="32"/>
        <v>0</v>
      </c>
      <c r="AT74" s="4">
        <f t="shared" si="32"/>
        <v>0</v>
      </c>
      <c r="AU74" s="4">
        <f t="shared" si="32"/>
        <v>0</v>
      </c>
      <c r="AV74" s="4">
        <f t="shared" si="32"/>
        <v>0</v>
      </c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0</v>
      </c>
      <c r="BD74" s="4">
        <f t="shared" si="32"/>
        <v>0</v>
      </c>
      <c r="BE74" s="4">
        <f t="shared" si="32"/>
        <v>0</v>
      </c>
      <c r="BF74" s="4">
        <f t="shared" si="32"/>
        <v>0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</v>
      </c>
      <c r="BK74" s="4">
        <f t="shared" si="32"/>
        <v>0</v>
      </c>
      <c r="BL74" s="4">
        <f t="shared" si="32"/>
        <v>0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0</v>
      </c>
      <c r="BQ74" s="4">
        <f t="shared" si="32"/>
        <v>0</v>
      </c>
      <c r="BR74" s="77">
        <f t="shared" si="33"/>
        <v>0</v>
      </c>
    </row>
    <row r="75" spans="1:72" ht="14.25" customHeight="1">
      <c r="A75" s="119"/>
      <c r="B75" s="4" t="str">
        <f t="shared" si="31"/>
        <v>Хлеб ржано-пшеничный</v>
      </c>
      <c r="C75" s="108"/>
      <c r="D75" s="4">
        <f t="shared" si="32"/>
        <v>0</v>
      </c>
      <c r="E75" s="4">
        <f t="shared" si="32"/>
        <v>0.05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0</v>
      </c>
      <c r="K75" s="4">
        <f t="shared" si="32"/>
        <v>0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>
        <f t="shared" si="32"/>
        <v>0</v>
      </c>
      <c r="AQ75" s="4">
        <f t="shared" si="32"/>
        <v>0</v>
      </c>
      <c r="AR75" s="4">
        <f t="shared" si="32"/>
        <v>0</v>
      </c>
      <c r="AS75" s="4">
        <f t="shared" si="32"/>
        <v>0</v>
      </c>
      <c r="AT75" s="4">
        <f t="shared" si="32"/>
        <v>0</v>
      </c>
      <c r="AU75" s="4">
        <f t="shared" si="32"/>
        <v>0</v>
      </c>
      <c r="AV75" s="4">
        <f t="shared" si="32"/>
        <v>0</v>
      </c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ref="BI75:BQ75" si="34">BI17</f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4">
        <f t="shared" si="34"/>
        <v>0</v>
      </c>
      <c r="BP75" s="4">
        <f t="shared" si="34"/>
        <v>0</v>
      </c>
      <c r="BQ75" s="4">
        <f t="shared" si="34"/>
        <v>0</v>
      </c>
      <c r="BR75" s="77">
        <f t="shared" si="33"/>
        <v>0</v>
      </c>
    </row>
    <row r="76" spans="1:72">
      <c r="A76" s="119"/>
      <c r="B76" s="4" t="str">
        <f t="shared" si="31"/>
        <v>Компот из сухофруктов</v>
      </c>
      <c r="C76" s="108"/>
      <c r="D76" s="4">
        <f t="shared" ref="D76:BQ78" si="35">D18</f>
        <v>0</v>
      </c>
      <c r="E76" s="4">
        <f t="shared" si="35"/>
        <v>0</v>
      </c>
      <c r="F76" s="4">
        <f t="shared" si="35"/>
        <v>1.4999999999999999E-2</v>
      </c>
      <c r="G76" s="4">
        <f t="shared" si="35"/>
        <v>0</v>
      </c>
      <c r="H76" s="4">
        <f t="shared" si="35"/>
        <v>0</v>
      </c>
      <c r="I76" s="4">
        <f t="shared" si="35"/>
        <v>0</v>
      </c>
      <c r="J76" s="4">
        <f t="shared" si="35"/>
        <v>0</v>
      </c>
      <c r="K76" s="4">
        <f t="shared" si="35"/>
        <v>0</v>
      </c>
      <c r="L76" s="4">
        <f t="shared" si="35"/>
        <v>0</v>
      </c>
      <c r="M76" s="4">
        <f t="shared" si="35"/>
        <v>0</v>
      </c>
      <c r="N76" s="4">
        <f t="shared" si="35"/>
        <v>0</v>
      </c>
      <c r="O76" s="4">
        <f t="shared" si="35"/>
        <v>0</v>
      </c>
      <c r="P76" s="4">
        <f t="shared" si="35"/>
        <v>0</v>
      </c>
      <c r="Q76" s="4">
        <f t="shared" si="35"/>
        <v>0</v>
      </c>
      <c r="R76" s="4">
        <f t="shared" si="35"/>
        <v>0</v>
      </c>
      <c r="S76" s="4">
        <f t="shared" si="35"/>
        <v>0</v>
      </c>
      <c r="T76" s="4">
        <f t="shared" si="35"/>
        <v>0</v>
      </c>
      <c r="U76" s="4">
        <f t="shared" si="35"/>
        <v>0</v>
      </c>
      <c r="V76" s="4">
        <f t="shared" si="35"/>
        <v>0</v>
      </c>
      <c r="W76" s="4">
        <f t="shared" si="35"/>
        <v>0</v>
      </c>
      <c r="X76" s="4">
        <f t="shared" si="35"/>
        <v>0</v>
      </c>
      <c r="Y76" s="4">
        <f t="shared" si="35"/>
        <v>0</v>
      </c>
      <c r="Z76" s="4">
        <f t="shared" si="35"/>
        <v>0</v>
      </c>
      <c r="AA76" s="4">
        <f t="shared" si="35"/>
        <v>0</v>
      </c>
      <c r="AB76" s="4">
        <f t="shared" si="35"/>
        <v>0</v>
      </c>
      <c r="AC76" s="4">
        <f t="shared" si="35"/>
        <v>0</v>
      </c>
      <c r="AD76" s="4">
        <f t="shared" si="35"/>
        <v>0.02</v>
      </c>
      <c r="AE76" s="4">
        <f t="shared" si="35"/>
        <v>0</v>
      </c>
      <c r="AF76" s="4">
        <f t="shared" si="35"/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5"/>
        <v>0</v>
      </c>
      <c r="AK76" s="4">
        <f t="shared" si="35"/>
        <v>0</v>
      </c>
      <c r="AL76" s="4">
        <f t="shared" si="35"/>
        <v>0</v>
      </c>
      <c r="AM76" s="4">
        <f t="shared" si="35"/>
        <v>0</v>
      </c>
      <c r="AN76" s="4">
        <f t="shared" si="35"/>
        <v>0</v>
      </c>
      <c r="AO76" s="4">
        <f t="shared" si="35"/>
        <v>0</v>
      </c>
      <c r="AP76" s="4">
        <f t="shared" si="35"/>
        <v>0</v>
      </c>
      <c r="AQ76" s="4">
        <f t="shared" si="35"/>
        <v>0</v>
      </c>
      <c r="AR76" s="4">
        <f t="shared" si="35"/>
        <v>0</v>
      </c>
      <c r="AS76" s="4">
        <f t="shared" si="35"/>
        <v>0</v>
      </c>
      <c r="AT76" s="4">
        <f t="shared" si="35"/>
        <v>0</v>
      </c>
      <c r="AU76" s="4">
        <f t="shared" si="35"/>
        <v>0</v>
      </c>
      <c r="AV76" s="4">
        <f t="shared" si="35"/>
        <v>0</v>
      </c>
      <c r="AW76" s="4">
        <f t="shared" si="35"/>
        <v>0</v>
      </c>
      <c r="AX76" s="4">
        <f t="shared" si="35"/>
        <v>0</v>
      </c>
      <c r="AY76" s="4">
        <f t="shared" si="35"/>
        <v>0</v>
      </c>
      <c r="AZ76" s="4">
        <f t="shared" si="35"/>
        <v>0</v>
      </c>
      <c r="BA76" s="4">
        <f t="shared" si="35"/>
        <v>0</v>
      </c>
      <c r="BB76" s="4">
        <f t="shared" si="35"/>
        <v>0</v>
      </c>
      <c r="BC76" s="4">
        <f t="shared" si="35"/>
        <v>0</v>
      </c>
      <c r="BD76" s="4">
        <f t="shared" si="35"/>
        <v>0</v>
      </c>
      <c r="BE76" s="4">
        <f t="shared" si="35"/>
        <v>0</v>
      </c>
      <c r="BF76" s="4">
        <f t="shared" si="35"/>
        <v>0</v>
      </c>
      <c r="BG76" s="4">
        <f t="shared" si="35"/>
        <v>0</v>
      </c>
      <c r="BH76" s="4">
        <f t="shared" si="35"/>
        <v>0</v>
      </c>
      <c r="BI76" s="4">
        <f t="shared" si="35"/>
        <v>0</v>
      </c>
      <c r="BJ76" s="4">
        <f t="shared" si="35"/>
        <v>0</v>
      </c>
      <c r="BK76" s="4">
        <f t="shared" si="35"/>
        <v>0</v>
      </c>
      <c r="BL76" s="4">
        <f t="shared" si="35"/>
        <v>0</v>
      </c>
      <c r="BM76" s="4">
        <f t="shared" si="35"/>
        <v>0</v>
      </c>
      <c r="BN76" s="4">
        <f t="shared" si="35"/>
        <v>0</v>
      </c>
      <c r="BO76" s="4">
        <f t="shared" si="35"/>
        <v>0</v>
      </c>
      <c r="BP76" s="4">
        <f t="shared" si="35"/>
        <v>0</v>
      </c>
      <c r="BQ76" s="4">
        <f t="shared" si="35"/>
        <v>0</v>
      </c>
      <c r="BR76" s="77">
        <f t="shared" si="33"/>
        <v>5.0000000000000002E-5</v>
      </c>
    </row>
    <row r="77" spans="1:72">
      <c r="A77" s="119"/>
      <c r="B77" s="4">
        <f t="shared" si="31"/>
        <v>0</v>
      </c>
      <c r="C77" s="108"/>
      <c r="D77" s="4">
        <f t="shared" si="35"/>
        <v>0</v>
      </c>
      <c r="E77" s="4">
        <f t="shared" si="35"/>
        <v>0</v>
      </c>
      <c r="F77" s="4">
        <f t="shared" si="35"/>
        <v>0</v>
      </c>
      <c r="G77" s="4">
        <f t="shared" si="35"/>
        <v>0</v>
      </c>
      <c r="H77" s="4">
        <f t="shared" si="35"/>
        <v>0</v>
      </c>
      <c r="I77" s="4">
        <f t="shared" si="35"/>
        <v>0</v>
      </c>
      <c r="J77" s="4">
        <f t="shared" si="35"/>
        <v>0</v>
      </c>
      <c r="K77" s="4">
        <f t="shared" si="35"/>
        <v>0</v>
      </c>
      <c r="L77" s="4">
        <f t="shared" si="35"/>
        <v>0</v>
      </c>
      <c r="M77" s="4">
        <f t="shared" si="35"/>
        <v>0</v>
      </c>
      <c r="N77" s="4">
        <f t="shared" si="35"/>
        <v>0</v>
      </c>
      <c r="O77" s="4">
        <f t="shared" si="35"/>
        <v>0</v>
      </c>
      <c r="P77" s="4">
        <f t="shared" si="35"/>
        <v>0</v>
      </c>
      <c r="Q77" s="4">
        <f t="shared" si="35"/>
        <v>0</v>
      </c>
      <c r="R77" s="4">
        <f t="shared" si="35"/>
        <v>0</v>
      </c>
      <c r="S77" s="4">
        <f t="shared" si="35"/>
        <v>0</v>
      </c>
      <c r="T77" s="4">
        <f t="shared" si="35"/>
        <v>0</v>
      </c>
      <c r="U77" s="4">
        <f t="shared" si="35"/>
        <v>0</v>
      </c>
      <c r="V77" s="4">
        <f t="shared" si="35"/>
        <v>0</v>
      </c>
      <c r="W77" s="4">
        <f t="shared" si="35"/>
        <v>0</v>
      </c>
      <c r="X77" s="4">
        <f t="shared" si="35"/>
        <v>0</v>
      </c>
      <c r="Y77" s="4">
        <f t="shared" si="35"/>
        <v>0</v>
      </c>
      <c r="Z77" s="4">
        <f t="shared" si="35"/>
        <v>0</v>
      </c>
      <c r="AA77" s="4">
        <f t="shared" si="35"/>
        <v>0</v>
      </c>
      <c r="AB77" s="4">
        <f t="shared" si="35"/>
        <v>0</v>
      </c>
      <c r="AC77" s="4">
        <f t="shared" si="35"/>
        <v>0</v>
      </c>
      <c r="AD77" s="4">
        <f t="shared" si="35"/>
        <v>0</v>
      </c>
      <c r="AE77" s="4">
        <f t="shared" si="35"/>
        <v>0</v>
      </c>
      <c r="AF77" s="4">
        <f t="shared" si="35"/>
        <v>0</v>
      </c>
      <c r="AG77" s="4">
        <f t="shared" si="35"/>
        <v>0</v>
      </c>
      <c r="AH77" s="4">
        <f t="shared" si="35"/>
        <v>0</v>
      </c>
      <c r="AI77" s="4">
        <f t="shared" si="35"/>
        <v>0</v>
      </c>
      <c r="AJ77" s="4">
        <f t="shared" si="35"/>
        <v>0</v>
      </c>
      <c r="AK77" s="4">
        <f t="shared" si="35"/>
        <v>0</v>
      </c>
      <c r="AL77" s="4">
        <f t="shared" si="35"/>
        <v>0</v>
      </c>
      <c r="AM77" s="4">
        <f t="shared" si="35"/>
        <v>0</v>
      </c>
      <c r="AN77" s="4">
        <f t="shared" si="35"/>
        <v>0</v>
      </c>
      <c r="AO77" s="4">
        <f t="shared" si="35"/>
        <v>0</v>
      </c>
      <c r="AP77" s="4">
        <f t="shared" si="35"/>
        <v>0</v>
      </c>
      <c r="AQ77" s="4">
        <f t="shared" si="35"/>
        <v>0</v>
      </c>
      <c r="AR77" s="4">
        <f t="shared" si="35"/>
        <v>0</v>
      </c>
      <c r="AS77" s="4">
        <f t="shared" si="35"/>
        <v>0</v>
      </c>
      <c r="AT77" s="4">
        <f t="shared" si="35"/>
        <v>0</v>
      </c>
      <c r="AU77" s="4">
        <f t="shared" si="35"/>
        <v>0</v>
      </c>
      <c r="AV77" s="4">
        <f t="shared" si="35"/>
        <v>0</v>
      </c>
      <c r="AW77" s="4">
        <f t="shared" si="35"/>
        <v>0</v>
      </c>
      <c r="AX77" s="4">
        <f t="shared" si="35"/>
        <v>0</v>
      </c>
      <c r="AY77" s="4">
        <f t="shared" si="35"/>
        <v>0</v>
      </c>
      <c r="AZ77" s="4">
        <f t="shared" si="35"/>
        <v>0</v>
      </c>
      <c r="BA77" s="4">
        <f t="shared" si="35"/>
        <v>0</v>
      </c>
      <c r="BB77" s="4">
        <f t="shared" si="35"/>
        <v>0</v>
      </c>
      <c r="BC77" s="4">
        <f t="shared" si="35"/>
        <v>0</v>
      </c>
      <c r="BD77" s="4">
        <f t="shared" si="35"/>
        <v>0</v>
      </c>
      <c r="BE77" s="4">
        <f t="shared" si="35"/>
        <v>0</v>
      </c>
      <c r="BF77" s="4">
        <f t="shared" si="35"/>
        <v>0</v>
      </c>
      <c r="BG77" s="4">
        <f t="shared" si="35"/>
        <v>0</v>
      </c>
      <c r="BH77" s="4">
        <f t="shared" si="35"/>
        <v>0</v>
      </c>
      <c r="BI77" s="4">
        <f t="shared" si="35"/>
        <v>0</v>
      </c>
      <c r="BJ77" s="4">
        <f t="shared" si="35"/>
        <v>0</v>
      </c>
      <c r="BK77" s="4">
        <f t="shared" si="35"/>
        <v>0</v>
      </c>
      <c r="BL77" s="4">
        <f t="shared" si="35"/>
        <v>0</v>
      </c>
      <c r="BM77" s="4">
        <f t="shared" si="35"/>
        <v>0</v>
      </c>
      <c r="BN77" s="4">
        <f t="shared" si="35"/>
        <v>0</v>
      </c>
      <c r="BO77" s="4">
        <f t="shared" si="35"/>
        <v>0</v>
      </c>
      <c r="BP77" s="4">
        <f t="shared" si="35"/>
        <v>0</v>
      </c>
      <c r="BQ77" s="4">
        <f t="shared" si="35"/>
        <v>0</v>
      </c>
      <c r="BR77" s="77">
        <f t="shared" si="33"/>
        <v>0</v>
      </c>
    </row>
    <row r="78" spans="1:72">
      <c r="A78" s="119"/>
      <c r="B78" s="4">
        <f t="shared" si="31"/>
        <v>0</v>
      </c>
      <c r="C78" s="109"/>
      <c r="D78" s="4">
        <f t="shared" si="35"/>
        <v>0</v>
      </c>
      <c r="E78" s="4">
        <f t="shared" si="35"/>
        <v>0</v>
      </c>
      <c r="F78" s="4">
        <f t="shared" si="35"/>
        <v>0</v>
      </c>
      <c r="G78" s="4">
        <f t="shared" si="35"/>
        <v>0</v>
      </c>
      <c r="H78" s="4">
        <f t="shared" si="35"/>
        <v>0</v>
      </c>
      <c r="I78" s="4">
        <f t="shared" si="35"/>
        <v>0</v>
      </c>
      <c r="J78" s="4">
        <f t="shared" si="35"/>
        <v>0</v>
      </c>
      <c r="K78" s="4">
        <f t="shared" si="35"/>
        <v>0</v>
      </c>
      <c r="L78" s="4">
        <f t="shared" si="35"/>
        <v>0</v>
      </c>
      <c r="M78" s="4">
        <f t="shared" si="35"/>
        <v>0</v>
      </c>
      <c r="N78" s="4">
        <f t="shared" si="35"/>
        <v>0</v>
      </c>
      <c r="O78" s="4">
        <f t="shared" si="35"/>
        <v>0</v>
      </c>
      <c r="P78" s="4">
        <f t="shared" si="35"/>
        <v>0</v>
      </c>
      <c r="Q78" s="4">
        <f t="shared" si="35"/>
        <v>0</v>
      </c>
      <c r="R78" s="4">
        <f t="shared" si="35"/>
        <v>0</v>
      </c>
      <c r="S78" s="4">
        <f t="shared" si="35"/>
        <v>0</v>
      </c>
      <c r="T78" s="4">
        <f t="shared" si="35"/>
        <v>0</v>
      </c>
      <c r="U78" s="4">
        <f t="shared" si="35"/>
        <v>0</v>
      </c>
      <c r="V78" s="4">
        <f t="shared" si="35"/>
        <v>0</v>
      </c>
      <c r="W78" s="4">
        <f t="shared" si="35"/>
        <v>0</v>
      </c>
      <c r="X78" s="4">
        <f t="shared" si="35"/>
        <v>0</v>
      </c>
      <c r="Y78" s="4">
        <f t="shared" si="35"/>
        <v>0</v>
      </c>
      <c r="Z78" s="4">
        <f t="shared" si="35"/>
        <v>0</v>
      </c>
      <c r="AA78" s="4">
        <f t="shared" si="35"/>
        <v>0</v>
      </c>
      <c r="AB78" s="4">
        <f t="shared" si="35"/>
        <v>0</v>
      </c>
      <c r="AC78" s="4">
        <f t="shared" si="35"/>
        <v>0</v>
      </c>
      <c r="AD78" s="4">
        <f t="shared" si="35"/>
        <v>0</v>
      </c>
      <c r="AE78" s="4">
        <f t="shared" si="35"/>
        <v>0</v>
      </c>
      <c r="AF78" s="4">
        <f t="shared" si="35"/>
        <v>0</v>
      </c>
      <c r="AG78" s="4">
        <f t="shared" si="35"/>
        <v>0</v>
      </c>
      <c r="AH78" s="4">
        <f t="shared" si="35"/>
        <v>0</v>
      </c>
      <c r="AI78" s="4">
        <f t="shared" si="35"/>
        <v>0</v>
      </c>
      <c r="AJ78" s="4">
        <f t="shared" si="35"/>
        <v>0</v>
      </c>
      <c r="AK78" s="4">
        <f t="shared" si="35"/>
        <v>0</v>
      </c>
      <c r="AL78" s="4">
        <f t="shared" si="35"/>
        <v>0</v>
      </c>
      <c r="AM78" s="4">
        <f t="shared" si="35"/>
        <v>0</v>
      </c>
      <c r="AN78" s="4">
        <f t="shared" si="35"/>
        <v>0</v>
      </c>
      <c r="AO78" s="4">
        <f t="shared" si="35"/>
        <v>0</v>
      </c>
      <c r="AP78" s="4">
        <f t="shared" si="35"/>
        <v>0</v>
      </c>
      <c r="AQ78" s="4">
        <f t="shared" si="35"/>
        <v>0</v>
      </c>
      <c r="AR78" s="4">
        <f t="shared" si="35"/>
        <v>0</v>
      </c>
      <c r="AS78" s="4">
        <f t="shared" si="35"/>
        <v>0</v>
      </c>
      <c r="AT78" s="4">
        <f t="shared" si="35"/>
        <v>0</v>
      </c>
      <c r="AU78" s="4">
        <f t="shared" si="35"/>
        <v>0</v>
      </c>
      <c r="AV78" s="4">
        <f t="shared" si="35"/>
        <v>0</v>
      </c>
      <c r="AW78" s="4">
        <f t="shared" si="35"/>
        <v>0</v>
      </c>
      <c r="AX78" s="4">
        <f t="shared" si="35"/>
        <v>0</v>
      </c>
      <c r="AY78" s="4">
        <f t="shared" si="35"/>
        <v>0</v>
      </c>
      <c r="AZ78" s="4">
        <f t="shared" si="35"/>
        <v>0</v>
      </c>
      <c r="BA78" s="4">
        <f t="shared" si="35"/>
        <v>0</v>
      </c>
      <c r="BB78" s="4">
        <f t="shared" si="35"/>
        <v>0</v>
      </c>
      <c r="BC78" s="4">
        <f t="shared" si="35"/>
        <v>0</v>
      </c>
      <c r="BD78" s="4">
        <f t="shared" si="35"/>
        <v>0</v>
      </c>
      <c r="BE78" s="4">
        <f t="shared" si="35"/>
        <v>0</v>
      </c>
      <c r="BF78" s="4">
        <f t="shared" si="35"/>
        <v>0</v>
      </c>
      <c r="BG78" s="4">
        <f t="shared" si="35"/>
        <v>0</v>
      </c>
      <c r="BH78" s="4">
        <f t="shared" si="35"/>
        <v>0</v>
      </c>
      <c r="BI78" s="4">
        <f t="shared" si="35"/>
        <v>0</v>
      </c>
      <c r="BJ78" s="4">
        <f t="shared" si="35"/>
        <v>0</v>
      </c>
      <c r="BK78" s="4">
        <f t="shared" si="35"/>
        <v>0</v>
      </c>
      <c r="BL78" s="4">
        <f t="shared" si="35"/>
        <v>0</v>
      </c>
      <c r="BM78" s="4">
        <f t="shared" si="35"/>
        <v>0</v>
      </c>
      <c r="BN78" s="4">
        <f t="shared" si="35"/>
        <v>0</v>
      </c>
      <c r="BO78" s="4">
        <f t="shared" si="35"/>
        <v>0</v>
      </c>
      <c r="BP78" s="4">
        <f t="shared" si="35"/>
        <v>0</v>
      </c>
      <c r="BQ78" s="4">
        <f t="shared" si="35"/>
        <v>0</v>
      </c>
      <c r="BR78" s="77">
        <f t="shared" si="33"/>
        <v>0</v>
      </c>
    </row>
    <row r="79" spans="1:72" ht="17.399999999999999">
      <c r="B79" s="20" t="s">
        <v>23</v>
      </c>
      <c r="C79" s="21"/>
      <c r="D79" s="22">
        <f>SUM(D72:D78)</f>
        <v>0.03</v>
      </c>
      <c r="E79" s="22">
        <f t="shared" ref="E79:BQ79" si="36">SUM(E72:E78)</f>
        <v>0.05</v>
      </c>
      <c r="F79" s="22">
        <f t="shared" si="36"/>
        <v>1.4999999999999999E-2</v>
      </c>
      <c r="G79" s="22">
        <f t="shared" si="36"/>
        <v>0</v>
      </c>
      <c r="H79" s="22">
        <f t="shared" si="36"/>
        <v>0</v>
      </c>
      <c r="I79" s="22">
        <f t="shared" si="36"/>
        <v>0</v>
      </c>
      <c r="J79" s="22">
        <f t="shared" si="36"/>
        <v>0</v>
      </c>
      <c r="K79" s="22">
        <f t="shared" si="36"/>
        <v>9.0000000000000011E-3</v>
      </c>
      <c r="L79" s="22">
        <f t="shared" si="36"/>
        <v>0</v>
      </c>
      <c r="M79" s="22">
        <f t="shared" si="36"/>
        <v>0</v>
      </c>
      <c r="N79" s="22">
        <f t="shared" si="36"/>
        <v>0</v>
      </c>
      <c r="O79" s="22">
        <f t="shared" si="36"/>
        <v>0</v>
      </c>
      <c r="P79" s="22">
        <f t="shared" si="36"/>
        <v>0</v>
      </c>
      <c r="Q79" s="22">
        <f t="shared" si="36"/>
        <v>0</v>
      </c>
      <c r="R79" s="22">
        <f t="shared" si="36"/>
        <v>0</v>
      </c>
      <c r="S79" s="22">
        <f t="shared" si="36"/>
        <v>0</v>
      </c>
      <c r="T79" s="22">
        <f t="shared" si="36"/>
        <v>0</v>
      </c>
      <c r="U79" s="22">
        <f t="shared" si="36"/>
        <v>0</v>
      </c>
      <c r="V79" s="22">
        <f t="shared" si="36"/>
        <v>0</v>
      </c>
      <c r="W79" s="22">
        <f>SUM(W72:W78)</f>
        <v>0</v>
      </c>
      <c r="X79" s="22">
        <f t="shared" si="36"/>
        <v>0</v>
      </c>
      <c r="Y79" s="22">
        <f t="shared" si="36"/>
        <v>0</v>
      </c>
      <c r="Z79" s="22">
        <f t="shared" si="36"/>
        <v>0</v>
      </c>
      <c r="AA79" s="22">
        <f t="shared" si="36"/>
        <v>0</v>
      </c>
      <c r="AB79" s="22">
        <f t="shared" si="36"/>
        <v>0</v>
      </c>
      <c r="AC79" s="22">
        <f t="shared" si="36"/>
        <v>0</v>
      </c>
      <c r="AD79" s="22">
        <f t="shared" si="36"/>
        <v>0.02</v>
      </c>
      <c r="AE79" s="22">
        <f t="shared" si="36"/>
        <v>0</v>
      </c>
      <c r="AF79" s="22">
        <f t="shared" si="36"/>
        <v>0</v>
      </c>
      <c r="AG79" s="22">
        <f t="shared" si="36"/>
        <v>0</v>
      </c>
      <c r="AH79" s="22">
        <f t="shared" si="36"/>
        <v>0</v>
      </c>
      <c r="AI79" s="22">
        <f t="shared" si="36"/>
        <v>0</v>
      </c>
      <c r="AJ79" s="22">
        <f t="shared" si="36"/>
        <v>0</v>
      </c>
      <c r="AK79" s="22">
        <f t="shared" si="36"/>
        <v>0</v>
      </c>
      <c r="AL79" s="22">
        <f t="shared" si="36"/>
        <v>0</v>
      </c>
      <c r="AM79" s="22">
        <f t="shared" si="36"/>
        <v>0</v>
      </c>
      <c r="AN79" s="22">
        <f t="shared" si="36"/>
        <v>0</v>
      </c>
      <c r="AO79" s="22">
        <f t="shared" si="36"/>
        <v>0</v>
      </c>
      <c r="AP79" s="22">
        <f t="shared" si="36"/>
        <v>0</v>
      </c>
      <c r="AQ79" s="22">
        <f t="shared" si="36"/>
        <v>0</v>
      </c>
      <c r="AR79" s="22">
        <f t="shared" si="36"/>
        <v>0</v>
      </c>
      <c r="AS79" s="22">
        <f t="shared" si="36"/>
        <v>0</v>
      </c>
      <c r="AT79" s="22">
        <f t="shared" si="36"/>
        <v>0</v>
      </c>
      <c r="AU79" s="22">
        <f t="shared" si="36"/>
        <v>0.03</v>
      </c>
      <c r="AV79" s="22">
        <f t="shared" si="36"/>
        <v>0</v>
      </c>
      <c r="AW79" s="22">
        <f t="shared" si="36"/>
        <v>0</v>
      </c>
      <c r="AX79" s="22">
        <f t="shared" si="36"/>
        <v>0</v>
      </c>
      <c r="AY79" s="22">
        <f t="shared" si="36"/>
        <v>0</v>
      </c>
      <c r="AZ79" s="22">
        <f t="shared" si="36"/>
        <v>0</v>
      </c>
      <c r="BA79" s="22">
        <f t="shared" si="36"/>
        <v>0</v>
      </c>
      <c r="BB79" s="22">
        <f t="shared" si="36"/>
        <v>0</v>
      </c>
      <c r="BC79" s="22">
        <f t="shared" si="36"/>
        <v>3.5000000000000003E-2</v>
      </c>
      <c r="BD79" s="22">
        <f t="shared" si="36"/>
        <v>0.10500000000000001</v>
      </c>
      <c r="BE79" s="22">
        <f t="shared" si="36"/>
        <v>0</v>
      </c>
      <c r="BF79" s="22">
        <f t="shared" si="36"/>
        <v>5.4999999999999997E-3</v>
      </c>
      <c r="BG79" s="22">
        <f t="shared" si="36"/>
        <v>0</v>
      </c>
      <c r="BH79" s="22">
        <f t="shared" si="36"/>
        <v>0</v>
      </c>
      <c r="BI79" s="22">
        <f t="shared" si="36"/>
        <v>0</v>
      </c>
      <c r="BJ79" s="22">
        <f t="shared" si="36"/>
        <v>0.09</v>
      </c>
      <c r="BK79" s="22">
        <f t="shared" si="36"/>
        <v>0.03</v>
      </c>
      <c r="BL79" s="22">
        <f t="shared" si="36"/>
        <v>2.3E-2</v>
      </c>
      <c r="BM79" s="22">
        <f t="shared" si="36"/>
        <v>0</v>
      </c>
      <c r="BN79" s="22">
        <f t="shared" si="36"/>
        <v>0</v>
      </c>
      <c r="BO79" s="22">
        <f t="shared" si="36"/>
        <v>0</v>
      </c>
      <c r="BP79" s="22">
        <f t="shared" si="36"/>
        <v>4.0000000000000001E-3</v>
      </c>
      <c r="BQ79" s="22">
        <f t="shared" si="36"/>
        <v>4.0000000000000001E-3</v>
      </c>
      <c r="BR79" s="80">
        <f t="shared" ref="BR79" si="37">SUM(BR72:BR78)</f>
        <v>5.0000000000000002E-5</v>
      </c>
    </row>
    <row r="80" spans="1:72" ht="17.399999999999999">
      <c r="B80" s="20" t="s">
        <v>24</v>
      </c>
      <c r="C80" s="21"/>
      <c r="D80" s="23">
        <f t="shared" ref="D80:BQ80" si="38">PRODUCT(D79,$E$6)</f>
        <v>0.03</v>
      </c>
      <c r="E80" s="23">
        <f t="shared" si="38"/>
        <v>0.05</v>
      </c>
      <c r="F80" s="23">
        <f t="shared" si="38"/>
        <v>1.4999999999999999E-2</v>
      </c>
      <c r="G80" s="23">
        <f t="shared" si="38"/>
        <v>0</v>
      </c>
      <c r="H80" s="23">
        <f t="shared" si="38"/>
        <v>0</v>
      </c>
      <c r="I80" s="23">
        <f t="shared" si="38"/>
        <v>0</v>
      </c>
      <c r="J80" s="23">
        <f t="shared" si="38"/>
        <v>0</v>
      </c>
      <c r="K80" s="23">
        <f t="shared" si="38"/>
        <v>9.0000000000000011E-3</v>
      </c>
      <c r="L80" s="23">
        <f t="shared" si="38"/>
        <v>0</v>
      </c>
      <c r="M80" s="23">
        <f t="shared" si="38"/>
        <v>0</v>
      </c>
      <c r="N80" s="23">
        <f t="shared" si="38"/>
        <v>0</v>
      </c>
      <c r="O80" s="23">
        <f t="shared" si="38"/>
        <v>0</v>
      </c>
      <c r="P80" s="23">
        <f t="shared" si="38"/>
        <v>0</v>
      </c>
      <c r="Q80" s="23">
        <f t="shared" si="38"/>
        <v>0</v>
      </c>
      <c r="R80" s="23">
        <f t="shared" si="38"/>
        <v>0</v>
      </c>
      <c r="S80" s="23">
        <f t="shared" si="38"/>
        <v>0</v>
      </c>
      <c r="T80" s="23">
        <f t="shared" si="38"/>
        <v>0</v>
      </c>
      <c r="U80" s="23">
        <f t="shared" si="38"/>
        <v>0</v>
      </c>
      <c r="V80" s="23">
        <f t="shared" si="38"/>
        <v>0</v>
      </c>
      <c r="W80" s="23">
        <f>PRODUCT(W79,$E$6)</f>
        <v>0</v>
      </c>
      <c r="X80" s="23">
        <f t="shared" si="38"/>
        <v>0</v>
      </c>
      <c r="Y80" s="23">
        <f t="shared" si="38"/>
        <v>0</v>
      </c>
      <c r="Z80" s="23">
        <f t="shared" si="38"/>
        <v>0</v>
      </c>
      <c r="AA80" s="23">
        <f t="shared" si="38"/>
        <v>0</v>
      </c>
      <c r="AB80" s="23">
        <f t="shared" si="38"/>
        <v>0</v>
      </c>
      <c r="AC80" s="23">
        <f t="shared" si="38"/>
        <v>0</v>
      </c>
      <c r="AD80" s="23">
        <f t="shared" si="38"/>
        <v>0.02</v>
      </c>
      <c r="AE80" s="23">
        <f t="shared" si="38"/>
        <v>0</v>
      </c>
      <c r="AF80" s="23">
        <f t="shared" si="38"/>
        <v>0</v>
      </c>
      <c r="AG80" s="23">
        <f t="shared" si="38"/>
        <v>0</v>
      </c>
      <c r="AH80" s="23">
        <f t="shared" si="38"/>
        <v>0</v>
      </c>
      <c r="AI80" s="23">
        <f t="shared" si="38"/>
        <v>0</v>
      </c>
      <c r="AJ80" s="23">
        <f t="shared" si="38"/>
        <v>0</v>
      </c>
      <c r="AK80" s="23">
        <f t="shared" si="38"/>
        <v>0</v>
      </c>
      <c r="AL80" s="23">
        <f t="shared" si="38"/>
        <v>0</v>
      </c>
      <c r="AM80" s="23">
        <f t="shared" si="38"/>
        <v>0</v>
      </c>
      <c r="AN80" s="23">
        <f t="shared" si="38"/>
        <v>0</v>
      </c>
      <c r="AO80" s="23">
        <f t="shared" si="38"/>
        <v>0</v>
      </c>
      <c r="AP80" s="23">
        <f t="shared" si="38"/>
        <v>0</v>
      </c>
      <c r="AQ80" s="23">
        <f t="shared" si="38"/>
        <v>0</v>
      </c>
      <c r="AR80" s="23">
        <f t="shared" si="38"/>
        <v>0</v>
      </c>
      <c r="AS80" s="23">
        <f t="shared" si="38"/>
        <v>0</v>
      </c>
      <c r="AT80" s="23">
        <f t="shared" si="38"/>
        <v>0</v>
      </c>
      <c r="AU80" s="23">
        <f t="shared" si="38"/>
        <v>0.03</v>
      </c>
      <c r="AV80" s="23">
        <f t="shared" si="38"/>
        <v>0</v>
      </c>
      <c r="AW80" s="23">
        <f t="shared" si="38"/>
        <v>0</v>
      </c>
      <c r="AX80" s="23">
        <f t="shared" si="38"/>
        <v>0</v>
      </c>
      <c r="AY80" s="23">
        <f t="shared" si="38"/>
        <v>0</v>
      </c>
      <c r="AZ80" s="23">
        <f t="shared" si="38"/>
        <v>0</v>
      </c>
      <c r="BA80" s="23">
        <f t="shared" si="38"/>
        <v>0</v>
      </c>
      <c r="BB80" s="23">
        <f t="shared" si="38"/>
        <v>0</v>
      </c>
      <c r="BC80" s="23">
        <f t="shared" si="38"/>
        <v>3.5000000000000003E-2</v>
      </c>
      <c r="BD80" s="23">
        <f t="shared" si="38"/>
        <v>0.10500000000000001</v>
      </c>
      <c r="BE80" s="23">
        <f t="shared" si="38"/>
        <v>0</v>
      </c>
      <c r="BF80" s="23">
        <f t="shared" si="38"/>
        <v>5.4999999999999997E-3</v>
      </c>
      <c r="BG80" s="23">
        <f t="shared" si="38"/>
        <v>0</v>
      </c>
      <c r="BH80" s="23">
        <f t="shared" si="38"/>
        <v>0</v>
      </c>
      <c r="BI80" s="23">
        <f t="shared" si="38"/>
        <v>0</v>
      </c>
      <c r="BJ80" s="23">
        <f t="shared" si="38"/>
        <v>0.09</v>
      </c>
      <c r="BK80" s="23">
        <f t="shared" si="38"/>
        <v>0.03</v>
      </c>
      <c r="BL80" s="23">
        <f t="shared" si="38"/>
        <v>2.3E-2</v>
      </c>
      <c r="BM80" s="23">
        <f t="shared" si="38"/>
        <v>0</v>
      </c>
      <c r="BN80" s="23">
        <f t="shared" si="38"/>
        <v>0</v>
      </c>
      <c r="BO80" s="23">
        <f t="shared" si="38"/>
        <v>0</v>
      </c>
      <c r="BP80" s="23">
        <f t="shared" si="38"/>
        <v>4.0000000000000001E-3</v>
      </c>
      <c r="BQ80" s="23">
        <f t="shared" si="38"/>
        <v>4.0000000000000001E-3</v>
      </c>
      <c r="BR80" s="81">
        <f t="shared" ref="BR80" si="39">PRODUCT(BR79,$E$6)</f>
        <v>5.0000000000000002E-5</v>
      </c>
    </row>
    <row r="82" spans="1:72" ht="17.399999999999999">
      <c r="A82" s="25"/>
      <c r="B82" s="26" t="s">
        <v>26</v>
      </c>
      <c r="C82" s="27" t="s">
        <v>27</v>
      </c>
      <c r="D82" s="28">
        <f>D64</f>
        <v>85.45</v>
      </c>
      <c r="E82" s="28">
        <f t="shared" ref="E82:BQ82" si="40">E64</f>
        <v>90</v>
      </c>
      <c r="F82" s="28">
        <f t="shared" si="40"/>
        <v>93</v>
      </c>
      <c r="G82" s="28">
        <f t="shared" si="40"/>
        <v>780</v>
      </c>
      <c r="H82" s="28">
        <f t="shared" si="40"/>
        <v>1610</v>
      </c>
      <c r="I82" s="28">
        <f t="shared" si="40"/>
        <v>760</v>
      </c>
      <c r="J82" s="28">
        <f t="shared" si="40"/>
        <v>90.57</v>
      </c>
      <c r="K82" s="28">
        <f t="shared" si="40"/>
        <v>1173.33</v>
      </c>
      <c r="L82" s="28">
        <f t="shared" si="40"/>
        <v>255.2</v>
      </c>
      <c r="M82" s="28">
        <f t="shared" si="40"/>
        <v>796</v>
      </c>
      <c r="N82" s="28">
        <f t="shared" si="40"/>
        <v>126.38</v>
      </c>
      <c r="O82" s="28">
        <f t="shared" si="40"/>
        <v>416.09</v>
      </c>
      <c r="P82" s="28">
        <f t="shared" si="40"/>
        <v>497.37</v>
      </c>
      <c r="Q82" s="28">
        <f t="shared" si="40"/>
        <v>416.67</v>
      </c>
      <c r="R82" s="28">
        <f t="shared" si="40"/>
        <v>1335</v>
      </c>
      <c r="S82" s="28">
        <f t="shared" si="40"/>
        <v>217.5</v>
      </c>
      <c r="T82" s="28">
        <f t="shared" si="40"/>
        <v>285.29000000000002</v>
      </c>
      <c r="U82" s="28">
        <f t="shared" si="40"/>
        <v>920</v>
      </c>
      <c r="V82" s="28">
        <f t="shared" si="40"/>
        <v>417.8</v>
      </c>
      <c r="W82" s="28">
        <f>W64</f>
        <v>169</v>
      </c>
      <c r="X82" s="28">
        <f t="shared" si="40"/>
        <v>11</v>
      </c>
      <c r="Y82" s="28">
        <f t="shared" si="40"/>
        <v>0</v>
      </c>
      <c r="Z82" s="28">
        <f t="shared" si="40"/>
        <v>415</v>
      </c>
      <c r="AA82" s="28">
        <f t="shared" si="40"/>
        <v>416</v>
      </c>
      <c r="AB82" s="28">
        <f t="shared" si="40"/>
        <v>358</v>
      </c>
      <c r="AC82" s="28">
        <f t="shared" si="40"/>
        <v>283</v>
      </c>
      <c r="AD82" s="28">
        <f t="shared" si="40"/>
        <v>144</v>
      </c>
      <c r="AE82" s="28">
        <f t="shared" si="40"/>
        <v>268</v>
      </c>
      <c r="AF82" s="28"/>
      <c r="AG82" s="28"/>
      <c r="AH82" s="28">
        <f t="shared" si="40"/>
        <v>241</v>
      </c>
      <c r="AI82" s="28"/>
      <c r="AJ82" s="28">
        <f t="shared" si="40"/>
        <v>245.45</v>
      </c>
      <c r="AK82" s="28">
        <f t="shared" si="40"/>
        <v>98</v>
      </c>
      <c r="AL82" s="28">
        <f t="shared" si="40"/>
        <v>67</v>
      </c>
      <c r="AM82" s="28">
        <f t="shared" si="40"/>
        <v>48.2</v>
      </c>
      <c r="AN82" s="28">
        <f t="shared" si="40"/>
        <v>260</v>
      </c>
      <c r="AO82" s="28">
        <f t="shared" si="40"/>
        <v>257</v>
      </c>
      <c r="AP82" s="28">
        <f t="shared" si="40"/>
        <v>0</v>
      </c>
      <c r="AQ82" s="28">
        <f t="shared" si="40"/>
        <v>345</v>
      </c>
      <c r="AR82" s="28">
        <f t="shared" si="40"/>
        <v>0</v>
      </c>
      <c r="AS82" s="28">
        <f t="shared" si="40"/>
        <v>281.61</v>
      </c>
      <c r="AT82" s="28">
        <f t="shared" si="40"/>
        <v>91.25</v>
      </c>
      <c r="AU82" s="28">
        <f t="shared" si="40"/>
        <v>78</v>
      </c>
      <c r="AV82" s="28">
        <f t="shared" si="40"/>
        <v>67.33</v>
      </c>
      <c r="AW82" s="28">
        <f t="shared" si="40"/>
        <v>75.709999999999994</v>
      </c>
      <c r="AX82" s="28">
        <f t="shared" si="40"/>
        <v>85.71</v>
      </c>
      <c r="AY82" s="28">
        <f t="shared" si="40"/>
        <v>60</v>
      </c>
      <c r="AZ82" s="28">
        <f t="shared" si="40"/>
        <v>92.86</v>
      </c>
      <c r="BA82" s="28">
        <f t="shared" si="40"/>
        <v>78</v>
      </c>
      <c r="BB82" s="28">
        <f t="shared" si="40"/>
        <v>68.33</v>
      </c>
      <c r="BC82" s="28">
        <f t="shared" si="40"/>
        <v>146</v>
      </c>
      <c r="BD82" s="28">
        <f t="shared" si="40"/>
        <v>334</v>
      </c>
      <c r="BE82" s="28">
        <f t="shared" si="40"/>
        <v>549</v>
      </c>
      <c r="BF82" s="28">
        <f t="shared" si="40"/>
        <v>666</v>
      </c>
      <c r="BG82" s="28">
        <f t="shared" si="40"/>
        <v>289</v>
      </c>
      <c r="BH82" s="28">
        <f t="shared" si="40"/>
        <v>549</v>
      </c>
      <c r="BI82" s="28">
        <f t="shared" si="40"/>
        <v>0</v>
      </c>
      <c r="BJ82" s="28">
        <f t="shared" si="40"/>
        <v>68</v>
      </c>
      <c r="BK82" s="28">
        <f t="shared" si="40"/>
        <v>39</v>
      </c>
      <c r="BL82" s="28">
        <f t="shared" si="40"/>
        <v>43</v>
      </c>
      <c r="BM82" s="28">
        <f t="shared" si="40"/>
        <v>83</v>
      </c>
      <c r="BN82" s="28">
        <f t="shared" si="40"/>
        <v>54</v>
      </c>
      <c r="BO82" s="28">
        <f t="shared" si="40"/>
        <v>329</v>
      </c>
      <c r="BP82" s="28">
        <f t="shared" si="40"/>
        <v>182.22</v>
      </c>
      <c r="BQ82" s="28">
        <f t="shared" si="40"/>
        <v>25</v>
      </c>
      <c r="BR82" s="80">
        <f t="shared" ref="BR82" si="41">BR64</f>
        <v>0</v>
      </c>
    </row>
    <row r="83" spans="1:72" ht="17.399999999999999">
      <c r="B83" s="20" t="s">
        <v>28</v>
      </c>
      <c r="C83" s="21" t="s">
        <v>27</v>
      </c>
      <c r="D83" s="22">
        <f>D82/1000</f>
        <v>8.5449999999999998E-2</v>
      </c>
      <c r="E83" s="22">
        <f t="shared" ref="E83:BQ83" si="42">E82/1000</f>
        <v>0.09</v>
      </c>
      <c r="F83" s="22">
        <f t="shared" si="42"/>
        <v>9.2999999999999999E-2</v>
      </c>
      <c r="G83" s="22">
        <f t="shared" si="42"/>
        <v>0.78</v>
      </c>
      <c r="H83" s="22">
        <f t="shared" si="42"/>
        <v>1.61</v>
      </c>
      <c r="I83" s="22">
        <f t="shared" si="42"/>
        <v>0.76</v>
      </c>
      <c r="J83" s="22">
        <f t="shared" si="42"/>
        <v>9.0569999999999998E-2</v>
      </c>
      <c r="K83" s="22">
        <f t="shared" si="42"/>
        <v>1.17333</v>
      </c>
      <c r="L83" s="22">
        <f t="shared" si="42"/>
        <v>0.25519999999999998</v>
      </c>
      <c r="M83" s="22">
        <f t="shared" si="42"/>
        <v>0.79600000000000004</v>
      </c>
      <c r="N83" s="22">
        <f t="shared" si="42"/>
        <v>0.12637999999999999</v>
      </c>
      <c r="O83" s="22">
        <f t="shared" si="42"/>
        <v>0.41608999999999996</v>
      </c>
      <c r="P83" s="22">
        <f t="shared" si="42"/>
        <v>0.49736999999999998</v>
      </c>
      <c r="Q83" s="22">
        <f t="shared" si="42"/>
        <v>0.41667000000000004</v>
      </c>
      <c r="R83" s="22">
        <f t="shared" si="42"/>
        <v>1.335</v>
      </c>
      <c r="S83" s="22">
        <f t="shared" si="42"/>
        <v>0.2175</v>
      </c>
      <c r="T83" s="22">
        <f t="shared" si="42"/>
        <v>0.28529000000000004</v>
      </c>
      <c r="U83" s="22">
        <f t="shared" si="42"/>
        <v>0.92</v>
      </c>
      <c r="V83" s="22">
        <f t="shared" si="42"/>
        <v>0.4178</v>
      </c>
      <c r="W83" s="22">
        <f>W82/1000</f>
        <v>0.16900000000000001</v>
      </c>
      <c r="X83" s="22">
        <f t="shared" si="42"/>
        <v>1.0999999999999999E-2</v>
      </c>
      <c r="Y83" s="22">
        <f t="shared" si="42"/>
        <v>0</v>
      </c>
      <c r="Z83" s="22">
        <f t="shared" si="42"/>
        <v>0.41499999999999998</v>
      </c>
      <c r="AA83" s="22">
        <f t="shared" si="42"/>
        <v>0.41599999999999998</v>
      </c>
      <c r="AB83" s="22">
        <f t="shared" si="42"/>
        <v>0.35799999999999998</v>
      </c>
      <c r="AC83" s="22">
        <f t="shared" si="42"/>
        <v>0.28299999999999997</v>
      </c>
      <c r="AD83" s="22">
        <f t="shared" si="42"/>
        <v>0.14399999999999999</v>
      </c>
      <c r="AE83" s="22">
        <f t="shared" si="42"/>
        <v>0.26800000000000002</v>
      </c>
      <c r="AF83" s="22">
        <f t="shared" si="42"/>
        <v>0</v>
      </c>
      <c r="AG83" s="22">
        <f t="shared" si="42"/>
        <v>0</v>
      </c>
      <c r="AH83" s="22">
        <f t="shared" si="42"/>
        <v>0.24099999999999999</v>
      </c>
      <c r="AI83" s="22">
        <f t="shared" si="42"/>
        <v>0</v>
      </c>
      <c r="AJ83" s="22">
        <f t="shared" si="42"/>
        <v>0.24545</v>
      </c>
      <c r="AK83" s="22">
        <f t="shared" si="42"/>
        <v>9.8000000000000004E-2</v>
      </c>
      <c r="AL83" s="22">
        <f t="shared" si="42"/>
        <v>6.7000000000000004E-2</v>
      </c>
      <c r="AM83" s="22">
        <f t="shared" si="42"/>
        <v>4.82E-2</v>
      </c>
      <c r="AN83" s="22">
        <f t="shared" si="42"/>
        <v>0.26</v>
      </c>
      <c r="AO83" s="22">
        <f t="shared" si="42"/>
        <v>0.25700000000000001</v>
      </c>
      <c r="AP83" s="22">
        <f t="shared" si="42"/>
        <v>0</v>
      </c>
      <c r="AQ83" s="22">
        <f t="shared" si="42"/>
        <v>0.34499999999999997</v>
      </c>
      <c r="AR83" s="22">
        <f t="shared" si="42"/>
        <v>0</v>
      </c>
      <c r="AS83" s="22">
        <f t="shared" si="42"/>
        <v>0.28161000000000003</v>
      </c>
      <c r="AT83" s="22">
        <f t="shared" si="42"/>
        <v>9.1249999999999998E-2</v>
      </c>
      <c r="AU83" s="22">
        <f t="shared" si="42"/>
        <v>7.8E-2</v>
      </c>
      <c r="AV83" s="22">
        <f t="shared" si="42"/>
        <v>6.7330000000000001E-2</v>
      </c>
      <c r="AW83" s="22">
        <f t="shared" si="42"/>
        <v>7.571E-2</v>
      </c>
      <c r="AX83" s="22">
        <f t="shared" si="42"/>
        <v>8.5709999999999995E-2</v>
      </c>
      <c r="AY83" s="22">
        <f t="shared" si="42"/>
        <v>0.06</v>
      </c>
      <c r="AZ83" s="22">
        <f t="shared" si="42"/>
        <v>9.2859999999999998E-2</v>
      </c>
      <c r="BA83" s="22">
        <f t="shared" si="42"/>
        <v>7.8E-2</v>
      </c>
      <c r="BB83" s="22">
        <f t="shared" si="42"/>
        <v>6.8330000000000002E-2</v>
      </c>
      <c r="BC83" s="22">
        <f t="shared" si="42"/>
        <v>0.14599999999999999</v>
      </c>
      <c r="BD83" s="22">
        <f t="shared" si="42"/>
        <v>0.33400000000000002</v>
      </c>
      <c r="BE83" s="22">
        <f t="shared" si="42"/>
        <v>0.54900000000000004</v>
      </c>
      <c r="BF83" s="22">
        <f t="shared" si="42"/>
        <v>0.66600000000000004</v>
      </c>
      <c r="BG83" s="22">
        <f t="shared" si="42"/>
        <v>0.28899999999999998</v>
      </c>
      <c r="BH83" s="22">
        <f t="shared" si="42"/>
        <v>0.54900000000000004</v>
      </c>
      <c r="BI83" s="22">
        <f t="shared" si="42"/>
        <v>0</v>
      </c>
      <c r="BJ83" s="22">
        <f t="shared" si="42"/>
        <v>6.8000000000000005E-2</v>
      </c>
      <c r="BK83" s="22">
        <f t="shared" si="42"/>
        <v>3.9E-2</v>
      </c>
      <c r="BL83" s="22">
        <f t="shared" si="42"/>
        <v>4.2999999999999997E-2</v>
      </c>
      <c r="BM83" s="22">
        <f t="shared" si="42"/>
        <v>8.3000000000000004E-2</v>
      </c>
      <c r="BN83" s="22">
        <f t="shared" si="42"/>
        <v>5.3999999999999999E-2</v>
      </c>
      <c r="BO83" s="22">
        <f t="shared" si="42"/>
        <v>0.32900000000000001</v>
      </c>
      <c r="BP83" s="22">
        <f t="shared" si="42"/>
        <v>0.18221999999999999</v>
      </c>
      <c r="BQ83" s="22">
        <f t="shared" si="42"/>
        <v>2.5000000000000001E-2</v>
      </c>
      <c r="BR83" s="80">
        <f t="shared" ref="BR83" si="43">BR82/1000</f>
        <v>0</v>
      </c>
    </row>
    <row r="84" spans="1:72" ht="17.399999999999999">
      <c r="A84" s="29"/>
      <c r="B84" s="30" t="s">
        <v>29</v>
      </c>
      <c r="C84" s="115"/>
      <c r="D84" s="31">
        <f>D80*D82</f>
        <v>2.5634999999999999</v>
      </c>
      <c r="E84" s="31">
        <f t="shared" ref="E84:BQ84" si="44">E80*E82</f>
        <v>4.5</v>
      </c>
      <c r="F84" s="31">
        <f t="shared" si="44"/>
        <v>1.395</v>
      </c>
      <c r="G84" s="31">
        <f t="shared" si="44"/>
        <v>0</v>
      </c>
      <c r="H84" s="31">
        <f t="shared" si="44"/>
        <v>0</v>
      </c>
      <c r="I84" s="31">
        <f t="shared" si="44"/>
        <v>0</v>
      </c>
      <c r="J84" s="31">
        <f t="shared" si="44"/>
        <v>0</v>
      </c>
      <c r="K84" s="31">
        <f t="shared" si="44"/>
        <v>10.55997</v>
      </c>
      <c r="L84" s="31">
        <f t="shared" si="44"/>
        <v>0</v>
      </c>
      <c r="M84" s="31">
        <f t="shared" si="44"/>
        <v>0</v>
      </c>
      <c r="N84" s="31">
        <f t="shared" si="44"/>
        <v>0</v>
      </c>
      <c r="O84" s="31">
        <f t="shared" si="44"/>
        <v>0</v>
      </c>
      <c r="P84" s="31">
        <f t="shared" si="44"/>
        <v>0</v>
      </c>
      <c r="Q84" s="31">
        <f t="shared" si="44"/>
        <v>0</v>
      </c>
      <c r="R84" s="31">
        <f t="shared" si="44"/>
        <v>0</v>
      </c>
      <c r="S84" s="31">
        <f t="shared" si="44"/>
        <v>0</v>
      </c>
      <c r="T84" s="31">
        <f t="shared" si="44"/>
        <v>0</v>
      </c>
      <c r="U84" s="31">
        <f t="shared" si="44"/>
        <v>0</v>
      </c>
      <c r="V84" s="31">
        <f t="shared" si="44"/>
        <v>0</v>
      </c>
      <c r="W84" s="31">
        <f>W80*W82</f>
        <v>0</v>
      </c>
      <c r="X84" s="31">
        <f t="shared" si="44"/>
        <v>0</v>
      </c>
      <c r="Y84" s="31">
        <f t="shared" si="44"/>
        <v>0</v>
      </c>
      <c r="Z84" s="31">
        <f t="shared" si="44"/>
        <v>0</v>
      </c>
      <c r="AA84" s="31">
        <f t="shared" si="44"/>
        <v>0</v>
      </c>
      <c r="AB84" s="31">
        <f t="shared" si="44"/>
        <v>0</v>
      </c>
      <c r="AC84" s="31">
        <f t="shared" si="44"/>
        <v>0</v>
      </c>
      <c r="AD84" s="31">
        <f t="shared" si="44"/>
        <v>2.88</v>
      </c>
      <c r="AE84" s="31">
        <f t="shared" si="44"/>
        <v>0</v>
      </c>
      <c r="AF84" s="31">
        <f t="shared" si="44"/>
        <v>0</v>
      </c>
      <c r="AG84" s="31">
        <f t="shared" si="44"/>
        <v>0</v>
      </c>
      <c r="AH84" s="31">
        <f t="shared" si="44"/>
        <v>0</v>
      </c>
      <c r="AI84" s="31">
        <f t="shared" si="44"/>
        <v>0</v>
      </c>
      <c r="AJ84" s="31">
        <f t="shared" si="44"/>
        <v>0</v>
      </c>
      <c r="AK84" s="31">
        <f t="shared" si="44"/>
        <v>0</v>
      </c>
      <c r="AL84" s="31">
        <f t="shared" si="44"/>
        <v>0</v>
      </c>
      <c r="AM84" s="31">
        <f t="shared" si="44"/>
        <v>0</v>
      </c>
      <c r="AN84" s="31">
        <f t="shared" si="44"/>
        <v>0</v>
      </c>
      <c r="AO84" s="31">
        <f t="shared" si="44"/>
        <v>0</v>
      </c>
      <c r="AP84" s="31">
        <f t="shared" si="44"/>
        <v>0</v>
      </c>
      <c r="AQ84" s="31">
        <f t="shared" si="44"/>
        <v>0</v>
      </c>
      <c r="AR84" s="31">
        <f t="shared" si="44"/>
        <v>0</v>
      </c>
      <c r="AS84" s="31">
        <f t="shared" si="44"/>
        <v>0</v>
      </c>
      <c r="AT84" s="31">
        <f t="shared" si="44"/>
        <v>0</v>
      </c>
      <c r="AU84" s="31">
        <f t="shared" si="44"/>
        <v>2.34</v>
      </c>
      <c r="AV84" s="31">
        <f t="shared" si="44"/>
        <v>0</v>
      </c>
      <c r="AW84" s="31">
        <f t="shared" si="44"/>
        <v>0</v>
      </c>
      <c r="AX84" s="31">
        <f t="shared" si="44"/>
        <v>0</v>
      </c>
      <c r="AY84" s="31">
        <f t="shared" si="44"/>
        <v>0</v>
      </c>
      <c r="AZ84" s="31">
        <f t="shared" si="44"/>
        <v>0</v>
      </c>
      <c r="BA84" s="31">
        <f t="shared" si="44"/>
        <v>0</v>
      </c>
      <c r="BB84" s="31">
        <f t="shared" si="44"/>
        <v>0</v>
      </c>
      <c r="BC84" s="31">
        <f t="shared" si="44"/>
        <v>5.1100000000000003</v>
      </c>
      <c r="BD84" s="31">
        <f t="shared" si="44"/>
        <v>35.07</v>
      </c>
      <c r="BE84" s="31">
        <f t="shared" si="44"/>
        <v>0</v>
      </c>
      <c r="BF84" s="31">
        <f t="shared" si="44"/>
        <v>3.6629999999999998</v>
      </c>
      <c r="BG84" s="31">
        <f t="shared" si="44"/>
        <v>0</v>
      </c>
      <c r="BH84" s="31">
        <f t="shared" si="44"/>
        <v>0</v>
      </c>
      <c r="BI84" s="31">
        <f t="shared" si="44"/>
        <v>0</v>
      </c>
      <c r="BJ84" s="31">
        <f t="shared" si="44"/>
        <v>6.12</v>
      </c>
      <c r="BK84" s="31">
        <f t="shared" si="44"/>
        <v>1.17</v>
      </c>
      <c r="BL84" s="31">
        <f t="shared" si="44"/>
        <v>0.98899999999999999</v>
      </c>
      <c r="BM84" s="31">
        <f t="shared" si="44"/>
        <v>0</v>
      </c>
      <c r="BN84" s="31">
        <f t="shared" si="44"/>
        <v>0</v>
      </c>
      <c r="BO84" s="31">
        <f t="shared" si="44"/>
        <v>0</v>
      </c>
      <c r="BP84" s="31">
        <f t="shared" si="44"/>
        <v>0.72887999999999997</v>
      </c>
      <c r="BQ84" s="31">
        <f t="shared" si="44"/>
        <v>0.1</v>
      </c>
      <c r="BR84" s="82">
        <f t="shared" ref="BR84" si="45">BR80*BR82</f>
        <v>0</v>
      </c>
      <c r="BS84" s="32">
        <f>SUM(D84:BQ84)</f>
        <v>77.189350000000005</v>
      </c>
      <c r="BT84" s="33">
        <f>BS84/$C$9</f>
        <v>77.189350000000005</v>
      </c>
    </row>
    <row r="85" spans="1:72" ht="17.399999999999999">
      <c r="A85" s="29"/>
      <c r="B85" s="30" t="s">
        <v>30</v>
      </c>
      <c r="C85" s="115"/>
      <c r="D85" s="31">
        <f>D80*D82</f>
        <v>2.5634999999999999</v>
      </c>
      <c r="E85" s="31">
        <f t="shared" ref="E85:BQ85" si="46">E80*E82</f>
        <v>4.5</v>
      </c>
      <c r="F85" s="31">
        <f t="shared" si="46"/>
        <v>1.395</v>
      </c>
      <c r="G85" s="31">
        <f t="shared" si="46"/>
        <v>0</v>
      </c>
      <c r="H85" s="31">
        <f t="shared" si="46"/>
        <v>0</v>
      </c>
      <c r="I85" s="31">
        <f t="shared" si="46"/>
        <v>0</v>
      </c>
      <c r="J85" s="31">
        <f t="shared" si="46"/>
        <v>0</v>
      </c>
      <c r="K85" s="31">
        <f t="shared" si="46"/>
        <v>10.55997</v>
      </c>
      <c r="L85" s="31">
        <f t="shared" si="46"/>
        <v>0</v>
      </c>
      <c r="M85" s="31">
        <f t="shared" si="46"/>
        <v>0</v>
      </c>
      <c r="N85" s="31">
        <f t="shared" si="46"/>
        <v>0</v>
      </c>
      <c r="O85" s="31">
        <f t="shared" si="46"/>
        <v>0</v>
      </c>
      <c r="P85" s="31">
        <f t="shared" si="46"/>
        <v>0</v>
      </c>
      <c r="Q85" s="31">
        <f t="shared" si="46"/>
        <v>0</v>
      </c>
      <c r="R85" s="31">
        <f t="shared" si="46"/>
        <v>0</v>
      </c>
      <c r="S85" s="31">
        <f t="shared" si="46"/>
        <v>0</v>
      </c>
      <c r="T85" s="31">
        <f t="shared" si="46"/>
        <v>0</v>
      </c>
      <c r="U85" s="31">
        <f t="shared" si="46"/>
        <v>0</v>
      </c>
      <c r="V85" s="31">
        <f t="shared" si="46"/>
        <v>0</v>
      </c>
      <c r="W85" s="31">
        <f>W80*W82</f>
        <v>0</v>
      </c>
      <c r="X85" s="31">
        <f t="shared" si="46"/>
        <v>0</v>
      </c>
      <c r="Y85" s="31">
        <f t="shared" si="46"/>
        <v>0</v>
      </c>
      <c r="Z85" s="31">
        <f t="shared" si="46"/>
        <v>0</v>
      </c>
      <c r="AA85" s="31">
        <f t="shared" si="46"/>
        <v>0</v>
      </c>
      <c r="AB85" s="31">
        <f t="shared" si="46"/>
        <v>0</v>
      </c>
      <c r="AC85" s="31">
        <f t="shared" si="46"/>
        <v>0</v>
      </c>
      <c r="AD85" s="31">
        <f t="shared" si="46"/>
        <v>2.88</v>
      </c>
      <c r="AE85" s="31">
        <f t="shared" si="46"/>
        <v>0</v>
      </c>
      <c r="AF85" s="31">
        <f t="shared" si="46"/>
        <v>0</v>
      </c>
      <c r="AG85" s="31">
        <f t="shared" si="46"/>
        <v>0</v>
      </c>
      <c r="AH85" s="31">
        <f t="shared" si="46"/>
        <v>0</v>
      </c>
      <c r="AI85" s="31">
        <f t="shared" si="46"/>
        <v>0</v>
      </c>
      <c r="AJ85" s="31">
        <f t="shared" si="46"/>
        <v>0</v>
      </c>
      <c r="AK85" s="31">
        <f t="shared" si="46"/>
        <v>0</v>
      </c>
      <c r="AL85" s="31">
        <f t="shared" si="46"/>
        <v>0</v>
      </c>
      <c r="AM85" s="31">
        <f t="shared" si="46"/>
        <v>0</v>
      </c>
      <c r="AN85" s="31">
        <f t="shared" si="46"/>
        <v>0</v>
      </c>
      <c r="AO85" s="31">
        <f t="shared" si="46"/>
        <v>0</v>
      </c>
      <c r="AP85" s="31">
        <f t="shared" si="46"/>
        <v>0</v>
      </c>
      <c r="AQ85" s="31">
        <f t="shared" si="46"/>
        <v>0</v>
      </c>
      <c r="AR85" s="31">
        <f t="shared" si="46"/>
        <v>0</v>
      </c>
      <c r="AS85" s="31">
        <f t="shared" si="46"/>
        <v>0</v>
      </c>
      <c r="AT85" s="31">
        <f t="shared" si="46"/>
        <v>0</v>
      </c>
      <c r="AU85" s="31">
        <f t="shared" si="46"/>
        <v>2.34</v>
      </c>
      <c r="AV85" s="31">
        <f t="shared" si="46"/>
        <v>0</v>
      </c>
      <c r="AW85" s="31">
        <f t="shared" si="46"/>
        <v>0</v>
      </c>
      <c r="AX85" s="31">
        <f t="shared" si="46"/>
        <v>0</v>
      </c>
      <c r="AY85" s="31">
        <f t="shared" si="46"/>
        <v>0</v>
      </c>
      <c r="AZ85" s="31">
        <f t="shared" si="46"/>
        <v>0</v>
      </c>
      <c r="BA85" s="31">
        <f t="shared" si="46"/>
        <v>0</v>
      </c>
      <c r="BB85" s="31">
        <f t="shared" si="46"/>
        <v>0</v>
      </c>
      <c r="BC85" s="31">
        <f t="shared" si="46"/>
        <v>5.1100000000000003</v>
      </c>
      <c r="BD85" s="31">
        <f t="shared" si="46"/>
        <v>35.07</v>
      </c>
      <c r="BE85" s="31">
        <f t="shared" si="46"/>
        <v>0</v>
      </c>
      <c r="BF85" s="31">
        <f t="shared" si="46"/>
        <v>3.6629999999999998</v>
      </c>
      <c r="BG85" s="31">
        <f t="shared" si="46"/>
        <v>0</v>
      </c>
      <c r="BH85" s="31">
        <f t="shared" si="46"/>
        <v>0</v>
      </c>
      <c r="BI85" s="31">
        <f t="shared" si="46"/>
        <v>0</v>
      </c>
      <c r="BJ85" s="31">
        <f t="shared" si="46"/>
        <v>6.12</v>
      </c>
      <c r="BK85" s="31">
        <f t="shared" si="46"/>
        <v>1.17</v>
      </c>
      <c r="BL85" s="31">
        <f t="shared" si="46"/>
        <v>0.98899999999999999</v>
      </c>
      <c r="BM85" s="31">
        <f t="shared" si="46"/>
        <v>0</v>
      </c>
      <c r="BN85" s="31">
        <f t="shared" si="46"/>
        <v>0</v>
      </c>
      <c r="BO85" s="31">
        <f t="shared" si="46"/>
        <v>0</v>
      </c>
      <c r="BP85" s="31">
        <f t="shared" si="46"/>
        <v>0.72887999999999997</v>
      </c>
      <c r="BQ85" s="31">
        <f t="shared" si="46"/>
        <v>0.1</v>
      </c>
      <c r="BR85" s="82">
        <f t="shared" ref="BR85" si="47">BR80*BR82</f>
        <v>0</v>
      </c>
      <c r="BS85" s="32">
        <f>SUM(D85:BQ85)</f>
        <v>77.189350000000005</v>
      </c>
      <c r="BT85" s="33">
        <f>BS85/$C$9</f>
        <v>77.189350000000005</v>
      </c>
    </row>
    <row r="87" spans="1:72">
      <c r="J87" s="1">
        <v>46</v>
      </c>
      <c r="K87" t="s">
        <v>1</v>
      </c>
      <c r="AD87" t="s">
        <v>80</v>
      </c>
    </row>
    <row r="88" spans="1:72" ht="15" customHeight="1">
      <c r="A88" s="102"/>
      <c r="B88" s="2" t="s">
        <v>2</v>
      </c>
      <c r="C88" s="97" t="s">
        <v>3</v>
      </c>
      <c r="D88" s="116" t="str">
        <f t="shared" ref="D88:BE88" si="48">D54</f>
        <v>Хлеб пшеничный</v>
      </c>
      <c r="E88" s="116" t="str">
        <f t="shared" si="48"/>
        <v>Хлеб ржано-пшеничный</v>
      </c>
      <c r="F88" s="116" t="str">
        <f t="shared" si="48"/>
        <v>Сахар</v>
      </c>
      <c r="G88" s="116" t="str">
        <f t="shared" si="48"/>
        <v>Чай</v>
      </c>
      <c r="H88" s="116" t="str">
        <f t="shared" si="48"/>
        <v>Какао</v>
      </c>
      <c r="I88" s="116" t="str">
        <f t="shared" si="48"/>
        <v>Кофейный напиток</v>
      </c>
      <c r="J88" s="116" t="str">
        <f t="shared" si="48"/>
        <v>Молоко 2,5%</v>
      </c>
      <c r="K88" s="116" t="str">
        <f t="shared" si="48"/>
        <v>Масло сливочное</v>
      </c>
      <c r="L88" s="116" t="str">
        <f t="shared" si="48"/>
        <v>Сметана 15%</v>
      </c>
      <c r="M88" s="116" t="str">
        <f t="shared" si="48"/>
        <v>Молоко сухое</v>
      </c>
      <c r="N88" s="116" t="str">
        <f t="shared" si="48"/>
        <v>Снежок 2,5 %</v>
      </c>
      <c r="O88" s="116" t="str">
        <f t="shared" si="48"/>
        <v>Творог 5%</v>
      </c>
      <c r="P88" s="116" t="str">
        <f t="shared" si="48"/>
        <v>Молоко сгущенное</v>
      </c>
      <c r="Q88" s="116" t="str">
        <f t="shared" si="48"/>
        <v xml:space="preserve">Джем Сава </v>
      </c>
      <c r="R88" s="116" t="str">
        <f t="shared" si="48"/>
        <v>Сыр</v>
      </c>
      <c r="S88" s="116" t="str">
        <f t="shared" si="48"/>
        <v>Зеленый горошек</v>
      </c>
      <c r="T88" s="116" t="str">
        <f t="shared" si="48"/>
        <v>Кукуруза консервирован.</v>
      </c>
      <c r="U88" s="116" t="str">
        <f t="shared" si="48"/>
        <v>Консервы рыбные</v>
      </c>
      <c r="V88" s="116" t="str">
        <f t="shared" si="48"/>
        <v>Огурцы консервирован.</v>
      </c>
      <c r="W88" s="94"/>
      <c r="X88" s="116" t="str">
        <f t="shared" si="48"/>
        <v>Яйцо</v>
      </c>
      <c r="Y88" s="116" t="str">
        <f t="shared" si="48"/>
        <v>Икра кабачковая</v>
      </c>
      <c r="Z88" s="116" t="str">
        <f t="shared" si="48"/>
        <v>Изюм</v>
      </c>
      <c r="AA88" s="116" t="str">
        <f t="shared" si="48"/>
        <v>Курага</v>
      </c>
      <c r="AB88" s="116" t="str">
        <f t="shared" si="48"/>
        <v>Чернослив</v>
      </c>
      <c r="AC88" s="116" t="str">
        <f t="shared" si="48"/>
        <v>Шиповник</v>
      </c>
      <c r="AD88" s="116" t="str">
        <f t="shared" si="48"/>
        <v>Сухофрукты</v>
      </c>
      <c r="AE88" s="116" t="str">
        <f t="shared" si="48"/>
        <v>Ягода свежемороженная</v>
      </c>
      <c r="AF88" s="116" t="str">
        <f t="shared" si="48"/>
        <v>Апельсин</v>
      </c>
      <c r="AG88" s="116" t="str">
        <f t="shared" si="48"/>
        <v xml:space="preserve">Банан   </v>
      </c>
      <c r="AH88" s="116" t="str">
        <f t="shared" si="48"/>
        <v>Лимон</v>
      </c>
      <c r="AI88" s="116" t="str">
        <f t="shared" si="48"/>
        <v>Яблоко</v>
      </c>
      <c r="AJ88" s="116" t="str">
        <f t="shared" si="48"/>
        <v>Кисель</v>
      </c>
      <c r="AK88" s="116" t="str">
        <f t="shared" si="48"/>
        <v xml:space="preserve">Сок </v>
      </c>
      <c r="AL88" s="116" t="str">
        <f t="shared" si="48"/>
        <v>Макаронные изделия</v>
      </c>
      <c r="AM88" s="116" t="str">
        <f t="shared" si="48"/>
        <v>Мука</v>
      </c>
      <c r="AN88" s="116" t="str">
        <f t="shared" si="48"/>
        <v>Дрожжи</v>
      </c>
      <c r="AO88" s="116" t="str">
        <f t="shared" si="48"/>
        <v>Печенье</v>
      </c>
      <c r="AP88" s="116" t="str">
        <f t="shared" si="48"/>
        <v>Пряники</v>
      </c>
      <c r="AQ88" s="116" t="str">
        <f t="shared" si="48"/>
        <v>Вафли</v>
      </c>
      <c r="AR88" s="116" t="str">
        <f t="shared" si="48"/>
        <v>Конфеты</v>
      </c>
      <c r="AS88" s="116" t="str">
        <f t="shared" si="48"/>
        <v>Повидло Сава</v>
      </c>
      <c r="AT88" s="116" t="str">
        <f t="shared" si="48"/>
        <v>Крупа геркулес</v>
      </c>
      <c r="AU88" s="116" t="str">
        <f t="shared" si="48"/>
        <v>Крупа горох</v>
      </c>
      <c r="AV88" s="116" t="str">
        <f t="shared" si="48"/>
        <v>Крупа гречневая</v>
      </c>
      <c r="AW88" s="116" t="str">
        <f t="shared" si="48"/>
        <v>Крупа кукурузная</v>
      </c>
      <c r="AX88" s="116" t="str">
        <f t="shared" si="48"/>
        <v>Крупа манная</v>
      </c>
      <c r="AY88" s="116" t="str">
        <f t="shared" si="48"/>
        <v>Крупа перловая</v>
      </c>
      <c r="AZ88" s="116" t="str">
        <f t="shared" si="48"/>
        <v>Крупа пшеничная</v>
      </c>
      <c r="BA88" s="116" t="str">
        <f t="shared" si="48"/>
        <v>Крупа пшено</v>
      </c>
      <c r="BB88" s="116" t="str">
        <f t="shared" si="48"/>
        <v>Крупа ячневая</v>
      </c>
      <c r="BC88" s="116" t="str">
        <f t="shared" si="48"/>
        <v>Рис</v>
      </c>
      <c r="BD88" s="116" t="str">
        <f t="shared" si="48"/>
        <v>Цыпленок бройлер</v>
      </c>
      <c r="BE88" s="116" t="str">
        <f t="shared" si="48"/>
        <v>Филе куриное</v>
      </c>
      <c r="BF88" s="116" t="str">
        <f>BF54</f>
        <v>Фарш говяжий</v>
      </c>
      <c r="BG88" s="116" t="str">
        <f>BG54</f>
        <v>Печень куриная</v>
      </c>
      <c r="BH88" s="116" t="str">
        <f t="shared" ref="BH88:BR88" si="49">BH54</f>
        <v>Филе минтая</v>
      </c>
      <c r="BI88" s="116" t="str">
        <f t="shared" si="49"/>
        <v>Филе сельди слабосол.</v>
      </c>
      <c r="BJ88" s="116" t="str">
        <f t="shared" si="49"/>
        <v>Картофель</v>
      </c>
      <c r="BK88" s="116" t="str">
        <f t="shared" si="49"/>
        <v>Морковь</v>
      </c>
      <c r="BL88" s="116" t="str">
        <f t="shared" si="49"/>
        <v>Лук</v>
      </c>
      <c r="BM88" s="116" t="str">
        <f t="shared" si="49"/>
        <v>Капуста</v>
      </c>
      <c r="BN88" s="116" t="str">
        <f t="shared" si="49"/>
        <v>Свекла</v>
      </c>
      <c r="BO88" s="116" t="str">
        <f t="shared" si="49"/>
        <v>Томатная паста</v>
      </c>
      <c r="BP88" s="116" t="str">
        <f t="shared" si="49"/>
        <v>Масло растительное</v>
      </c>
      <c r="BQ88" s="116" t="str">
        <f t="shared" si="49"/>
        <v>Соль</v>
      </c>
      <c r="BR88" s="99" t="str">
        <f t="shared" si="49"/>
        <v>Лимонная кислота</v>
      </c>
      <c r="BS88" s="117" t="s">
        <v>4</v>
      </c>
      <c r="BT88" s="118" t="s">
        <v>5</v>
      </c>
    </row>
    <row r="89" spans="1:72" ht="36" customHeight="1">
      <c r="A89" s="103"/>
      <c r="B89" s="3" t="s">
        <v>6</v>
      </c>
      <c r="C89" s="98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94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99"/>
      <c r="BS89" s="117"/>
      <c r="BT89" s="118"/>
    </row>
    <row r="90" spans="1:72">
      <c r="A90" s="119" t="s">
        <v>17</v>
      </c>
      <c r="B90" s="4" t="str">
        <f>B22</f>
        <v>Компот из свежемороженных ягод</v>
      </c>
      <c r="C90" s="107">
        <f>$E$6</f>
        <v>1</v>
      </c>
      <c r="D90" s="4">
        <f>D22</f>
        <v>0</v>
      </c>
      <c r="E90" s="4">
        <f t="shared" ref="E90:BQ93" si="50">E22</f>
        <v>0</v>
      </c>
      <c r="F90" s="4">
        <f t="shared" si="50"/>
        <v>1.4E-2</v>
      </c>
      <c r="G90" s="4">
        <f t="shared" si="50"/>
        <v>0</v>
      </c>
      <c r="H90" s="4">
        <f t="shared" si="50"/>
        <v>0</v>
      </c>
      <c r="I90" s="4">
        <f t="shared" si="50"/>
        <v>0</v>
      </c>
      <c r="J90" s="4">
        <f t="shared" si="50"/>
        <v>0</v>
      </c>
      <c r="K90" s="4">
        <f t="shared" si="50"/>
        <v>0</v>
      </c>
      <c r="L90" s="4">
        <f t="shared" si="50"/>
        <v>0</v>
      </c>
      <c r="M90" s="4">
        <f t="shared" si="50"/>
        <v>0</v>
      </c>
      <c r="N90" s="4">
        <f t="shared" si="50"/>
        <v>0</v>
      </c>
      <c r="O90" s="4">
        <f t="shared" si="50"/>
        <v>0</v>
      </c>
      <c r="P90" s="4">
        <f t="shared" si="50"/>
        <v>0</v>
      </c>
      <c r="Q90" s="4">
        <f t="shared" si="50"/>
        <v>0</v>
      </c>
      <c r="R90" s="4">
        <f t="shared" si="50"/>
        <v>0</v>
      </c>
      <c r="S90" s="4">
        <f t="shared" si="50"/>
        <v>0</v>
      </c>
      <c r="T90" s="4">
        <f t="shared" si="50"/>
        <v>0</v>
      </c>
      <c r="U90" s="4">
        <f t="shared" si="50"/>
        <v>0</v>
      </c>
      <c r="V90" s="4">
        <f t="shared" si="50"/>
        <v>0</v>
      </c>
      <c r="W90" s="4">
        <f>W22</f>
        <v>0</v>
      </c>
      <c r="X90" s="4">
        <f t="shared" si="50"/>
        <v>0</v>
      </c>
      <c r="Y90" s="4">
        <f t="shared" si="50"/>
        <v>0</v>
      </c>
      <c r="Z90" s="4">
        <f t="shared" si="50"/>
        <v>0</v>
      </c>
      <c r="AA90" s="4">
        <f t="shared" si="50"/>
        <v>0</v>
      </c>
      <c r="AB90" s="4">
        <f t="shared" si="50"/>
        <v>0</v>
      </c>
      <c r="AC90" s="4">
        <f t="shared" si="50"/>
        <v>0</v>
      </c>
      <c r="AD90" s="4">
        <f t="shared" si="50"/>
        <v>0</v>
      </c>
      <c r="AE90" s="4">
        <f t="shared" si="50"/>
        <v>1.7999999999999999E-2</v>
      </c>
      <c r="AF90" s="4">
        <f t="shared" si="50"/>
        <v>0</v>
      </c>
      <c r="AG90" s="4">
        <f t="shared" si="50"/>
        <v>0</v>
      </c>
      <c r="AH90" s="4">
        <f t="shared" si="50"/>
        <v>0</v>
      </c>
      <c r="AI90" s="4">
        <f t="shared" si="50"/>
        <v>0</v>
      </c>
      <c r="AJ90" s="4">
        <f t="shared" si="50"/>
        <v>0</v>
      </c>
      <c r="AK90" s="4">
        <f t="shared" si="50"/>
        <v>0</v>
      </c>
      <c r="AL90" s="4">
        <f t="shared" si="50"/>
        <v>0</v>
      </c>
      <c r="AM90" s="4">
        <f t="shared" si="50"/>
        <v>0</v>
      </c>
      <c r="AN90" s="4">
        <f t="shared" si="50"/>
        <v>0</v>
      </c>
      <c r="AO90" s="4">
        <f t="shared" si="50"/>
        <v>0</v>
      </c>
      <c r="AP90" s="4">
        <f t="shared" si="50"/>
        <v>0</v>
      </c>
      <c r="AQ90" s="4">
        <f t="shared" si="50"/>
        <v>0</v>
      </c>
      <c r="AR90" s="4">
        <f t="shared" si="50"/>
        <v>0</v>
      </c>
      <c r="AS90" s="4">
        <f t="shared" si="50"/>
        <v>0</v>
      </c>
      <c r="AT90" s="4">
        <f t="shared" si="50"/>
        <v>0</v>
      </c>
      <c r="AU90" s="4">
        <f t="shared" si="50"/>
        <v>0</v>
      </c>
      <c r="AV90" s="4">
        <f t="shared" si="50"/>
        <v>0</v>
      </c>
      <c r="AW90" s="4">
        <f t="shared" si="50"/>
        <v>0</v>
      </c>
      <c r="AX90" s="4">
        <f t="shared" si="50"/>
        <v>0</v>
      </c>
      <c r="AY90" s="4">
        <f t="shared" si="50"/>
        <v>0</v>
      </c>
      <c r="AZ90" s="4">
        <f t="shared" si="50"/>
        <v>0</v>
      </c>
      <c r="BA90" s="4">
        <f t="shared" si="50"/>
        <v>0</v>
      </c>
      <c r="BB90" s="4">
        <f t="shared" si="50"/>
        <v>0</v>
      </c>
      <c r="BC90" s="4">
        <f t="shared" si="50"/>
        <v>0</v>
      </c>
      <c r="BD90" s="4">
        <f t="shared" si="50"/>
        <v>0</v>
      </c>
      <c r="BE90" s="4">
        <f t="shared" si="50"/>
        <v>0</v>
      </c>
      <c r="BF90" s="4">
        <f t="shared" si="50"/>
        <v>0</v>
      </c>
      <c r="BG90" s="4">
        <f t="shared" si="50"/>
        <v>0</v>
      </c>
      <c r="BH90" s="4">
        <f t="shared" si="50"/>
        <v>0</v>
      </c>
      <c r="BI90" s="4">
        <f t="shared" si="50"/>
        <v>0</v>
      </c>
      <c r="BJ90" s="4">
        <f t="shared" si="50"/>
        <v>0</v>
      </c>
      <c r="BK90" s="4">
        <f t="shared" si="50"/>
        <v>0</v>
      </c>
      <c r="BL90" s="4">
        <f t="shared" si="50"/>
        <v>0</v>
      </c>
      <c r="BM90" s="4">
        <f t="shared" si="50"/>
        <v>0</v>
      </c>
      <c r="BN90" s="4">
        <f t="shared" si="50"/>
        <v>0</v>
      </c>
      <c r="BO90" s="4">
        <f t="shared" si="50"/>
        <v>0</v>
      </c>
      <c r="BP90" s="4">
        <f t="shared" si="50"/>
        <v>0</v>
      </c>
      <c r="BQ90" s="4">
        <f t="shared" si="50"/>
        <v>0</v>
      </c>
      <c r="BR90" s="77">
        <f t="shared" ref="BR90:BR94" si="51">BR22</f>
        <v>0</v>
      </c>
    </row>
    <row r="91" spans="1:72">
      <c r="A91" s="119"/>
      <c r="B91" s="4" t="str">
        <f>B23</f>
        <v>Бутерброд со сгущенным молоком</v>
      </c>
      <c r="C91" s="108"/>
      <c r="D91" s="4">
        <f>D23</f>
        <v>0.03</v>
      </c>
      <c r="E91" s="4">
        <f t="shared" si="50"/>
        <v>0</v>
      </c>
      <c r="F91" s="4">
        <f t="shared" si="50"/>
        <v>0</v>
      </c>
      <c r="G91" s="4">
        <f t="shared" si="50"/>
        <v>0</v>
      </c>
      <c r="H91" s="4">
        <f t="shared" si="50"/>
        <v>0</v>
      </c>
      <c r="I91" s="4">
        <f t="shared" si="50"/>
        <v>0</v>
      </c>
      <c r="J91" s="4">
        <f t="shared" si="50"/>
        <v>0</v>
      </c>
      <c r="K91" s="4">
        <f t="shared" si="50"/>
        <v>0</v>
      </c>
      <c r="L91" s="4">
        <f t="shared" si="50"/>
        <v>0</v>
      </c>
      <c r="M91" s="4">
        <f t="shared" si="50"/>
        <v>0</v>
      </c>
      <c r="N91" s="4">
        <f t="shared" si="50"/>
        <v>0</v>
      </c>
      <c r="O91" s="4">
        <f t="shared" si="50"/>
        <v>0</v>
      </c>
      <c r="P91" s="4">
        <f t="shared" si="50"/>
        <v>1.4999999999999999E-2</v>
      </c>
      <c r="Q91" s="4">
        <f t="shared" si="50"/>
        <v>0</v>
      </c>
      <c r="R91" s="4">
        <f t="shared" si="50"/>
        <v>0</v>
      </c>
      <c r="S91" s="4">
        <f t="shared" si="50"/>
        <v>0</v>
      </c>
      <c r="T91" s="4">
        <f t="shared" si="50"/>
        <v>0</v>
      </c>
      <c r="U91" s="4">
        <f t="shared" si="50"/>
        <v>0</v>
      </c>
      <c r="V91" s="4">
        <f t="shared" si="50"/>
        <v>0</v>
      </c>
      <c r="W91" s="4">
        <f>W23</f>
        <v>0</v>
      </c>
      <c r="X91" s="4">
        <f t="shared" si="50"/>
        <v>0</v>
      </c>
      <c r="Y91" s="4">
        <f t="shared" si="50"/>
        <v>0</v>
      </c>
      <c r="Z91" s="4">
        <f t="shared" si="50"/>
        <v>0</v>
      </c>
      <c r="AA91" s="4">
        <f t="shared" si="50"/>
        <v>0</v>
      </c>
      <c r="AB91" s="4">
        <f t="shared" si="50"/>
        <v>0</v>
      </c>
      <c r="AC91" s="4">
        <f t="shared" si="50"/>
        <v>0</v>
      </c>
      <c r="AD91" s="4">
        <f t="shared" si="50"/>
        <v>0</v>
      </c>
      <c r="AE91" s="4">
        <f t="shared" si="50"/>
        <v>0</v>
      </c>
      <c r="AF91" s="4">
        <f t="shared" si="50"/>
        <v>0</v>
      </c>
      <c r="AG91" s="4">
        <f t="shared" si="50"/>
        <v>0</v>
      </c>
      <c r="AH91" s="4">
        <f t="shared" si="50"/>
        <v>0</v>
      </c>
      <c r="AI91" s="4">
        <f t="shared" si="50"/>
        <v>0</v>
      </c>
      <c r="AJ91" s="4">
        <f t="shared" si="50"/>
        <v>0</v>
      </c>
      <c r="AK91" s="4">
        <f t="shared" si="50"/>
        <v>0</v>
      </c>
      <c r="AL91" s="4">
        <f t="shared" si="50"/>
        <v>0</v>
      </c>
      <c r="AM91" s="4">
        <f t="shared" si="50"/>
        <v>0</v>
      </c>
      <c r="AN91" s="4">
        <f t="shared" si="50"/>
        <v>0</v>
      </c>
      <c r="AO91" s="4">
        <f t="shared" si="50"/>
        <v>0</v>
      </c>
      <c r="AP91" s="4">
        <f t="shared" si="50"/>
        <v>0</v>
      </c>
      <c r="AQ91" s="4">
        <f t="shared" si="50"/>
        <v>0</v>
      </c>
      <c r="AR91" s="4">
        <f t="shared" si="50"/>
        <v>0</v>
      </c>
      <c r="AS91" s="4">
        <f t="shared" si="50"/>
        <v>0</v>
      </c>
      <c r="AT91" s="4">
        <f t="shared" si="50"/>
        <v>0</v>
      </c>
      <c r="AU91" s="4">
        <f t="shared" si="50"/>
        <v>0</v>
      </c>
      <c r="AV91" s="4">
        <f t="shared" si="50"/>
        <v>0</v>
      </c>
      <c r="AW91" s="4">
        <f t="shared" si="50"/>
        <v>0</v>
      </c>
      <c r="AX91" s="4">
        <f t="shared" si="50"/>
        <v>0</v>
      </c>
      <c r="AY91" s="4">
        <f t="shared" si="50"/>
        <v>0</v>
      </c>
      <c r="AZ91" s="4">
        <f t="shared" si="50"/>
        <v>0</v>
      </c>
      <c r="BA91" s="4">
        <f t="shared" si="50"/>
        <v>0</v>
      </c>
      <c r="BB91" s="4">
        <f t="shared" si="50"/>
        <v>0</v>
      </c>
      <c r="BC91" s="4">
        <f t="shared" si="50"/>
        <v>0</v>
      </c>
      <c r="BD91" s="4">
        <f t="shared" si="50"/>
        <v>0</v>
      </c>
      <c r="BE91" s="4">
        <f t="shared" si="50"/>
        <v>0</v>
      </c>
      <c r="BF91" s="4">
        <f t="shared" si="50"/>
        <v>0</v>
      </c>
      <c r="BG91" s="4">
        <f t="shared" si="50"/>
        <v>0</v>
      </c>
      <c r="BH91" s="4">
        <f t="shared" si="50"/>
        <v>0</v>
      </c>
      <c r="BI91" s="4">
        <f t="shared" si="50"/>
        <v>0</v>
      </c>
      <c r="BJ91" s="4">
        <f t="shared" si="50"/>
        <v>0</v>
      </c>
      <c r="BK91" s="4">
        <f t="shared" si="50"/>
        <v>0</v>
      </c>
      <c r="BL91" s="4">
        <f t="shared" si="50"/>
        <v>0</v>
      </c>
      <c r="BM91" s="4">
        <f t="shared" si="50"/>
        <v>0</v>
      </c>
      <c r="BN91" s="4">
        <f t="shared" si="50"/>
        <v>0</v>
      </c>
      <c r="BO91" s="4">
        <f t="shared" si="50"/>
        <v>0</v>
      </c>
      <c r="BP91" s="4">
        <f t="shared" si="50"/>
        <v>0</v>
      </c>
      <c r="BQ91" s="4">
        <f t="shared" si="50"/>
        <v>0</v>
      </c>
      <c r="BR91" s="77">
        <f t="shared" si="51"/>
        <v>0</v>
      </c>
    </row>
    <row r="92" spans="1:72">
      <c r="A92" s="119"/>
      <c r="B92" s="4"/>
      <c r="C92" s="108"/>
      <c r="D92" s="4">
        <f>D24</f>
        <v>0</v>
      </c>
      <c r="E92" s="4">
        <f t="shared" si="50"/>
        <v>0</v>
      </c>
      <c r="F92" s="4">
        <f t="shared" si="50"/>
        <v>0</v>
      </c>
      <c r="G92" s="4">
        <f t="shared" si="50"/>
        <v>0</v>
      </c>
      <c r="H92" s="4">
        <f t="shared" si="50"/>
        <v>0</v>
      </c>
      <c r="I92" s="4">
        <f t="shared" si="50"/>
        <v>0</v>
      </c>
      <c r="J92" s="4">
        <f t="shared" si="50"/>
        <v>0</v>
      </c>
      <c r="K92" s="4">
        <f t="shared" si="50"/>
        <v>0</v>
      </c>
      <c r="L92" s="4">
        <f t="shared" si="50"/>
        <v>0</v>
      </c>
      <c r="M92" s="4">
        <f t="shared" si="50"/>
        <v>0</v>
      </c>
      <c r="N92" s="4">
        <f t="shared" si="50"/>
        <v>0</v>
      </c>
      <c r="O92" s="4">
        <f t="shared" si="50"/>
        <v>0</v>
      </c>
      <c r="P92" s="4">
        <f t="shared" si="50"/>
        <v>0</v>
      </c>
      <c r="Q92" s="4">
        <f t="shared" si="50"/>
        <v>0</v>
      </c>
      <c r="R92" s="4">
        <f t="shared" si="50"/>
        <v>0</v>
      </c>
      <c r="S92" s="4">
        <f t="shared" si="50"/>
        <v>0</v>
      </c>
      <c r="T92" s="4">
        <f t="shared" si="50"/>
        <v>0</v>
      </c>
      <c r="U92" s="4">
        <f t="shared" si="50"/>
        <v>0</v>
      </c>
      <c r="V92" s="4">
        <f t="shared" si="50"/>
        <v>0</v>
      </c>
      <c r="W92" s="4">
        <f>W24</f>
        <v>0</v>
      </c>
      <c r="X92" s="4">
        <f t="shared" si="50"/>
        <v>0</v>
      </c>
      <c r="Y92" s="4">
        <f t="shared" si="50"/>
        <v>0</v>
      </c>
      <c r="Z92" s="4">
        <f t="shared" si="50"/>
        <v>0</v>
      </c>
      <c r="AA92" s="4">
        <f t="shared" si="50"/>
        <v>0</v>
      </c>
      <c r="AB92" s="4">
        <f t="shared" si="50"/>
        <v>0</v>
      </c>
      <c r="AC92" s="4">
        <f t="shared" si="50"/>
        <v>0</v>
      </c>
      <c r="AD92" s="4">
        <f t="shared" si="50"/>
        <v>0</v>
      </c>
      <c r="AE92" s="4">
        <f t="shared" si="50"/>
        <v>0</v>
      </c>
      <c r="AF92" s="4">
        <f t="shared" si="50"/>
        <v>0</v>
      </c>
      <c r="AG92" s="4">
        <f t="shared" si="50"/>
        <v>0</v>
      </c>
      <c r="AH92" s="4">
        <f t="shared" si="50"/>
        <v>0</v>
      </c>
      <c r="AI92" s="4">
        <f t="shared" si="50"/>
        <v>0.114</v>
      </c>
      <c r="AJ92" s="4">
        <f t="shared" si="50"/>
        <v>0</v>
      </c>
      <c r="AK92" s="4">
        <f t="shared" si="50"/>
        <v>0</v>
      </c>
      <c r="AL92" s="4">
        <f t="shared" si="50"/>
        <v>0</v>
      </c>
      <c r="AM92" s="4">
        <f t="shared" si="50"/>
        <v>0</v>
      </c>
      <c r="AN92" s="4">
        <f t="shared" si="50"/>
        <v>0</v>
      </c>
      <c r="AO92" s="4">
        <f t="shared" si="50"/>
        <v>0</v>
      </c>
      <c r="AP92" s="4">
        <f t="shared" si="50"/>
        <v>0</v>
      </c>
      <c r="AQ92" s="4">
        <f t="shared" si="50"/>
        <v>0</v>
      </c>
      <c r="AR92" s="4">
        <f t="shared" si="50"/>
        <v>0</v>
      </c>
      <c r="AS92" s="4">
        <f t="shared" si="50"/>
        <v>0</v>
      </c>
      <c r="AT92" s="4">
        <f t="shared" si="50"/>
        <v>0</v>
      </c>
      <c r="AU92" s="4">
        <f t="shared" si="50"/>
        <v>0</v>
      </c>
      <c r="AV92" s="4">
        <f t="shared" si="50"/>
        <v>0</v>
      </c>
      <c r="AW92" s="4">
        <f t="shared" si="50"/>
        <v>0</v>
      </c>
      <c r="AX92" s="4">
        <f t="shared" si="50"/>
        <v>0</v>
      </c>
      <c r="AY92" s="4">
        <f t="shared" si="50"/>
        <v>0</v>
      </c>
      <c r="AZ92" s="4">
        <f t="shared" si="50"/>
        <v>0</v>
      </c>
      <c r="BA92" s="4">
        <f t="shared" si="50"/>
        <v>0</v>
      </c>
      <c r="BB92" s="4">
        <f t="shared" si="50"/>
        <v>0</v>
      </c>
      <c r="BC92" s="4">
        <f t="shared" si="50"/>
        <v>0</v>
      </c>
      <c r="BD92" s="4">
        <f t="shared" si="50"/>
        <v>0</v>
      </c>
      <c r="BE92" s="4">
        <f t="shared" si="50"/>
        <v>0</v>
      </c>
      <c r="BF92" s="4">
        <f t="shared" si="50"/>
        <v>0</v>
      </c>
      <c r="BG92" s="4">
        <f t="shared" si="50"/>
        <v>0</v>
      </c>
      <c r="BH92" s="4">
        <f t="shared" si="50"/>
        <v>0</v>
      </c>
      <c r="BI92" s="4">
        <f t="shared" si="50"/>
        <v>0</v>
      </c>
      <c r="BJ92" s="4">
        <f t="shared" si="50"/>
        <v>0</v>
      </c>
      <c r="BK92" s="4">
        <f t="shared" si="50"/>
        <v>0</v>
      </c>
      <c r="BL92" s="4">
        <f t="shared" si="50"/>
        <v>0</v>
      </c>
      <c r="BM92" s="4">
        <f t="shared" si="50"/>
        <v>0</v>
      </c>
      <c r="BN92" s="4">
        <f t="shared" si="50"/>
        <v>0</v>
      </c>
      <c r="BO92" s="4">
        <f t="shared" si="50"/>
        <v>0</v>
      </c>
      <c r="BP92" s="4">
        <f t="shared" si="50"/>
        <v>0</v>
      </c>
      <c r="BQ92" s="4">
        <f t="shared" si="50"/>
        <v>0</v>
      </c>
      <c r="BR92" s="77">
        <f t="shared" si="51"/>
        <v>0</v>
      </c>
    </row>
    <row r="93" spans="1:72">
      <c r="A93" s="119"/>
      <c r="B93" s="4"/>
      <c r="C93" s="108"/>
      <c r="D93" s="4">
        <f>D25</f>
        <v>0</v>
      </c>
      <c r="E93" s="4">
        <f t="shared" si="50"/>
        <v>0</v>
      </c>
      <c r="F93" s="4">
        <f t="shared" si="50"/>
        <v>0</v>
      </c>
      <c r="G93" s="4">
        <f t="shared" si="50"/>
        <v>0</v>
      </c>
      <c r="H93" s="4">
        <f t="shared" si="50"/>
        <v>0</v>
      </c>
      <c r="I93" s="4">
        <f t="shared" si="50"/>
        <v>0</v>
      </c>
      <c r="J93" s="4">
        <f t="shared" si="50"/>
        <v>0</v>
      </c>
      <c r="K93" s="4">
        <f t="shared" si="50"/>
        <v>0</v>
      </c>
      <c r="L93" s="4">
        <f t="shared" si="50"/>
        <v>0</v>
      </c>
      <c r="M93" s="4">
        <f t="shared" si="50"/>
        <v>0</v>
      </c>
      <c r="N93" s="4">
        <f t="shared" si="50"/>
        <v>0</v>
      </c>
      <c r="O93" s="4">
        <f t="shared" si="50"/>
        <v>0</v>
      </c>
      <c r="P93" s="4">
        <f t="shared" si="50"/>
        <v>0</v>
      </c>
      <c r="Q93" s="4">
        <f t="shared" si="50"/>
        <v>0</v>
      </c>
      <c r="R93" s="4">
        <f t="shared" si="50"/>
        <v>0</v>
      </c>
      <c r="S93" s="4">
        <f t="shared" si="50"/>
        <v>0</v>
      </c>
      <c r="T93" s="4">
        <f t="shared" si="50"/>
        <v>0</v>
      </c>
      <c r="U93" s="4">
        <f t="shared" si="50"/>
        <v>0</v>
      </c>
      <c r="V93" s="4">
        <f t="shared" si="50"/>
        <v>0</v>
      </c>
      <c r="W93" s="4">
        <f>W25</f>
        <v>0</v>
      </c>
      <c r="X93" s="4">
        <f t="shared" si="50"/>
        <v>0</v>
      </c>
      <c r="Y93" s="4">
        <f t="shared" si="50"/>
        <v>0</v>
      </c>
      <c r="Z93" s="4">
        <f t="shared" si="50"/>
        <v>0</v>
      </c>
      <c r="AA93" s="4">
        <f t="shared" si="50"/>
        <v>0</v>
      </c>
      <c r="AB93" s="4">
        <f t="shared" si="50"/>
        <v>0</v>
      </c>
      <c r="AC93" s="4">
        <f t="shared" si="50"/>
        <v>0</v>
      </c>
      <c r="AD93" s="4">
        <f t="shared" si="50"/>
        <v>0</v>
      </c>
      <c r="AE93" s="4">
        <f t="shared" si="50"/>
        <v>0</v>
      </c>
      <c r="AF93" s="4">
        <f t="shared" si="50"/>
        <v>0</v>
      </c>
      <c r="AG93" s="4">
        <f t="shared" si="50"/>
        <v>0</v>
      </c>
      <c r="AH93" s="4">
        <f t="shared" si="50"/>
        <v>0</v>
      </c>
      <c r="AI93" s="4">
        <f t="shared" si="50"/>
        <v>0</v>
      </c>
      <c r="AJ93" s="4">
        <f t="shared" si="50"/>
        <v>0</v>
      </c>
      <c r="AK93" s="4">
        <f t="shared" si="50"/>
        <v>0</v>
      </c>
      <c r="AL93" s="4">
        <f t="shared" si="50"/>
        <v>0</v>
      </c>
      <c r="AM93" s="4">
        <f t="shared" si="50"/>
        <v>0</v>
      </c>
      <c r="AN93" s="4">
        <f t="shared" si="50"/>
        <v>0</v>
      </c>
      <c r="AO93" s="4">
        <f t="shared" si="50"/>
        <v>0</v>
      </c>
      <c r="AP93" s="4">
        <f t="shared" si="50"/>
        <v>0</v>
      </c>
      <c r="AQ93" s="4">
        <f t="shared" si="50"/>
        <v>0</v>
      </c>
      <c r="AR93" s="4">
        <f t="shared" si="50"/>
        <v>0</v>
      </c>
      <c r="AS93" s="4">
        <f t="shared" si="50"/>
        <v>0</v>
      </c>
      <c r="AT93" s="4">
        <f t="shared" si="50"/>
        <v>0</v>
      </c>
      <c r="AU93" s="4">
        <f t="shared" si="50"/>
        <v>0</v>
      </c>
      <c r="AV93" s="4">
        <f t="shared" si="50"/>
        <v>0</v>
      </c>
      <c r="AW93" s="4">
        <f t="shared" si="50"/>
        <v>0</v>
      </c>
      <c r="AX93" s="4">
        <f t="shared" si="50"/>
        <v>0</v>
      </c>
      <c r="AY93" s="4">
        <f t="shared" si="50"/>
        <v>0</v>
      </c>
      <c r="AZ93" s="4">
        <f t="shared" si="50"/>
        <v>0</v>
      </c>
      <c r="BA93" s="4">
        <f t="shared" si="50"/>
        <v>0</v>
      </c>
      <c r="BB93" s="4">
        <f t="shared" si="50"/>
        <v>0</v>
      </c>
      <c r="BC93" s="4">
        <f t="shared" si="50"/>
        <v>0</v>
      </c>
      <c r="BD93" s="4">
        <f t="shared" si="50"/>
        <v>0</v>
      </c>
      <c r="BE93" s="4">
        <f t="shared" si="50"/>
        <v>0</v>
      </c>
      <c r="BF93" s="4">
        <f t="shared" si="50"/>
        <v>0</v>
      </c>
      <c r="BG93" s="4">
        <f t="shared" si="50"/>
        <v>0</v>
      </c>
      <c r="BH93" s="4">
        <f t="shared" si="50"/>
        <v>0</v>
      </c>
      <c r="BI93" s="4">
        <f t="shared" si="50"/>
        <v>0</v>
      </c>
      <c r="BJ93" s="4">
        <f t="shared" si="50"/>
        <v>0</v>
      </c>
      <c r="BK93" s="4">
        <f t="shared" si="50"/>
        <v>0</v>
      </c>
      <c r="BL93" s="4">
        <f t="shared" si="50"/>
        <v>0</v>
      </c>
      <c r="BM93" s="4">
        <f t="shared" si="50"/>
        <v>0</v>
      </c>
      <c r="BN93" s="4">
        <f t="shared" si="50"/>
        <v>0</v>
      </c>
      <c r="BO93" s="4">
        <f t="shared" si="50"/>
        <v>0</v>
      </c>
      <c r="BP93" s="4">
        <f t="shared" si="50"/>
        <v>0</v>
      </c>
      <c r="BQ93" s="4">
        <f t="shared" ref="BQ93" si="52">BQ25</f>
        <v>0</v>
      </c>
      <c r="BR93" s="77">
        <f t="shared" si="51"/>
        <v>0</v>
      </c>
    </row>
    <row r="94" spans="1:72">
      <c r="A94" s="119"/>
      <c r="B94" s="4"/>
      <c r="C94" s="109"/>
      <c r="D94" s="4">
        <f>D26</f>
        <v>0</v>
      </c>
      <c r="E94" s="4">
        <f t="shared" ref="E94:BQ94" si="53">E26</f>
        <v>0</v>
      </c>
      <c r="F94" s="4">
        <f t="shared" si="53"/>
        <v>0</v>
      </c>
      <c r="G94" s="4">
        <f t="shared" si="53"/>
        <v>0</v>
      </c>
      <c r="H94" s="4">
        <f t="shared" si="53"/>
        <v>0</v>
      </c>
      <c r="I94" s="4">
        <f t="shared" si="53"/>
        <v>0</v>
      </c>
      <c r="J94" s="4">
        <f t="shared" si="53"/>
        <v>0</v>
      </c>
      <c r="K94" s="4">
        <f t="shared" si="53"/>
        <v>0</v>
      </c>
      <c r="L94" s="4">
        <f t="shared" si="53"/>
        <v>0</v>
      </c>
      <c r="M94" s="4">
        <f t="shared" si="53"/>
        <v>0</v>
      </c>
      <c r="N94" s="4">
        <f t="shared" si="53"/>
        <v>0</v>
      </c>
      <c r="O94" s="4">
        <f t="shared" si="53"/>
        <v>0</v>
      </c>
      <c r="P94" s="4">
        <f t="shared" si="53"/>
        <v>0</v>
      </c>
      <c r="Q94" s="4">
        <f t="shared" si="53"/>
        <v>0</v>
      </c>
      <c r="R94" s="4">
        <f t="shared" si="53"/>
        <v>0</v>
      </c>
      <c r="S94" s="4">
        <f t="shared" si="53"/>
        <v>0</v>
      </c>
      <c r="T94" s="4">
        <f t="shared" si="53"/>
        <v>0</v>
      </c>
      <c r="U94" s="4">
        <f t="shared" si="53"/>
        <v>0</v>
      </c>
      <c r="V94" s="4">
        <f t="shared" si="53"/>
        <v>0</v>
      </c>
      <c r="W94" s="4">
        <f>W26</f>
        <v>0</v>
      </c>
      <c r="X94" s="4">
        <f t="shared" si="53"/>
        <v>0</v>
      </c>
      <c r="Y94" s="4">
        <f t="shared" si="53"/>
        <v>0</v>
      </c>
      <c r="Z94" s="4">
        <f t="shared" si="53"/>
        <v>0</v>
      </c>
      <c r="AA94" s="4">
        <f t="shared" si="53"/>
        <v>0</v>
      </c>
      <c r="AB94" s="4">
        <f t="shared" si="53"/>
        <v>0</v>
      </c>
      <c r="AC94" s="4">
        <f t="shared" si="53"/>
        <v>0</v>
      </c>
      <c r="AD94" s="4">
        <f t="shared" si="53"/>
        <v>0</v>
      </c>
      <c r="AE94" s="4">
        <f t="shared" si="53"/>
        <v>0</v>
      </c>
      <c r="AF94" s="4">
        <f t="shared" si="53"/>
        <v>0</v>
      </c>
      <c r="AG94" s="4">
        <f t="shared" si="53"/>
        <v>0</v>
      </c>
      <c r="AH94" s="4">
        <f t="shared" si="53"/>
        <v>0</v>
      </c>
      <c r="AI94" s="4">
        <f t="shared" si="53"/>
        <v>0</v>
      </c>
      <c r="AJ94" s="4">
        <f t="shared" si="53"/>
        <v>0</v>
      </c>
      <c r="AK94" s="4">
        <f t="shared" si="53"/>
        <v>0</v>
      </c>
      <c r="AL94" s="4">
        <f t="shared" si="53"/>
        <v>0</v>
      </c>
      <c r="AM94" s="4">
        <f t="shared" si="53"/>
        <v>0</v>
      </c>
      <c r="AN94" s="4">
        <f t="shared" si="53"/>
        <v>0</v>
      </c>
      <c r="AO94" s="4">
        <f t="shared" si="53"/>
        <v>0</v>
      </c>
      <c r="AP94" s="4">
        <f t="shared" si="53"/>
        <v>0</v>
      </c>
      <c r="AQ94" s="4">
        <f t="shared" si="53"/>
        <v>0</v>
      </c>
      <c r="AR94" s="4">
        <f t="shared" si="53"/>
        <v>0</v>
      </c>
      <c r="AS94" s="4">
        <f t="shared" si="53"/>
        <v>0</v>
      </c>
      <c r="AT94" s="4">
        <f t="shared" si="53"/>
        <v>0</v>
      </c>
      <c r="AU94" s="4">
        <f t="shared" si="53"/>
        <v>0</v>
      </c>
      <c r="AV94" s="4">
        <f t="shared" si="53"/>
        <v>0</v>
      </c>
      <c r="AW94" s="4">
        <f t="shared" si="53"/>
        <v>0</v>
      </c>
      <c r="AX94" s="4">
        <f t="shared" si="53"/>
        <v>0</v>
      </c>
      <c r="AY94" s="4">
        <f t="shared" si="53"/>
        <v>0</v>
      </c>
      <c r="AZ94" s="4">
        <f t="shared" si="53"/>
        <v>0</v>
      </c>
      <c r="BA94" s="4">
        <f t="shared" si="53"/>
        <v>0</v>
      </c>
      <c r="BB94" s="4">
        <f t="shared" si="53"/>
        <v>0</v>
      </c>
      <c r="BC94" s="4">
        <f t="shared" si="53"/>
        <v>0</v>
      </c>
      <c r="BD94" s="4">
        <f t="shared" si="53"/>
        <v>0</v>
      </c>
      <c r="BE94" s="4">
        <f t="shared" si="53"/>
        <v>0</v>
      </c>
      <c r="BF94" s="4">
        <f t="shared" si="53"/>
        <v>0</v>
      </c>
      <c r="BG94" s="4">
        <f t="shared" si="53"/>
        <v>0</v>
      </c>
      <c r="BH94" s="4">
        <f t="shared" si="53"/>
        <v>0</v>
      </c>
      <c r="BI94" s="4">
        <f t="shared" si="53"/>
        <v>0</v>
      </c>
      <c r="BJ94" s="4">
        <f t="shared" si="53"/>
        <v>0</v>
      </c>
      <c r="BK94" s="4">
        <f t="shared" si="53"/>
        <v>0</v>
      </c>
      <c r="BL94" s="4">
        <f t="shared" si="53"/>
        <v>0</v>
      </c>
      <c r="BM94" s="4">
        <f t="shared" si="53"/>
        <v>0</v>
      </c>
      <c r="BN94" s="4">
        <f t="shared" si="53"/>
        <v>0</v>
      </c>
      <c r="BO94" s="4">
        <f t="shared" si="53"/>
        <v>0</v>
      </c>
      <c r="BP94" s="4">
        <f t="shared" si="53"/>
        <v>0</v>
      </c>
      <c r="BQ94" s="4">
        <f t="shared" si="53"/>
        <v>0</v>
      </c>
      <c r="BR94" s="77">
        <f t="shared" si="51"/>
        <v>0</v>
      </c>
    </row>
    <row r="95" spans="1:72" ht="17.399999999999999">
      <c r="B95" s="20" t="s">
        <v>23</v>
      </c>
      <c r="C95" s="21"/>
      <c r="D95" s="22">
        <f>SUM(D90:D94)</f>
        <v>0.03</v>
      </c>
      <c r="E95" s="22">
        <f t="shared" ref="E95:BQ95" si="54">SUM(E90:E94)</f>
        <v>0</v>
      </c>
      <c r="F95" s="22">
        <f t="shared" si="54"/>
        <v>1.4E-2</v>
      </c>
      <c r="G95" s="22">
        <f t="shared" si="54"/>
        <v>0</v>
      </c>
      <c r="H95" s="22">
        <f t="shared" si="54"/>
        <v>0</v>
      </c>
      <c r="I95" s="22">
        <f t="shared" si="54"/>
        <v>0</v>
      </c>
      <c r="J95" s="22">
        <f t="shared" si="54"/>
        <v>0</v>
      </c>
      <c r="K95" s="22">
        <f t="shared" si="54"/>
        <v>0</v>
      </c>
      <c r="L95" s="22">
        <f t="shared" si="54"/>
        <v>0</v>
      </c>
      <c r="M95" s="22">
        <f t="shared" si="54"/>
        <v>0</v>
      </c>
      <c r="N95" s="22">
        <f t="shared" si="54"/>
        <v>0</v>
      </c>
      <c r="O95" s="22">
        <f t="shared" si="54"/>
        <v>0</v>
      </c>
      <c r="P95" s="22">
        <f t="shared" si="54"/>
        <v>1.4999999999999999E-2</v>
      </c>
      <c r="Q95" s="22">
        <f t="shared" si="54"/>
        <v>0</v>
      </c>
      <c r="R95" s="22">
        <f t="shared" si="54"/>
        <v>0</v>
      </c>
      <c r="S95" s="22">
        <f t="shared" si="54"/>
        <v>0</v>
      </c>
      <c r="T95" s="22">
        <f t="shared" si="54"/>
        <v>0</v>
      </c>
      <c r="U95" s="22">
        <f t="shared" si="54"/>
        <v>0</v>
      </c>
      <c r="V95" s="22">
        <f t="shared" si="54"/>
        <v>0</v>
      </c>
      <c r="W95" s="22">
        <f>SUM(W90:W94)</f>
        <v>0</v>
      </c>
      <c r="X95" s="22">
        <f t="shared" si="54"/>
        <v>0</v>
      </c>
      <c r="Y95" s="22">
        <f t="shared" si="54"/>
        <v>0</v>
      </c>
      <c r="Z95" s="22">
        <f t="shared" si="54"/>
        <v>0</v>
      </c>
      <c r="AA95" s="22">
        <f t="shared" si="54"/>
        <v>0</v>
      </c>
      <c r="AB95" s="22">
        <f t="shared" si="54"/>
        <v>0</v>
      </c>
      <c r="AC95" s="22">
        <f t="shared" si="54"/>
        <v>0</v>
      </c>
      <c r="AD95" s="22">
        <f t="shared" si="54"/>
        <v>0</v>
      </c>
      <c r="AE95" s="22">
        <f t="shared" si="54"/>
        <v>1.7999999999999999E-2</v>
      </c>
      <c r="AF95" s="22">
        <f t="shared" si="54"/>
        <v>0</v>
      </c>
      <c r="AG95" s="22">
        <f t="shared" si="54"/>
        <v>0</v>
      </c>
      <c r="AH95" s="22">
        <f t="shared" si="54"/>
        <v>0</v>
      </c>
      <c r="AI95" s="22">
        <f t="shared" si="54"/>
        <v>0.114</v>
      </c>
      <c r="AJ95" s="22">
        <f t="shared" si="54"/>
        <v>0</v>
      </c>
      <c r="AK95" s="22">
        <f t="shared" si="54"/>
        <v>0</v>
      </c>
      <c r="AL95" s="22">
        <f t="shared" si="54"/>
        <v>0</v>
      </c>
      <c r="AM95" s="22">
        <f t="shared" si="54"/>
        <v>0</v>
      </c>
      <c r="AN95" s="22">
        <f t="shared" si="54"/>
        <v>0</v>
      </c>
      <c r="AO95" s="22">
        <f t="shared" si="54"/>
        <v>0</v>
      </c>
      <c r="AP95" s="22">
        <f t="shared" si="54"/>
        <v>0</v>
      </c>
      <c r="AQ95" s="22">
        <f t="shared" si="54"/>
        <v>0</v>
      </c>
      <c r="AR95" s="22">
        <f t="shared" si="54"/>
        <v>0</v>
      </c>
      <c r="AS95" s="22">
        <f t="shared" si="54"/>
        <v>0</v>
      </c>
      <c r="AT95" s="22">
        <f t="shared" si="54"/>
        <v>0</v>
      </c>
      <c r="AU95" s="22">
        <f t="shared" si="54"/>
        <v>0</v>
      </c>
      <c r="AV95" s="22">
        <f t="shared" si="54"/>
        <v>0</v>
      </c>
      <c r="AW95" s="22">
        <f t="shared" si="54"/>
        <v>0</v>
      </c>
      <c r="AX95" s="22">
        <f t="shared" si="54"/>
        <v>0</v>
      </c>
      <c r="AY95" s="22">
        <f t="shared" si="54"/>
        <v>0</v>
      </c>
      <c r="AZ95" s="22">
        <f t="shared" si="54"/>
        <v>0</v>
      </c>
      <c r="BA95" s="22">
        <f t="shared" si="54"/>
        <v>0</v>
      </c>
      <c r="BB95" s="22">
        <f t="shared" si="54"/>
        <v>0</v>
      </c>
      <c r="BC95" s="22">
        <f t="shared" si="54"/>
        <v>0</v>
      </c>
      <c r="BD95" s="22">
        <f t="shared" si="54"/>
        <v>0</v>
      </c>
      <c r="BE95" s="22">
        <f t="shared" si="54"/>
        <v>0</v>
      </c>
      <c r="BF95" s="22">
        <f t="shared" si="54"/>
        <v>0</v>
      </c>
      <c r="BG95" s="22">
        <f t="shared" si="54"/>
        <v>0</v>
      </c>
      <c r="BH95" s="22">
        <f t="shared" si="54"/>
        <v>0</v>
      </c>
      <c r="BI95" s="22">
        <f t="shared" si="54"/>
        <v>0</v>
      </c>
      <c r="BJ95" s="22">
        <f t="shared" si="54"/>
        <v>0</v>
      </c>
      <c r="BK95" s="22">
        <f t="shared" si="54"/>
        <v>0</v>
      </c>
      <c r="BL95" s="22">
        <f t="shared" si="54"/>
        <v>0</v>
      </c>
      <c r="BM95" s="22">
        <f t="shared" si="54"/>
        <v>0</v>
      </c>
      <c r="BN95" s="22">
        <f t="shared" si="54"/>
        <v>0</v>
      </c>
      <c r="BO95" s="22">
        <f t="shared" si="54"/>
        <v>0</v>
      </c>
      <c r="BP95" s="22">
        <f t="shared" si="54"/>
        <v>0</v>
      </c>
      <c r="BQ95" s="22">
        <f t="shared" si="54"/>
        <v>0</v>
      </c>
      <c r="BR95" s="80">
        <f t="shared" ref="BR95" si="55">SUM(BR90:BR94)</f>
        <v>0</v>
      </c>
    </row>
    <row r="96" spans="1:72" ht="17.399999999999999">
      <c r="B96" s="20" t="s">
        <v>24</v>
      </c>
      <c r="C96" s="21"/>
      <c r="D96" s="23">
        <f t="shared" ref="D96:BQ96" si="56">PRODUCT(D95,$E$6)</f>
        <v>0.03</v>
      </c>
      <c r="E96" s="23">
        <f t="shared" si="56"/>
        <v>0</v>
      </c>
      <c r="F96" s="23">
        <f t="shared" si="56"/>
        <v>1.4E-2</v>
      </c>
      <c r="G96" s="23">
        <f t="shared" si="56"/>
        <v>0</v>
      </c>
      <c r="H96" s="23">
        <f t="shared" si="56"/>
        <v>0</v>
      </c>
      <c r="I96" s="23">
        <f t="shared" si="56"/>
        <v>0</v>
      </c>
      <c r="J96" s="23">
        <f t="shared" si="56"/>
        <v>0</v>
      </c>
      <c r="K96" s="23">
        <f t="shared" si="56"/>
        <v>0</v>
      </c>
      <c r="L96" s="23">
        <f t="shared" si="56"/>
        <v>0</v>
      </c>
      <c r="M96" s="23">
        <f t="shared" si="56"/>
        <v>0</v>
      </c>
      <c r="N96" s="23">
        <f t="shared" si="56"/>
        <v>0</v>
      </c>
      <c r="O96" s="23">
        <f t="shared" si="56"/>
        <v>0</v>
      </c>
      <c r="P96" s="23">
        <f t="shared" si="56"/>
        <v>1.4999999999999999E-2</v>
      </c>
      <c r="Q96" s="23">
        <f t="shared" si="56"/>
        <v>0</v>
      </c>
      <c r="R96" s="23">
        <f t="shared" si="56"/>
        <v>0</v>
      </c>
      <c r="S96" s="23">
        <f t="shared" si="56"/>
        <v>0</v>
      </c>
      <c r="T96" s="23">
        <f t="shared" si="56"/>
        <v>0</v>
      </c>
      <c r="U96" s="23">
        <f t="shared" si="56"/>
        <v>0</v>
      </c>
      <c r="V96" s="23">
        <f t="shared" si="56"/>
        <v>0</v>
      </c>
      <c r="W96" s="23">
        <f>PRODUCT(W95,$E$6)</f>
        <v>0</v>
      </c>
      <c r="X96" s="23">
        <f t="shared" si="56"/>
        <v>0</v>
      </c>
      <c r="Y96" s="23">
        <f t="shared" si="56"/>
        <v>0</v>
      </c>
      <c r="Z96" s="23">
        <f t="shared" si="56"/>
        <v>0</v>
      </c>
      <c r="AA96" s="23">
        <f t="shared" si="56"/>
        <v>0</v>
      </c>
      <c r="AB96" s="23">
        <f t="shared" si="56"/>
        <v>0</v>
      </c>
      <c r="AC96" s="23">
        <f t="shared" si="56"/>
        <v>0</v>
      </c>
      <c r="AD96" s="23">
        <f t="shared" si="56"/>
        <v>0</v>
      </c>
      <c r="AE96" s="23">
        <f t="shared" si="56"/>
        <v>1.7999999999999999E-2</v>
      </c>
      <c r="AF96" s="23">
        <f t="shared" si="56"/>
        <v>0</v>
      </c>
      <c r="AG96" s="23">
        <f t="shared" si="56"/>
        <v>0</v>
      </c>
      <c r="AH96" s="23">
        <f t="shared" si="56"/>
        <v>0</v>
      </c>
      <c r="AI96" s="23">
        <f t="shared" si="56"/>
        <v>0.114</v>
      </c>
      <c r="AJ96" s="23">
        <f t="shared" si="56"/>
        <v>0</v>
      </c>
      <c r="AK96" s="23">
        <f t="shared" si="56"/>
        <v>0</v>
      </c>
      <c r="AL96" s="23">
        <f t="shared" si="56"/>
        <v>0</v>
      </c>
      <c r="AM96" s="23">
        <f t="shared" si="56"/>
        <v>0</v>
      </c>
      <c r="AN96" s="23">
        <f t="shared" si="56"/>
        <v>0</v>
      </c>
      <c r="AO96" s="23">
        <f t="shared" si="56"/>
        <v>0</v>
      </c>
      <c r="AP96" s="23">
        <f t="shared" si="56"/>
        <v>0</v>
      </c>
      <c r="AQ96" s="23">
        <f t="shared" si="56"/>
        <v>0</v>
      </c>
      <c r="AR96" s="23">
        <f t="shared" si="56"/>
        <v>0</v>
      </c>
      <c r="AS96" s="23">
        <f t="shared" si="56"/>
        <v>0</v>
      </c>
      <c r="AT96" s="23">
        <f t="shared" si="56"/>
        <v>0</v>
      </c>
      <c r="AU96" s="23">
        <f t="shared" si="56"/>
        <v>0</v>
      </c>
      <c r="AV96" s="23">
        <f t="shared" si="56"/>
        <v>0</v>
      </c>
      <c r="AW96" s="23">
        <f t="shared" si="56"/>
        <v>0</v>
      </c>
      <c r="AX96" s="23">
        <f t="shared" si="56"/>
        <v>0</v>
      </c>
      <c r="AY96" s="23">
        <f t="shared" si="56"/>
        <v>0</v>
      </c>
      <c r="AZ96" s="23">
        <f t="shared" si="56"/>
        <v>0</v>
      </c>
      <c r="BA96" s="23">
        <f t="shared" si="56"/>
        <v>0</v>
      </c>
      <c r="BB96" s="23">
        <f t="shared" si="56"/>
        <v>0</v>
      </c>
      <c r="BC96" s="23">
        <f t="shared" si="56"/>
        <v>0</v>
      </c>
      <c r="BD96" s="23">
        <f t="shared" si="56"/>
        <v>0</v>
      </c>
      <c r="BE96" s="23">
        <f t="shared" si="56"/>
        <v>0</v>
      </c>
      <c r="BF96" s="23">
        <f t="shared" si="56"/>
        <v>0</v>
      </c>
      <c r="BG96" s="23">
        <f t="shared" si="56"/>
        <v>0</v>
      </c>
      <c r="BH96" s="23">
        <f t="shared" si="56"/>
        <v>0</v>
      </c>
      <c r="BI96" s="23">
        <f t="shared" si="56"/>
        <v>0</v>
      </c>
      <c r="BJ96" s="23">
        <f t="shared" si="56"/>
        <v>0</v>
      </c>
      <c r="BK96" s="23">
        <f t="shared" si="56"/>
        <v>0</v>
      </c>
      <c r="BL96" s="23">
        <f t="shared" si="56"/>
        <v>0</v>
      </c>
      <c r="BM96" s="23">
        <f t="shared" si="56"/>
        <v>0</v>
      </c>
      <c r="BN96" s="23">
        <f t="shared" si="56"/>
        <v>0</v>
      </c>
      <c r="BO96" s="23">
        <f t="shared" si="56"/>
        <v>0</v>
      </c>
      <c r="BP96" s="23">
        <f t="shared" si="56"/>
        <v>0</v>
      </c>
      <c r="BQ96" s="23">
        <f t="shared" si="56"/>
        <v>0</v>
      </c>
      <c r="BR96" s="81">
        <f t="shared" ref="BR96" si="57">PRODUCT(BR95,$E$6)</f>
        <v>0</v>
      </c>
    </row>
    <row r="98" spans="1:72" ht="17.399999999999999">
      <c r="A98" s="25"/>
      <c r="B98" s="26" t="s">
        <v>26</v>
      </c>
      <c r="C98" s="27" t="s">
        <v>27</v>
      </c>
      <c r="D98" s="28">
        <f>D82</f>
        <v>85.45</v>
      </c>
      <c r="E98" s="28">
        <f t="shared" ref="E98:BQ98" si="58">E82</f>
        <v>90</v>
      </c>
      <c r="F98" s="28">
        <f t="shared" si="58"/>
        <v>93</v>
      </c>
      <c r="G98" s="28">
        <f t="shared" si="58"/>
        <v>780</v>
      </c>
      <c r="H98" s="28">
        <f t="shared" si="58"/>
        <v>1610</v>
      </c>
      <c r="I98" s="28">
        <f t="shared" si="58"/>
        <v>760</v>
      </c>
      <c r="J98" s="28">
        <f t="shared" si="58"/>
        <v>90.57</v>
      </c>
      <c r="K98" s="28">
        <f t="shared" si="58"/>
        <v>1173.33</v>
      </c>
      <c r="L98" s="28">
        <f t="shared" si="58"/>
        <v>255.2</v>
      </c>
      <c r="M98" s="28">
        <f t="shared" si="58"/>
        <v>796</v>
      </c>
      <c r="N98" s="28">
        <f t="shared" si="58"/>
        <v>126.38</v>
      </c>
      <c r="O98" s="28">
        <f t="shared" si="58"/>
        <v>416.09</v>
      </c>
      <c r="P98" s="28">
        <f t="shared" si="58"/>
        <v>497.37</v>
      </c>
      <c r="Q98" s="28">
        <f t="shared" si="58"/>
        <v>416.67</v>
      </c>
      <c r="R98" s="28">
        <f t="shared" si="58"/>
        <v>1335</v>
      </c>
      <c r="S98" s="28">
        <f t="shared" si="58"/>
        <v>217.5</v>
      </c>
      <c r="T98" s="28">
        <f t="shared" si="58"/>
        <v>285.29000000000002</v>
      </c>
      <c r="U98" s="28">
        <f t="shared" si="58"/>
        <v>920</v>
      </c>
      <c r="V98" s="28">
        <f t="shared" si="58"/>
        <v>417.8</v>
      </c>
      <c r="W98" s="28">
        <f>W82</f>
        <v>169</v>
      </c>
      <c r="X98" s="28">
        <f t="shared" si="58"/>
        <v>11</v>
      </c>
      <c r="Y98" s="28">
        <f t="shared" si="58"/>
        <v>0</v>
      </c>
      <c r="Z98" s="28">
        <f t="shared" si="58"/>
        <v>415</v>
      </c>
      <c r="AA98" s="28">
        <f t="shared" si="58"/>
        <v>416</v>
      </c>
      <c r="AB98" s="28">
        <f t="shared" si="58"/>
        <v>358</v>
      </c>
      <c r="AC98" s="28">
        <f t="shared" si="58"/>
        <v>283</v>
      </c>
      <c r="AD98" s="28">
        <f t="shared" si="58"/>
        <v>144</v>
      </c>
      <c r="AE98" s="28">
        <f t="shared" si="58"/>
        <v>268</v>
      </c>
      <c r="AF98" s="28"/>
      <c r="AG98" s="28"/>
      <c r="AH98" s="28">
        <f t="shared" si="58"/>
        <v>241</v>
      </c>
      <c r="AI98" s="28"/>
      <c r="AJ98" s="28">
        <f t="shared" si="58"/>
        <v>245.45</v>
      </c>
      <c r="AK98" s="28">
        <f t="shared" si="58"/>
        <v>98</v>
      </c>
      <c r="AL98" s="28">
        <f t="shared" si="58"/>
        <v>67</v>
      </c>
      <c r="AM98" s="28">
        <f t="shared" si="58"/>
        <v>48.2</v>
      </c>
      <c r="AN98" s="28">
        <f t="shared" si="58"/>
        <v>260</v>
      </c>
      <c r="AO98" s="28">
        <f t="shared" si="58"/>
        <v>257</v>
      </c>
      <c r="AP98" s="28">
        <f t="shared" si="58"/>
        <v>0</v>
      </c>
      <c r="AQ98" s="28">
        <f t="shared" si="58"/>
        <v>345</v>
      </c>
      <c r="AR98" s="28">
        <f t="shared" si="58"/>
        <v>0</v>
      </c>
      <c r="AS98" s="28">
        <f t="shared" si="58"/>
        <v>281.61</v>
      </c>
      <c r="AT98" s="28">
        <f t="shared" si="58"/>
        <v>91.25</v>
      </c>
      <c r="AU98" s="28">
        <f t="shared" si="58"/>
        <v>78</v>
      </c>
      <c r="AV98" s="28">
        <f t="shared" si="58"/>
        <v>67.33</v>
      </c>
      <c r="AW98" s="28">
        <f t="shared" si="58"/>
        <v>75.709999999999994</v>
      </c>
      <c r="AX98" s="28">
        <f t="shared" si="58"/>
        <v>85.71</v>
      </c>
      <c r="AY98" s="28">
        <f t="shared" si="58"/>
        <v>60</v>
      </c>
      <c r="AZ98" s="28">
        <f t="shared" si="58"/>
        <v>92.86</v>
      </c>
      <c r="BA98" s="28">
        <f t="shared" si="58"/>
        <v>78</v>
      </c>
      <c r="BB98" s="28">
        <f t="shared" si="58"/>
        <v>68.33</v>
      </c>
      <c r="BC98" s="28">
        <f t="shared" si="58"/>
        <v>146</v>
      </c>
      <c r="BD98" s="28">
        <f t="shared" si="58"/>
        <v>334</v>
      </c>
      <c r="BE98" s="28">
        <f t="shared" si="58"/>
        <v>549</v>
      </c>
      <c r="BF98" s="28">
        <f t="shared" si="58"/>
        <v>666</v>
      </c>
      <c r="BG98" s="28">
        <f t="shared" si="58"/>
        <v>289</v>
      </c>
      <c r="BH98" s="28">
        <f t="shared" si="58"/>
        <v>549</v>
      </c>
      <c r="BI98" s="28">
        <f t="shared" si="58"/>
        <v>0</v>
      </c>
      <c r="BJ98" s="28">
        <f t="shared" si="58"/>
        <v>68</v>
      </c>
      <c r="BK98" s="28">
        <f t="shared" si="58"/>
        <v>39</v>
      </c>
      <c r="BL98" s="28">
        <f t="shared" si="58"/>
        <v>43</v>
      </c>
      <c r="BM98" s="28">
        <f t="shared" si="58"/>
        <v>83</v>
      </c>
      <c r="BN98" s="28">
        <f t="shared" si="58"/>
        <v>54</v>
      </c>
      <c r="BO98" s="28">
        <f t="shared" si="58"/>
        <v>329</v>
      </c>
      <c r="BP98" s="28">
        <f t="shared" si="58"/>
        <v>182.22</v>
      </c>
      <c r="BQ98" s="28">
        <f t="shared" si="58"/>
        <v>25</v>
      </c>
      <c r="BR98" s="80">
        <f t="shared" ref="BR98" si="59">BR82</f>
        <v>0</v>
      </c>
    </row>
    <row r="99" spans="1:72" ht="17.399999999999999">
      <c r="B99" s="20" t="s">
        <v>28</v>
      </c>
      <c r="C99" s="21" t="s">
        <v>27</v>
      </c>
      <c r="D99" s="22">
        <f>D98/1000</f>
        <v>8.5449999999999998E-2</v>
      </c>
      <c r="E99" s="22">
        <f t="shared" ref="E99:BQ99" si="60">E98/1000</f>
        <v>0.09</v>
      </c>
      <c r="F99" s="22">
        <f t="shared" si="60"/>
        <v>9.2999999999999999E-2</v>
      </c>
      <c r="G99" s="22">
        <f t="shared" si="60"/>
        <v>0.78</v>
      </c>
      <c r="H99" s="22">
        <f t="shared" si="60"/>
        <v>1.61</v>
      </c>
      <c r="I99" s="22">
        <f t="shared" si="60"/>
        <v>0.76</v>
      </c>
      <c r="J99" s="22">
        <f t="shared" si="60"/>
        <v>9.0569999999999998E-2</v>
      </c>
      <c r="K99" s="22">
        <f t="shared" si="60"/>
        <v>1.17333</v>
      </c>
      <c r="L99" s="22">
        <f t="shared" si="60"/>
        <v>0.25519999999999998</v>
      </c>
      <c r="M99" s="22">
        <f t="shared" si="60"/>
        <v>0.79600000000000004</v>
      </c>
      <c r="N99" s="22">
        <f t="shared" si="60"/>
        <v>0.12637999999999999</v>
      </c>
      <c r="O99" s="22">
        <f t="shared" si="60"/>
        <v>0.41608999999999996</v>
      </c>
      <c r="P99" s="22">
        <f t="shared" si="60"/>
        <v>0.49736999999999998</v>
      </c>
      <c r="Q99" s="22">
        <f t="shared" si="60"/>
        <v>0.41667000000000004</v>
      </c>
      <c r="R99" s="22">
        <f t="shared" si="60"/>
        <v>1.335</v>
      </c>
      <c r="S99" s="22">
        <f t="shared" si="60"/>
        <v>0.2175</v>
      </c>
      <c r="T99" s="22">
        <f t="shared" si="60"/>
        <v>0.28529000000000004</v>
      </c>
      <c r="U99" s="22">
        <f t="shared" si="60"/>
        <v>0.92</v>
      </c>
      <c r="V99" s="22">
        <f t="shared" si="60"/>
        <v>0.4178</v>
      </c>
      <c r="W99" s="22">
        <f>W98/1000</f>
        <v>0.16900000000000001</v>
      </c>
      <c r="X99" s="22">
        <f t="shared" si="60"/>
        <v>1.0999999999999999E-2</v>
      </c>
      <c r="Y99" s="22">
        <f t="shared" si="60"/>
        <v>0</v>
      </c>
      <c r="Z99" s="22">
        <f t="shared" si="60"/>
        <v>0.41499999999999998</v>
      </c>
      <c r="AA99" s="22">
        <f t="shared" si="60"/>
        <v>0.41599999999999998</v>
      </c>
      <c r="AB99" s="22">
        <f t="shared" si="60"/>
        <v>0.35799999999999998</v>
      </c>
      <c r="AC99" s="22">
        <f t="shared" si="60"/>
        <v>0.28299999999999997</v>
      </c>
      <c r="AD99" s="22">
        <f t="shared" si="60"/>
        <v>0.14399999999999999</v>
      </c>
      <c r="AE99" s="22">
        <f t="shared" si="60"/>
        <v>0.26800000000000002</v>
      </c>
      <c r="AF99" s="22">
        <f t="shared" si="60"/>
        <v>0</v>
      </c>
      <c r="AG99" s="22">
        <f t="shared" si="60"/>
        <v>0</v>
      </c>
      <c r="AH99" s="22">
        <f t="shared" si="60"/>
        <v>0.24099999999999999</v>
      </c>
      <c r="AI99" s="22">
        <f t="shared" si="60"/>
        <v>0</v>
      </c>
      <c r="AJ99" s="22">
        <f t="shared" si="60"/>
        <v>0.24545</v>
      </c>
      <c r="AK99" s="22">
        <f t="shared" si="60"/>
        <v>9.8000000000000004E-2</v>
      </c>
      <c r="AL99" s="22">
        <f t="shared" si="60"/>
        <v>6.7000000000000004E-2</v>
      </c>
      <c r="AM99" s="22">
        <f t="shared" si="60"/>
        <v>4.82E-2</v>
      </c>
      <c r="AN99" s="22">
        <f t="shared" si="60"/>
        <v>0.26</v>
      </c>
      <c r="AO99" s="22">
        <f t="shared" si="60"/>
        <v>0.25700000000000001</v>
      </c>
      <c r="AP99" s="22">
        <f t="shared" si="60"/>
        <v>0</v>
      </c>
      <c r="AQ99" s="22">
        <f t="shared" si="60"/>
        <v>0.34499999999999997</v>
      </c>
      <c r="AR99" s="22">
        <f t="shared" si="60"/>
        <v>0</v>
      </c>
      <c r="AS99" s="22">
        <f t="shared" si="60"/>
        <v>0.28161000000000003</v>
      </c>
      <c r="AT99" s="22">
        <f t="shared" si="60"/>
        <v>9.1249999999999998E-2</v>
      </c>
      <c r="AU99" s="22">
        <f t="shared" si="60"/>
        <v>7.8E-2</v>
      </c>
      <c r="AV99" s="22">
        <f t="shared" si="60"/>
        <v>6.7330000000000001E-2</v>
      </c>
      <c r="AW99" s="22">
        <f t="shared" si="60"/>
        <v>7.571E-2</v>
      </c>
      <c r="AX99" s="22">
        <f t="shared" si="60"/>
        <v>8.5709999999999995E-2</v>
      </c>
      <c r="AY99" s="22">
        <f t="shared" si="60"/>
        <v>0.06</v>
      </c>
      <c r="AZ99" s="22">
        <f t="shared" si="60"/>
        <v>9.2859999999999998E-2</v>
      </c>
      <c r="BA99" s="22">
        <f t="shared" si="60"/>
        <v>7.8E-2</v>
      </c>
      <c r="BB99" s="22">
        <f t="shared" si="60"/>
        <v>6.8330000000000002E-2</v>
      </c>
      <c r="BC99" s="22">
        <f t="shared" si="60"/>
        <v>0.14599999999999999</v>
      </c>
      <c r="BD99" s="22">
        <f t="shared" si="60"/>
        <v>0.33400000000000002</v>
      </c>
      <c r="BE99" s="22">
        <f t="shared" si="60"/>
        <v>0.54900000000000004</v>
      </c>
      <c r="BF99" s="22">
        <f t="shared" si="60"/>
        <v>0.66600000000000004</v>
      </c>
      <c r="BG99" s="22">
        <f t="shared" si="60"/>
        <v>0.28899999999999998</v>
      </c>
      <c r="BH99" s="22">
        <f t="shared" si="60"/>
        <v>0.54900000000000004</v>
      </c>
      <c r="BI99" s="22">
        <f t="shared" si="60"/>
        <v>0</v>
      </c>
      <c r="BJ99" s="22">
        <f t="shared" si="60"/>
        <v>6.8000000000000005E-2</v>
      </c>
      <c r="BK99" s="22">
        <f t="shared" si="60"/>
        <v>3.9E-2</v>
      </c>
      <c r="BL99" s="22">
        <f t="shared" si="60"/>
        <v>4.2999999999999997E-2</v>
      </c>
      <c r="BM99" s="22">
        <f t="shared" si="60"/>
        <v>8.3000000000000004E-2</v>
      </c>
      <c r="BN99" s="22">
        <f t="shared" si="60"/>
        <v>5.3999999999999999E-2</v>
      </c>
      <c r="BO99" s="22">
        <f t="shared" si="60"/>
        <v>0.32900000000000001</v>
      </c>
      <c r="BP99" s="22">
        <f t="shared" si="60"/>
        <v>0.18221999999999999</v>
      </c>
      <c r="BQ99" s="22">
        <f t="shared" si="60"/>
        <v>2.5000000000000001E-2</v>
      </c>
      <c r="BR99" s="80">
        <f t="shared" ref="BR99" si="61">BR98/1000</f>
        <v>0</v>
      </c>
    </row>
    <row r="100" spans="1:72" ht="17.399999999999999">
      <c r="A100" s="29"/>
      <c r="B100" s="30" t="s">
        <v>29</v>
      </c>
      <c r="C100" s="115"/>
      <c r="D100" s="31">
        <f>D96*D98</f>
        <v>2.5634999999999999</v>
      </c>
      <c r="E100" s="31">
        <f t="shared" ref="E100:BQ100" si="62">E96*E98</f>
        <v>0</v>
      </c>
      <c r="F100" s="31">
        <f t="shared" si="62"/>
        <v>1.302</v>
      </c>
      <c r="G100" s="31">
        <f t="shared" si="62"/>
        <v>0</v>
      </c>
      <c r="H100" s="31">
        <f t="shared" si="62"/>
        <v>0</v>
      </c>
      <c r="I100" s="31">
        <f t="shared" si="62"/>
        <v>0</v>
      </c>
      <c r="J100" s="31">
        <f t="shared" si="62"/>
        <v>0</v>
      </c>
      <c r="K100" s="31">
        <f t="shared" si="62"/>
        <v>0</v>
      </c>
      <c r="L100" s="31">
        <f t="shared" si="62"/>
        <v>0</v>
      </c>
      <c r="M100" s="31">
        <f t="shared" si="62"/>
        <v>0</v>
      </c>
      <c r="N100" s="31">
        <f t="shared" si="62"/>
        <v>0</v>
      </c>
      <c r="O100" s="31">
        <f t="shared" si="62"/>
        <v>0</v>
      </c>
      <c r="P100" s="31">
        <f t="shared" si="62"/>
        <v>7.4605499999999996</v>
      </c>
      <c r="Q100" s="31">
        <f t="shared" si="62"/>
        <v>0</v>
      </c>
      <c r="R100" s="31">
        <f t="shared" si="62"/>
        <v>0</v>
      </c>
      <c r="S100" s="31">
        <f t="shared" si="62"/>
        <v>0</v>
      </c>
      <c r="T100" s="31">
        <f t="shared" si="62"/>
        <v>0</v>
      </c>
      <c r="U100" s="31">
        <f t="shared" si="62"/>
        <v>0</v>
      </c>
      <c r="V100" s="31">
        <f t="shared" si="62"/>
        <v>0</v>
      </c>
      <c r="W100" s="31">
        <f>W96*W98</f>
        <v>0</v>
      </c>
      <c r="X100" s="31">
        <f t="shared" si="62"/>
        <v>0</v>
      </c>
      <c r="Y100" s="31">
        <f t="shared" si="62"/>
        <v>0</v>
      </c>
      <c r="Z100" s="31">
        <f t="shared" si="62"/>
        <v>0</v>
      </c>
      <c r="AA100" s="31">
        <f t="shared" si="62"/>
        <v>0</v>
      </c>
      <c r="AB100" s="31">
        <f t="shared" si="62"/>
        <v>0</v>
      </c>
      <c r="AC100" s="31">
        <f t="shared" si="62"/>
        <v>0</v>
      </c>
      <c r="AD100" s="31">
        <f t="shared" si="62"/>
        <v>0</v>
      </c>
      <c r="AE100" s="31">
        <f t="shared" si="62"/>
        <v>4.8239999999999998</v>
      </c>
      <c r="AF100" s="31">
        <f t="shared" si="62"/>
        <v>0</v>
      </c>
      <c r="AG100" s="31">
        <f t="shared" si="62"/>
        <v>0</v>
      </c>
      <c r="AH100" s="31">
        <f t="shared" si="62"/>
        <v>0</v>
      </c>
      <c r="AI100" s="31">
        <f t="shared" si="62"/>
        <v>0</v>
      </c>
      <c r="AJ100" s="31">
        <f t="shared" si="62"/>
        <v>0</v>
      </c>
      <c r="AK100" s="31">
        <f t="shared" si="62"/>
        <v>0</v>
      </c>
      <c r="AL100" s="31">
        <f t="shared" si="62"/>
        <v>0</v>
      </c>
      <c r="AM100" s="31">
        <f t="shared" si="62"/>
        <v>0</v>
      </c>
      <c r="AN100" s="31">
        <f t="shared" si="62"/>
        <v>0</v>
      </c>
      <c r="AO100" s="31">
        <f t="shared" si="62"/>
        <v>0</v>
      </c>
      <c r="AP100" s="31">
        <f t="shared" si="62"/>
        <v>0</v>
      </c>
      <c r="AQ100" s="31">
        <f t="shared" si="62"/>
        <v>0</v>
      </c>
      <c r="AR100" s="31">
        <f t="shared" si="62"/>
        <v>0</v>
      </c>
      <c r="AS100" s="31">
        <f t="shared" si="62"/>
        <v>0</v>
      </c>
      <c r="AT100" s="31">
        <f t="shared" si="62"/>
        <v>0</v>
      </c>
      <c r="AU100" s="31">
        <f t="shared" si="62"/>
        <v>0</v>
      </c>
      <c r="AV100" s="31">
        <f t="shared" si="62"/>
        <v>0</v>
      </c>
      <c r="AW100" s="31">
        <f t="shared" si="62"/>
        <v>0</v>
      </c>
      <c r="AX100" s="31">
        <f t="shared" si="62"/>
        <v>0</v>
      </c>
      <c r="AY100" s="31">
        <f t="shared" si="62"/>
        <v>0</v>
      </c>
      <c r="AZ100" s="31">
        <f t="shared" si="62"/>
        <v>0</v>
      </c>
      <c r="BA100" s="31">
        <f t="shared" si="62"/>
        <v>0</v>
      </c>
      <c r="BB100" s="31">
        <f t="shared" si="62"/>
        <v>0</v>
      </c>
      <c r="BC100" s="31">
        <f t="shared" si="62"/>
        <v>0</v>
      </c>
      <c r="BD100" s="31">
        <f t="shared" si="62"/>
        <v>0</v>
      </c>
      <c r="BE100" s="31">
        <f t="shared" si="62"/>
        <v>0</v>
      </c>
      <c r="BF100" s="31">
        <f t="shared" si="62"/>
        <v>0</v>
      </c>
      <c r="BG100" s="31">
        <f t="shared" si="62"/>
        <v>0</v>
      </c>
      <c r="BH100" s="31">
        <f t="shared" si="62"/>
        <v>0</v>
      </c>
      <c r="BI100" s="31">
        <f t="shared" si="62"/>
        <v>0</v>
      </c>
      <c r="BJ100" s="31">
        <f t="shared" si="62"/>
        <v>0</v>
      </c>
      <c r="BK100" s="31">
        <f t="shared" si="62"/>
        <v>0</v>
      </c>
      <c r="BL100" s="31">
        <f t="shared" si="62"/>
        <v>0</v>
      </c>
      <c r="BM100" s="31">
        <f t="shared" si="62"/>
        <v>0</v>
      </c>
      <c r="BN100" s="31">
        <f t="shared" si="62"/>
        <v>0</v>
      </c>
      <c r="BO100" s="31">
        <f t="shared" si="62"/>
        <v>0</v>
      </c>
      <c r="BP100" s="31">
        <f t="shared" si="62"/>
        <v>0</v>
      </c>
      <c r="BQ100" s="31">
        <f t="shared" si="62"/>
        <v>0</v>
      </c>
      <c r="BR100" s="82">
        <f t="shared" ref="BR100" si="63">BR96*BR98</f>
        <v>0</v>
      </c>
      <c r="BS100" s="32">
        <f>SUM(D100:BQ100)</f>
        <v>16.15005</v>
      </c>
      <c r="BT100" s="33">
        <f>BS100/$C$22</f>
        <v>16.15005</v>
      </c>
    </row>
    <row r="101" spans="1:72" ht="17.399999999999999">
      <c r="A101" s="29"/>
      <c r="B101" s="30" t="s">
        <v>30</v>
      </c>
      <c r="C101" s="115"/>
      <c r="D101" s="31">
        <f>D96*D98</f>
        <v>2.5634999999999999</v>
      </c>
      <c r="E101" s="31">
        <f t="shared" ref="E101:BQ101" si="64">E96*E98</f>
        <v>0</v>
      </c>
      <c r="F101" s="31">
        <f t="shared" si="64"/>
        <v>1.302</v>
      </c>
      <c r="G101" s="31">
        <f t="shared" si="64"/>
        <v>0</v>
      </c>
      <c r="H101" s="31">
        <f t="shared" si="64"/>
        <v>0</v>
      </c>
      <c r="I101" s="31">
        <f t="shared" si="64"/>
        <v>0</v>
      </c>
      <c r="J101" s="31">
        <f t="shared" si="64"/>
        <v>0</v>
      </c>
      <c r="K101" s="31">
        <f t="shared" si="64"/>
        <v>0</v>
      </c>
      <c r="L101" s="31">
        <f t="shared" si="64"/>
        <v>0</v>
      </c>
      <c r="M101" s="31">
        <f t="shared" si="64"/>
        <v>0</v>
      </c>
      <c r="N101" s="31">
        <f t="shared" si="64"/>
        <v>0</v>
      </c>
      <c r="O101" s="31">
        <f t="shared" si="64"/>
        <v>0</v>
      </c>
      <c r="P101" s="31">
        <f t="shared" si="64"/>
        <v>7.4605499999999996</v>
      </c>
      <c r="Q101" s="31">
        <f t="shared" si="64"/>
        <v>0</v>
      </c>
      <c r="R101" s="31">
        <f t="shared" si="64"/>
        <v>0</v>
      </c>
      <c r="S101" s="31">
        <f t="shared" si="64"/>
        <v>0</v>
      </c>
      <c r="T101" s="31">
        <f t="shared" si="64"/>
        <v>0</v>
      </c>
      <c r="U101" s="31">
        <f t="shared" si="64"/>
        <v>0</v>
      </c>
      <c r="V101" s="31">
        <f t="shared" si="64"/>
        <v>0</v>
      </c>
      <c r="W101" s="31">
        <f>W96*W98</f>
        <v>0</v>
      </c>
      <c r="X101" s="31">
        <f t="shared" si="64"/>
        <v>0</v>
      </c>
      <c r="Y101" s="31">
        <f t="shared" si="64"/>
        <v>0</v>
      </c>
      <c r="Z101" s="31">
        <f t="shared" si="64"/>
        <v>0</v>
      </c>
      <c r="AA101" s="31">
        <f t="shared" si="64"/>
        <v>0</v>
      </c>
      <c r="AB101" s="31">
        <f t="shared" si="64"/>
        <v>0</v>
      </c>
      <c r="AC101" s="31">
        <f t="shared" si="64"/>
        <v>0</v>
      </c>
      <c r="AD101" s="31">
        <f t="shared" si="64"/>
        <v>0</v>
      </c>
      <c r="AE101" s="31">
        <f t="shared" si="64"/>
        <v>4.8239999999999998</v>
      </c>
      <c r="AF101" s="31">
        <f t="shared" si="64"/>
        <v>0</v>
      </c>
      <c r="AG101" s="31">
        <f t="shared" si="64"/>
        <v>0</v>
      </c>
      <c r="AH101" s="31">
        <f t="shared" si="64"/>
        <v>0</v>
      </c>
      <c r="AI101" s="31">
        <f t="shared" si="64"/>
        <v>0</v>
      </c>
      <c r="AJ101" s="31">
        <f t="shared" si="64"/>
        <v>0</v>
      </c>
      <c r="AK101" s="31">
        <f t="shared" si="64"/>
        <v>0</v>
      </c>
      <c r="AL101" s="31">
        <f t="shared" si="64"/>
        <v>0</v>
      </c>
      <c r="AM101" s="31">
        <f t="shared" si="64"/>
        <v>0</v>
      </c>
      <c r="AN101" s="31">
        <f t="shared" si="64"/>
        <v>0</v>
      </c>
      <c r="AO101" s="31">
        <f t="shared" si="64"/>
        <v>0</v>
      </c>
      <c r="AP101" s="31">
        <f t="shared" si="64"/>
        <v>0</v>
      </c>
      <c r="AQ101" s="31">
        <f t="shared" si="64"/>
        <v>0</v>
      </c>
      <c r="AR101" s="31">
        <f t="shared" si="64"/>
        <v>0</v>
      </c>
      <c r="AS101" s="31">
        <f t="shared" si="64"/>
        <v>0</v>
      </c>
      <c r="AT101" s="31">
        <f t="shared" si="64"/>
        <v>0</v>
      </c>
      <c r="AU101" s="31">
        <f t="shared" si="64"/>
        <v>0</v>
      </c>
      <c r="AV101" s="31">
        <f t="shared" si="64"/>
        <v>0</v>
      </c>
      <c r="AW101" s="31">
        <f t="shared" si="64"/>
        <v>0</v>
      </c>
      <c r="AX101" s="31">
        <f t="shared" si="64"/>
        <v>0</v>
      </c>
      <c r="AY101" s="31">
        <f t="shared" si="64"/>
        <v>0</v>
      </c>
      <c r="AZ101" s="31">
        <f t="shared" si="64"/>
        <v>0</v>
      </c>
      <c r="BA101" s="31">
        <f t="shared" si="64"/>
        <v>0</v>
      </c>
      <c r="BB101" s="31">
        <f t="shared" si="64"/>
        <v>0</v>
      </c>
      <c r="BC101" s="31">
        <f t="shared" si="64"/>
        <v>0</v>
      </c>
      <c r="BD101" s="31">
        <f t="shared" si="64"/>
        <v>0</v>
      </c>
      <c r="BE101" s="31">
        <f t="shared" si="64"/>
        <v>0</v>
      </c>
      <c r="BF101" s="31">
        <f t="shared" si="64"/>
        <v>0</v>
      </c>
      <c r="BG101" s="31">
        <f t="shared" si="64"/>
        <v>0</v>
      </c>
      <c r="BH101" s="31">
        <f t="shared" si="64"/>
        <v>0</v>
      </c>
      <c r="BI101" s="31">
        <f t="shared" si="64"/>
        <v>0</v>
      </c>
      <c r="BJ101" s="31">
        <f t="shared" si="64"/>
        <v>0</v>
      </c>
      <c r="BK101" s="31">
        <f t="shared" si="64"/>
        <v>0</v>
      </c>
      <c r="BL101" s="31">
        <f t="shared" si="64"/>
        <v>0</v>
      </c>
      <c r="BM101" s="31">
        <f t="shared" si="64"/>
        <v>0</v>
      </c>
      <c r="BN101" s="31">
        <f t="shared" si="64"/>
        <v>0</v>
      </c>
      <c r="BO101" s="31">
        <f t="shared" si="64"/>
        <v>0</v>
      </c>
      <c r="BP101" s="31">
        <f t="shared" si="64"/>
        <v>0</v>
      </c>
      <c r="BQ101" s="31">
        <f t="shared" si="64"/>
        <v>0</v>
      </c>
      <c r="BR101" s="82">
        <f t="shared" ref="BR101" si="65">BR96*BR98</f>
        <v>0</v>
      </c>
      <c r="BS101" s="32">
        <f>SUM(D101:BQ101)</f>
        <v>16.15005</v>
      </c>
      <c r="BT101" s="33">
        <f>BS101/$C$22</f>
        <v>16.15005</v>
      </c>
    </row>
    <row r="103" spans="1:72">
      <c r="J103" s="1">
        <v>46</v>
      </c>
      <c r="K103" t="s">
        <v>1</v>
      </c>
      <c r="AD103" t="s">
        <v>80</v>
      </c>
    </row>
    <row r="104" spans="1:72" ht="15" customHeight="1">
      <c r="A104" s="102"/>
      <c r="B104" s="2" t="s">
        <v>2</v>
      </c>
      <c r="C104" s="97" t="s">
        <v>3</v>
      </c>
      <c r="D104" s="116" t="str">
        <f t="shared" ref="D104:BQ104" si="66">D54</f>
        <v>Хлеб пшеничный</v>
      </c>
      <c r="E104" s="116" t="str">
        <f t="shared" si="66"/>
        <v>Хлеб ржано-пшеничный</v>
      </c>
      <c r="F104" s="116" t="str">
        <f t="shared" si="66"/>
        <v>Сахар</v>
      </c>
      <c r="G104" s="116" t="str">
        <f t="shared" si="66"/>
        <v>Чай</v>
      </c>
      <c r="H104" s="116" t="str">
        <f t="shared" si="66"/>
        <v>Какао</v>
      </c>
      <c r="I104" s="116" t="str">
        <f t="shared" si="66"/>
        <v>Кофейный напиток</v>
      </c>
      <c r="J104" s="116" t="str">
        <f t="shared" si="66"/>
        <v>Молоко 2,5%</v>
      </c>
      <c r="K104" s="116" t="str">
        <f t="shared" si="66"/>
        <v>Масло сливочное</v>
      </c>
      <c r="L104" s="116" t="str">
        <f t="shared" si="66"/>
        <v>Сметана 15%</v>
      </c>
      <c r="M104" s="116" t="str">
        <f t="shared" si="66"/>
        <v>Молоко сухое</v>
      </c>
      <c r="N104" s="116" t="str">
        <f t="shared" si="66"/>
        <v>Снежок 2,5 %</v>
      </c>
      <c r="O104" s="116" t="str">
        <f t="shared" si="66"/>
        <v>Творог 5%</v>
      </c>
      <c r="P104" s="116" t="str">
        <f t="shared" si="66"/>
        <v>Молоко сгущенное</v>
      </c>
      <c r="Q104" s="116" t="str">
        <f t="shared" si="66"/>
        <v xml:space="preserve">Джем Сава </v>
      </c>
      <c r="R104" s="116" t="str">
        <f t="shared" si="66"/>
        <v>Сыр</v>
      </c>
      <c r="S104" s="116" t="str">
        <f t="shared" si="66"/>
        <v>Зеленый горошек</v>
      </c>
      <c r="T104" s="116" t="str">
        <f t="shared" si="66"/>
        <v>Кукуруза консервирован.</v>
      </c>
      <c r="U104" s="116" t="str">
        <f t="shared" si="66"/>
        <v>Консервы рыбные</v>
      </c>
      <c r="V104" s="116" t="str">
        <f t="shared" si="66"/>
        <v>Огурцы консервирован.</v>
      </c>
      <c r="W104" s="94"/>
      <c r="X104" s="116" t="str">
        <f t="shared" si="66"/>
        <v>Яйцо</v>
      </c>
      <c r="Y104" s="116" t="str">
        <f t="shared" si="66"/>
        <v>Икра кабачковая</v>
      </c>
      <c r="Z104" s="116" t="str">
        <f t="shared" si="66"/>
        <v>Изюм</v>
      </c>
      <c r="AA104" s="116" t="str">
        <f t="shared" si="66"/>
        <v>Курага</v>
      </c>
      <c r="AB104" s="116" t="str">
        <f t="shared" si="66"/>
        <v>Чернослив</v>
      </c>
      <c r="AC104" s="116" t="str">
        <f t="shared" si="66"/>
        <v>Шиповник</v>
      </c>
      <c r="AD104" s="116" t="str">
        <f t="shared" si="66"/>
        <v>Сухофрукты</v>
      </c>
      <c r="AE104" s="116" t="str">
        <f t="shared" si="66"/>
        <v>Ягода свежемороженная</v>
      </c>
      <c r="AF104" s="116" t="str">
        <f t="shared" si="66"/>
        <v>Апельсин</v>
      </c>
      <c r="AG104" s="116" t="str">
        <f t="shared" si="66"/>
        <v xml:space="preserve">Банан   </v>
      </c>
      <c r="AH104" s="116" t="str">
        <f t="shared" si="66"/>
        <v>Лимон</v>
      </c>
      <c r="AI104" s="116" t="str">
        <f t="shared" si="66"/>
        <v>Яблоко</v>
      </c>
      <c r="AJ104" s="116" t="str">
        <f t="shared" si="66"/>
        <v>Кисель</v>
      </c>
      <c r="AK104" s="116" t="str">
        <f t="shared" si="66"/>
        <v xml:space="preserve">Сок </v>
      </c>
      <c r="AL104" s="116" t="str">
        <f t="shared" si="66"/>
        <v>Макаронные изделия</v>
      </c>
      <c r="AM104" s="116" t="str">
        <f t="shared" si="66"/>
        <v>Мука</v>
      </c>
      <c r="AN104" s="116" t="str">
        <f t="shared" si="66"/>
        <v>Дрожжи</v>
      </c>
      <c r="AO104" s="116" t="str">
        <f t="shared" si="66"/>
        <v>Печенье</v>
      </c>
      <c r="AP104" s="116" t="str">
        <f t="shared" si="66"/>
        <v>Пряники</v>
      </c>
      <c r="AQ104" s="116" t="str">
        <f t="shared" si="66"/>
        <v>Вафли</v>
      </c>
      <c r="AR104" s="116" t="str">
        <f t="shared" si="66"/>
        <v>Конфеты</v>
      </c>
      <c r="AS104" s="116" t="str">
        <f t="shared" si="66"/>
        <v>Повидло Сава</v>
      </c>
      <c r="AT104" s="116" t="str">
        <f t="shared" si="66"/>
        <v>Крупа геркулес</v>
      </c>
      <c r="AU104" s="116" t="str">
        <f t="shared" si="66"/>
        <v>Крупа горох</v>
      </c>
      <c r="AV104" s="116" t="str">
        <f t="shared" si="66"/>
        <v>Крупа гречневая</v>
      </c>
      <c r="AW104" s="116" t="str">
        <f t="shared" si="66"/>
        <v>Крупа кукурузная</v>
      </c>
      <c r="AX104" s="116" t="str">
        <f t="shared" si="66"/>
        <v>Крупа манная</v>
      </c>
      <c r="AY104" s="116" t="str">
        <f t="shared" si="66"/>
        <v>Крупа перловая</v>
      </c>
      <c r="AZ104" s="116" t="str">
        <f t="shared" si="66"/>
        <v>Крупа пшеничная</v>
      </c>
      <c r="BA104" s="116" t="str">
        <f t="shared" si="66"/>
        <v>Крупа пшено</v>
      </c>
      <c r="BB104" s="116" t="str">
        <f t="shared" si="66"/>
        <v>Крупа ячневая</v>
      </c>
      <c r="BC104" s="116" t="str">
        <f t="shared" si="66"/>
        <v>Рис</v>
      </c>
      <c r="BD104" s="116" t="str">
        <f t="shared" si="66"/>
        <v>Цыпленок бройлер</v>
      </c>
      <c r="BE104" s="116" t="str">
        <f t="shared" si="66"/>
        <v>Филе куриное</v>
      </c>
      <c r="BF104" s="116" t="str">
        <f t="shared" si="66"/>
        <v>Фарш говяжий</v>
      </c>
      <c r="BG104" s="116" t="str">
        <f t="shared" si="66"/>
        <v>Печень куриная</v>
      </c>
      <c r="BH104" s="116" t="str">
        <f t="shared" si="66"/>
        <v>Филе минтая</v>
      </c>
      <c r="BI104" s="116" t="str">
        <f t="shared" si="66"/>
        <v>Филе сельди слабосол.</v>
      </c>
      <c r="BJ104" s="116" t="str">
        <f t="shared" si="66"/>
        <v>Картофель</v>
      </c>
      <c r="BK104" s="116" t="str">
        <f t="shared" si="66"/>
        <v>Морковь</v>
      </c>
      <c r="BL104" s="116" t="str">
        <f t="shared" si="66"/>
        <v>Лук</v>
      </c>
      <c r="BM104" s="116" t="str">
        <f t="shared" si="66"/>
        <v>Капуста</v>
      </c>
      <c r="BN104" s="116" t="str">
        <f t="shared" si="66"/>
        <v>Свекла</v>
      </c>
      <c r="BO104" s="116" t="str">
        <f t="shared" si="66"/>
        <v>Томатная паста</v>
      </c>
      <c r="BP104" s="116" t="str">
        <f t="shared" si="66"/>
        <v>Масло растительное</v>
      </c>
      <c r="BQ104" s="116" t="str">
        <f t="shared" si="66"/>
        <v>Соль</v>
      </c>
      <c r="BR104" s="99" t="str">
        <f t="shared" ref="BR104" si="67">BR54</f>
        <v>Лимонная кислота</v>
      </c>
      <c r="BS104" s="117" t="s">
        <v>4</v>
      </c>
      <c r="BT104" s="118" t="s">
        <v>5</v>
      </c>
    </row>
    <row r="105" spans="1:72" ht="36.75" customHeight="1">
      <c r="A105" s="103"/>
      <c r="B105" s="3" t="s">
        <v>6</v>
      </c>
      <c r="C105" s="98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94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99"/>
      <c r="BS105" s="117"/>
      <c r="BT105" s="118"/>
    </row>
    <row r="106" spans="1:72">
      <c r="A106" s="119" t="s">
        <v>20</v>
      </c>
      <c r="B106" s="19" t="str">
        <f>B27</f>
        <v>Картофельное пюре</v>
      </c>
      <c r="C106" s="107">
        <f>$E$6</f>
        <v>1</v>
      </c>
      <c r="D106" s="4">
        <f t="shared" ref="D106:BQ109" si="68">D27</f>
        <v>0</v>
      </c>
      <c r="E106" s="4">
        <f t="shared" si="68"/>
        <v>0</v>
      </c>
      <c r="F106" s="4">
        <f t="shared" si="68"/>
        <v>0</v>
      </c>
      <c r="G106" s="4">
        <f t="shared" si="68"/>
        <v>0</v>
      </c>
      <c r="H106" s="4">
        <f t="shared" si="68"/>
        <v>0</v>
      </c>
      <c r="I106" s="4">
        <f t="shared" si="68"/>
        <v>0</v>
      </c>
      <c r="J106" s="4">
        <f t="shared" si="68"/>
        <v>0.02</v>
      </c>
      <c r="K106" s="4">
        <f t="shared" si="68"/>
        <v>5.0000000000000001E-3</v>
      </c>
      <c r="L106" s="4">
        <f t="shared" si="68"/>
        <v>0</v>
      </c>
      <c r="M106" s="4">
        <f t="shared" si="68"/>
        <v>0</v>
      </c>
      <c r="N106" s="4">
        <f t="shared" si="68"/>
        <v>0</v>
      </c>
      <c r="O106" s="4">
        <f t="shared" si="68"/>
        <v>0</v>
      </c>
      <c r="P106" s="4">
        <f t="shared" si="68"/>
        <v>0</v>
      </c>
      <c r="Q106" s="4">
        <f t="shared" si="68"/>
        <v>0</v>
      </c>
      <c r="R106" s="4">
        <f t="shared" si="68"/>
        <v>0</v>
      </c>
      <c r="S106" s="4">
        <f t="shared" si="68"/>
        <v>0</v>
      </c>
      <c r="T106" s="4">
        <f t="shared" si="68"/>
        <v>0</v>
      </c>
      <c r="U106" s="4">
        <f t="shared" si="68"/>
        <v>0</v>
      </c>
      <c r="V106" s="4">
        <f t="shared" si="68"/>
        <v>0</v>
      </c>
      <c r="W106" s="4">
        <f>W27</f>
        <v>0</v>
      </c>
      <c r="X106" s="4">
        <f t="shared" si="68"/>
        <v>0</v>
      </c>
      <c r="Y106" s="4">
        <f t="shared" si="68"/>
        <v>0</v>
      </c>
      <c r="Z106" s="4">
        <f t="shared" si="68"/>
        <v>0</v>
      </c>
      <c r="AA106" s="4">
        <f t="shared" si="68"/>
        <v>0</v>
      </c>
      <c r="AB106" s="4">
        <f t="shared" si="68"/>
        <v>0</v>
      </c>
      <c r="AC106" s="4">
        <f t="shared" si="68"/>
        <v>0</v>
      </c>
      <c r="AD106" s="4">
        <f t="shared" si="68"/>
        <v>0</v>
      </c>
      <c r="AE106" s="4">
        <f t="shared" si="68"/>
        <v>0</v>
      </c>
      <c r="AF106" s="4">
        <f t="shared" si="68"/>
        <v>0</v>
      </c>
      <c r="AG106" s="4">
        <f t="shared" si="68"/>
        <v>0</v>
      </c>
      <c r="AH106" s="4">
        <f t="shared" si="68"/>
        <v>0</v>
      </c>
      <c r="AI106" s="4">
        <f t="shared" si="68"/>
        <v>0</v>
      </c>
      <c r="AJ106" s="4">
        <f t="shared" si="68"/>
        <v>0</v>
      </c>
      <c r="AK106" s="4">
        <f t="shared" si="68"/>
        <v>0</v>
      </c>
      <c r="AL106" s="4">
        <f t="shared" si="68"/>
        <v>0</v>
      </c>
      <c r="AM106" s="4">
        <f t="shared" si="68"/>
        <v>0</v>
      </c>
      <c r="AN106" s="4">
        <f t="shared" si="68"/>
        <v>0</v>
      </c>
      <c r="AO106" s="4">
        <f t="shared" si="68"/>
        <v>0</v>
      </c>
      <c r="AP106" s="4">
        <f t="shared" si="68"/>
        <v>0</v>
      </c>
      <c r="AQ106" s="4">
        <f t="shared" si="68"/>
        <v>0</v>
      </c>
      <c r="AR106" s="4">
        <f t="shared" si="68"/>
        <v>0</v>
      </c>
      <c r="AS106" s="4">
        <f t="shared" si="68"/>
        <v>0</v>
      </c>
      <c r="AT106" s="4">
        <f t="shared" si="68"/>
        <v>0</v>
      </c>
      <c r="AU106" s="4">
        <f t="shared" si="68"/>
        <v>0</v>
      </c>
      <c r="AV106" s="4">
        <f t="shared" si="68"/>
        <v>0</v>
      </c>
      <c r="AW106" s="4">
        <f t="shared" si="68"/>
        <v>0</v>
      </c>
      <c r="AX106" s="4">
        <f t="shared" si="68"/>
        <v>0</v>
      </c>
      <c r="AY106" s="4">
        <f t="shared" si="68"/>
        <v>0</v>
      </c>
      <c r="AZ106" s="4">
        <f t="shared" si="68"/>
        <v>0</v>
      </c>
      <c r="BA106" s="4">
        <f t="shared" si="68"/>
        <v>0</v>
      </c>
      <c r="BB106" s="4">
        <f t="shared" si="68"/>
        <v>0</v>
      </c>
      <c r="BC106" s="4">
        <f t="shared" si="68"/>
        <v>0</v>
      </c>
      <c r="BD106" s="4">
        <f t="shared" si="68"/>
        <v>0</v>
      </c>
      <c r="BE106" s="4">
        <f t="shared" si="68"/>
        <v>0</v>
      </c>
      <c r="BF106" s="4">
        <f t="shared" si="68"/>
        <v>0</v>
      </c>
      <c r="BG106" s="4">
        <f t="shared" si="68"/>
        <v>0</v>
      </c>
      <c r="BH106" s="4">
        <f t="shared" si="68"/>
        <v>0</v>
      </c>
      <c r="BI106" s="4">
        <f t="shared" si="68"/>
        <v>0</v>
      </c>
      <c r="BJ106" s="4">
        <f t="shared" si="68"/>
        <v>0.17</v>
      </c>
      <c r="BK106" s="4">
        <f t="shared" si="68"/>
        <v>0</v>
      </c>
      <c r="BL106" s="4">
        <f t="shared" si="68"/>
        <v>0</v>
      </c>
      <c r="BM106" s="4">
        <f t="shared" si="68"/>
        <v>0</v>
      </c>
      <c r="BN106" s="4">
        <f t="shared" si="68"/>
        <v>0</v>
      </c>
      <c r="BO106" s="4">
        <f t="shared" si="68"/>
        <v>0</v>
      </c>
      <c r="BP106" s="4">
        <f t="shared" si="68"/>
        <v>0</v>
      </c>
      <c r="BQ106" s="4">
        <f t="shared" si="68"/>
        <v>1E-3</v>
      </c>
      <c r="BR106" s="77">
        <f t="shared" ref="BR106:BR110" si="69">BR27</f>
        <v>0</v>
      </c>
    </row>
    <row r="107" spans="1:72">
      <c r="A107" s="119"/>
      <c r="B107" s="19" t="str">
        <f>B28</f>
        <v>Соленый огурчик</v>
      </c>
      <c r="C107" s="108"/>
      <c r="D107" s="4">
        <f t="shared" si="68"/>
        <v>0</v>
      </c>
      <c r="E107" s="4">
        <f t="shared" si="68"/>
        <v>0</v>
      </c>
      <c r="F107" s="4">
        <f t="shared" si="68"/>
        <v>0</v>
      </c>
      <c r="G107" s="4">
        <f t="shared" si="68"/>
        <v>0</v>
      </c>
      <c r="H107" s="4">
        <f t="shared" si="68"/>
        <v>0</v>
      </c>
      <c r="I107" s="4">
        <f t="shared" si="68"/>
        <v>0</v>
      </c>
      <c r="J107" s="4">
        <f t="shared" si="68"/>
        <v>0</v>
      </c>
      <c r="K107" s="4">
        <f t="shared" si="68"/>
        <v>0</v>
      </c>
      <c r="L107" s="4">
        <f t="shared" si="68"/>
        <v>0</v>
      </c>
      <c r="M107" s="4">
        <f t="shared" si="68"/>
        <v>0</v>
      </c>
      <c r="N107" s="4">
        <f t="shared" si="68"/>
        <v>0</v>
      </c>
      <c r="O107" s="4">
        <f t="shared" si="68"/>
        <v>0</v>
      </c>
      <c r="P107" s="4">
        <f t="shared" si="68"/>
        <v>0</v>
      </c>
      <c r="Q107" s="4">
        <f t="shared" si="68"/>
        <v>0</v>
      </c>
      <c r="R107" s="4">
        <f t="shared" si="68"/>
        <v>0</v>
      </c>
      <c r="S107" s="4">
        <f t="shared" si="68"/>
        <v>0</v>
      </c>
      <c r="T107" s="4">
        <f t="shared" si="68"/>
        <v>0</v>
      </c>
      <c r="U107" s="4">
        <f t="shared" si="68"/>
        <v>0</v>
      </c>
      <c r="V107" s="4">
        <f t="shared" si="68"/>
        <v>3.5000000000000003E-2</v>
      </c>
      <c r="W107" s="4">
        <f>W28</f>
        <v>0</v>
      </c>
      <c r="X107" s="4">
        <f t="shared" si="68"/>
        <v>0</v>
      </c>
      <c r="Y107" s="4">
        <f t="shared" si="68"/>
        <v>0</v>
      </c>
      <c r="Z107" s="4">
        <f t="shared" si="68"/>
        <v>0</v>
      </c>
      <c r="AA107" s="4">
        <f t="shared" si="68"/>
        <v>0</v>
      </c>
      <c r="AB107" s="4">
        <f t="shared" si="68"/>
        <v>0</v>
      </c>
      <c r="AC107" s="4">
        <f t="shared" si="68"/>
        <v>0</v>
      </c>
      <c r="AD107" s="4">
        <f t="shared" si="68"/>
        <v>0</v>
      </c>
      <c r="AE107" s="4">
        <f t="shared" si="68"/>
        <v>0</v>
      </c>
      <c r="AF107" s="4">
        <f t="shared" si="68"/>
        <v>0</v>
      </c>
      <c r="AG107" s="4">
        <f t="shared" si="68"/>
        <v>0</v>
      </c>
      <c r="AH107" s="4">
        <f t="shared" si="68"/>
        <v>0</v>
      </c>
      <c r="AI107" s="4">
        <f t="shared" si="68"/>
        <v>0</v>
      </c>
      <c r="AJ107" s="4">
        <f t="shared" si="68"/>
        <v>0</v>
      </c>
      <c r="AK107" s="4">
        <f t="shared" si="68"/>
        <v>0</v>
      </c>
      <c r="AL107" s="4">
        <f t="shared" si="68"/>
        <v>0</v>
      </c>
      <c r="AM107" s="4">
        <f t="shared" si="68"/>
        <v>0</v>
      </c>
      <c r="AN107" s="4">
        <f t="shared" si="68"/>
        <v>0</v>
      </c>
      <c r="AO107" s="4">
        <f t="shared" si="68"/>
        <v>0</v>
      </c>
      <c r="AP107" s="4">
        <f t="shared" si="68"/>
        <v>0</v>
      </c>
      <c r="AQ107" s="4">
        <f t="shared" si="68"/>
        <v>0</v>
      </c>
      <c r="AR107" s="4">
        <f t="shared" si="68"/>
        <v>0</v>
      </c>
      <c r="AS107" s="4">
        <f t="shared" si="68"/>
        <v>0</v>
      </c>
      <c r="AT107" s="4">
        <f t="shared" si="68"/>
        <v>0</v>
      </c>
      <c r="AU107" s="4">
        <f t="shared" si="68"/>
        <v>0</v>
      </c>
      <c r="AV107" s="4">
        <f t="shared" si="68"/>
        <v>0</v>
      </c>
      <c r="AW107" s="4">
        <f t="shared" si="68"/>
        <v>0</v>
      </c>
      <c r="AX107" s="4">
        <f t="shared" si="68"/>
        <v>0</v>
      </c>
      <c r="AY107" s="4">
        <f t="shared" si="68"/>
        <v>0</v>
      </c>
      <c r="AZ107" s="4">
        <f t="shared" si="68"/>
        <v>0</v>
      </c>
      <c r="BA107" s="4">
        <f t="shared" si="68"/>
        <v>0</v>
      </c>
      <c r="BB107" s="4">
        <f t="shared" si="68"/>
        <v>0</v>
      </c>
      <c r="BC107" s="4">
        <f t="shared" si="68"/>
        <v>0</v>
      </c>
      <c r="BD107" s="4">
        <f t="shared" si="68"/>
        <v>0</v>
      </c>
      <c r="BE107" s="4">
        <f t="shared" si="68"/>
        <v>0</v>
      </c>
      <c r="BF107" s="4">
        <f t="shared" si="68"/>
        <v>0</v>
      </c>
      <c r="BG107" s="4">
        <f t="shared" si="68"/>
        <v>0</v>
      </c>
      <c r="BH107" s="4">
        <f t="shared" si="68"/>
        <v>0</v>
      </c>
      <c r="BI107" s="4">
        <f t="shared" si="68"/>
        <v>0</v>
      </c>
      <c r="BJ107" s="4">
        <f t="shared" si="68"/>
        <v>0</v>
      </c>
      <c r="BK107" s="4">
        <f t="shared" si="68"/>
        <v>0</v>
      </c>
      <c r="BL107" s="4">
        <f t="shared" si="68"/>
        <v>0</v>
      </c>
      <c r="BM107" s="4">
        <f t="shared" si="68"/>
        <v>0</v>
      </c>
      <c r="BN107" s="4">
        <f t="shared" si="68"/>
        <v>0</v>
      </c>
      <c r="BO107" s="4">
        <f t="shared" si="68"/>
        <v>0</v>
      </c>
      <c r="BP107" s="4">
        <f t="shared" si="68"/>
        <v>0</v>
      </c>
      <c r="BQ107" s="4">
        <f t="shared" si="68"/>
        <v>0</v>
      </c>
      <c r="BR107" s="77">
        <f t="shared" si="69"/>
        <v>0</v>
      </c>
    </row>
    <row r="108" spans="1:72">
      <c r="A108" s="119"/>
      <c r="B108" s="19" t="str">
        <f>B29</f>
        <v>Хлеб пшеничный</v>
      </c>
      <c r="C108" s="108"/>
      <c r="D108" s="4">
        <f t="shared" si="68"/>
        <v>0.02</v>
      </c>
      <c r="E108" s="4">
        <f t="shared" si="68"/>
        <v>0</v>
      </c>
      <c r="F108" s="4">
        <f t="shared" si="68"/>
        <v>0</v>
      </c>
      <c r="G108" s="4">
        <f t="shared" si="68"/>
        <v>0</v>
      </c>
      <c r="H108" s="4">
        <f t="shared" si="68"/>
        <v>0</v>
      </c>
      <c r="I108" s="4">
        <f t="shared" si="68"/>
        <v>0</v>
      </c>
      <c r="J108" s="4">
        <f t="shared" si="68"/>
        <v>0</v>
      </c>
      <c r="K108" s="4">
        <f t="shared" si="68"/>
        <v>0</v>
      </c>
      <c r="L108" s="4">
        <f t="shared" si="68"/>
        <v>0</v>
      </c>
      <c r="M108" s="4">
        <f t="shared" si="68"/>
        <v>0</v>
      </c>
      <c r="N108" s="4">
        <f t="shared" si="68"/>
        <v>0</v>
      </c>
      <c r="O108" s="4">
        <f t="shared" si="68"/>
        <v>0</v>
      </c>
      <c r="P108" s="4">
        <f t="shared" si="68"/>
        <v>0</v>
      </c>
      <c r="Q108" s="4">
        <f t="shared" si="68"/>
        <v>0</v>
      </c>
      <c r="R108" s="4">
        <f t="shared" si="68"/>
        <v>0</v>
      </c>
      <c r="S108" s="4">
        <f t="shared" si="68"/>
        <v>0</v>
      </c>
      <c r="T108" s="4">
        <f t="shared" si="68"/>
        <v>0</v>
      </c>
      <c r="U108" s="4">
        <f t="shared" si="68"/>
        <v>0</v>
      </c>
      <c r="V108" s="4">
        <f t="shared" si="68"/>
        <v>0</v>
      </c>
      <c r="W108" s="4">
        <f>W29</f>
        <v>0</v>
      </c>
      <c r="X108" s="4">
        <f t="shared" si="68"/>
        <v>0</v>
      </c>
      <c r="Y108" s="4">
        <f t="shared" si="68"/>
        <v>0</v>
      </c>
      <c r="Z108" s="4">
        <f t="shared" si="68"/>
        <v>0</v>
      </c>
      <c r="AA108" s="4">
        <f t="shared" si="68"/>
        <v>0</v>
      </c>
      <c r="AB108" s="4">
        <f t="shared" si="68"/>
        <v>0</v>
      </c>
      <c r="AC108" s="4">
        <f t="shared" si="68"/>
        <v>0</v>
      </c>
      <c r="AD108" s="4">
        <f t="shared" si="68"/>
        <v>0</v>
      </c>
      <c r="AE108" s="4">
        <f t="shared" si="68"/>
        <v>0</v>
      </c>
      <c r="AF108" s="4">
        <f t="shared" si="68"/>
        <v>0</v>
      </c>
      <c r="AG108" s="4">
        <f t="shared" si="68"/>
        <v>0</v>
      </c>
      <c r="AH108" s="4">
        <f t="shared" si="68"/>
        <v>0</v>
      </c>
      <c r="AI108" s="4">
        <f t="shared" si="68"/>
        <v>0</v>
      </c>
      <c r="AJ108" s="4">
        <f t="shared" si="68"/>
        <v>0</v>
      </c>
      <c r="AK108" s="4">
        <f t="shared" si="68"/>
        <v>0</v>
      </c>
      <c r="AL108" s="4">
        <f t="shared" si="68"/>
        <v>0</v>
      </c>
      <c r="AM108" s="4">
        <f t="shared" si="68"/>
        <v>0</v>
      </c>
      <c r="AN108" s="4">
        <f t="shared" si="68"/>
        <v>0</v>
      </c>
      <c r="AO108" s="4">
        <f t="shared" si="68"/>
        <v>0</v>
      </c>
      <c r="AP108" s="4">
        <f t="shared" si="68"/>
        <v>0</v>
      </c>
      <c r="AQ108" s="4">
        <f t="shared" si="68"/>
        <v>0</v>
      </c>
      <c r="AR108" s="4">
        <f t="shared" si="68"/>
        <v>0</v>
      </c>
      <c r="AS108" s="4">
        <f t="shared" si="68"/>
        <v>0</v>
      </c>
      <c r="AT108" s="4">
        <f t="shared" si="68"/>
        <v>0</v>
      </c>
      <c r="AU108" s="4">
        <f t="shared" si="68"/>
        <v>0</v>
      </c>
      <c r="AV108" s="4">
        <f t="shared" si="68"/>
        <v>0</v>
      </c>
      <c r="AW108" s="4">
        <f t="shared" si="68"/>
        <v>0</v>
      </c>
      <c r="AX108" s="4">
        <f t="shared" si="68"/>
        <v>0</v>
      </c>
      <c r="AY108" s="4">
        <f t="shared" si="68"/>
        <v>0</v>
      </c>
      <c r="AZ108" s="4">
        <f t="shared" si="68"/>
        <v>0</v>
      </c>
      <c r="BA108" s="4">
        <f t="shared" si="68"/>
        <v>0</v>
      </c>
      <c r="BB108" s="4">
        <f t="shared" si="68"/>
        <v>0</v>
      </c>
      <c r="BC108" s="4">
        <f t="shared" si="68"/>
        <v>0</v>
      </c>
      <c r="BD108" s="4">
        <f t="shared" si="68"/>
        <v>0</v>
      </c>
      <c r="BE108" s="4">
        <f t="shared" si="68"/>
        <v>0</v>
      </c>
      <c r="BF108" s="4">
        <f t="shared" si="68"/>
        <v>0</v>
      </c>
      <c r="BG108" s="4">
        <f t="shared" si="68"/>
        <v>0</v>
      </c>
      <c r="BH108" s="4">
        <f t="shared" si="68"/>
        <v>0</v>
      </c>
      <c r="BI108" s="4">
        <f t="shared" si="68"/>
        <v>0</v>
      </c>
      <c r="BJ108" s="4">
        <f t="shared" si="68"/>
        <v>0</v>
      </c>
      <c r="BK108" s="4">
        <f t="shared" si="68"/>
        <v>0</v>
      </c>
      <c r="BL108" s="4">
        <f t="shared" si="68"/>
        <v>0</v>
      </c>
      <c r="BM108" s="4">
        <f t="shared" si="68"/>
        <v>0</v>
      </c>
      <c r="BN108" s="4">
        <f t="shared" si="68"/>
        <v>0</v>
      </c>
      <c r="BO108" s="4">
        <f t="shared" si="68"/>
        <v>0</v>
      </c>
      <c r="BP108" s="4">
        <f t="shared" si="68"/>
        <v>0</v>
      </c>
      <c r="BQ108" s="4">
        <f t="shared" si="68"/>
        <v>0</v>
      </c>
      <c r="BR108" s="77">
        <f t="shared" si="69"/>
        <v>0</v>
      </c>
    </row>
    <row r="109" spans="1:72">
      <c r="A109" s="119"/>
      <c r="B109" s="19" t="str">
        <f>B30</f>
        <v>Чай с сахаром</v>
      </c>
      <c r="C109" s="108"/>
      <c r="D109" s="4">
        <f t="shared" si="68"/>
        <v>0</v>
      </c>
      <c r="E109" s="4">
        <f t="shared" si="68"/>
        <v>0</v>
      </c>
      <c r="F109" s="4">
        <f t="shared" si="68"/>
        <v>0.01</v>
      </c>
      <c r="G109" s="4">
        <f t="shared" si="68"/>
        <v>5.9999999999999995E-4</v>
      </c>
      <c r="H109" s="4">
        <f t="shared" si="68"/>
        <v>0</v>
      </c>
      <c r="I109" s="4">
        <f t="shared" si="68"/>
        <v>0</v>
      </c>
      <c r="J109" s="4">
        <f t="shared" si="68"/>
        <v>0</v>
      </c>
      <c r="K109" s="4">
        <f t="shared" si="68"/>
        <v>0</v>
      </c>
      <c r="L109" s="4">
        <f t="shared" si="68"/>
        <v>0</v>
      </c>
      <c r="M109" s="4">
        <f t="shared" si="68"/>
        <v>0</v>
      </c>
      <c r="N109" s="4">
        <f t="shared" si="68"/>
        <v>0</v>
      </c>
      <c r="O109" s="4">
        <f t="shared" si="68"/>
        <v>0</v>
      </c>
      <c r="P109" s="4">
        <f t="shared" si="68"/>
        <v>0</v>
      </c>
      <c r="Q109" s="4">
        <f t="shared" si="68"/>
        <v>0</v>
      </c>
      <c r="R109" s="4">
        <f t="shared" si="68"/>
        <v>0</v>
      </c>
      <c r="S109" s="4">
        <f t="shared" si="68"/>
        <v>0</v>
      </c>
      <c r="T109" s="4">
        <f t="shared" si="68"/>
        <v>0</v>
      </c>
      <c r="U109" s="4">
        <f t="shared" si="68"/>
        <v>0</v>
      </c>
      <c r="V109" s="4">
        <f t="shared" si="68"/>
        <v>0</v>
      </c>
      <c r="W109" s="4">
        <f>W30</f>
        <v>0</v>
      </c>
      <c r="X109" s="4">
        <f t="shared" si="68"/>
        <v>0</v>
      </c>
      <c r="Y109" s="4">
        <f t="shared" si="68"/>
        <v>0</v>
      </c>
      <c r="Z109" s="4">
        <f t="shared" si="68"/>
        <v>0</v>
      </c>
      <c r="AA109" s="4">
        <f t="shared" si="68"/>
        <v>0</v>
      </c>
      <c r="AB109" s="4">
        <f t="shared" si="68"/>
        <v>0</v>
      </c>
      <c r="AC109" s="4">
        <f t="shared" si="68"/>
        <v>0</v>
      </c>
      <c r="AD109" s="4">
        <f t="shared" si="68"/>
        <v>0</v>
      </c>
      <c r="AE109" s="4">
        <f t="shared" si="68"/>
        <v>0</v>
      </c>
      <c r="AF109" s="4">
        <f t="shared" si="68"/>
        <v>0</v>
      </c>
      <c r="AG109" s="4">
        <f t="shared" si="68"/>
        <v>0</v>
      </c>
      <c r="AH109" s="4">
        <f t="shared" si="68"/>
        <v>0</v>
      </c>
      <c r="AI109" s="4">
        <f t="shared" si="68"/>
        <v>0</v>
      </c>
      <c r="AJ109" s="4">
        <f t="shared" si="68"/>
        <v>0</v>
      </c>
      <c r="AK109" s="4">
        <f t="shared" si="68"/>
        <v>0</v>
      </c>
      <c r="AL109" s="4">
        <f t="shared" si="68"/>
        <v>0</v>
      </c>
      <c r="AM109" s="4">
        <f t="shared" si="68"/>
        <v>0</v>
      </c>
      <c r="AN109" s="4">
        <f t="shared" si="68"/>
        <v>0</v>
      </c>
      <c r="AO109" s="4">
        <f t="shared" si="68"/>
        <v>0</v>
      </c>
      <c r="AP109" s="4">
        <f t="shared" si="68"/>
        <v>0</v>
      </c>
      <c r="AQ109" s="4">
        <f t="shared" si="68"/>
        <v>0</v>
      </c>
      <c r="AR109" s="4">
        <f t="shared" si="68"/>
        <v>0</v>
      </c>
      <c r="AS109" s="4">
        <f t="shared" si="68"/>
        <v>0</v>
      </c>
      <c r="AT109" s="4">
        <f t="shared" si="68"/>
        <v>0</v>
      </c>
      <c r="AU109" s="4">
        <f t="shared" si="68"/>
        <v>0</v>
      </c>
      <c r="AV109" s="4">
        <f t="shared" si="68"/>
        <v>0</v>
      </c>
      <c r="AW109" s="4">
        <f t="shared" si="68"/>
        <v>0</v>
      </c>
      <c r="AX109" s="4">
        <f t="shared" si="68"/>
        <v>0</v>
      </c>
      <c r="AY109" s="4">
        <f t="shared" si="68"/>
        <v>0</v>
      </c>
      <c r="AZ109" s="4">
        <f t="shared" si="68"/>
        <v>0</v>
      </c>
      <c r="BA109" s="4">
        <f t="shared" si="68"/>
        <v>0</v>
      </c>
      <c r="BB109" s="4">
        <f t="shared" si="68"/>
        <v>0</v>
      </c>
      <c r="BC109" s="4">
        <f t="shared" si="68"/>
        <v>0</v>
      </c>
      <c r="BD109" s="4">
        <f t="shared" si="68"/>
        <v>0</v>
      </c>
      <c r="BE109" s="4">
        <f t="shared" si="68"/>
        <v>0</v>
      </c>
      <c r="BF109" s="4">
        <f t="shared" si="68"/>
        <v>0</v>
      </c>
      <c r="BG109" s="4">
        <f t="shared" si="68"/>
        <v>0</v>
      </c>
      <c r="BH109" s="4">
        <f t="shared" si="68"/>
        <v>0</v>
      </c>
      <c r="BI109" s="4">
        <f t="shared" si="68"/>
        <v>0</v>
      </c>
      <c r="BJ109" s="4">
        <f t="shared" si="68"/>
        <v>0</v>
      </c>
      <c r="BK109" s="4">
        <f t="shared" si="68"/>
        <v>0</v>
      </c>
      <c r="BL109" s="4">
        <f t="shared" si="68"/>
        <v>0</v>
      </c>
      <c r="BM109" s="4">
        <f t="shared" ref="BM109:BQ109" si="70">BM30</f>
        <v>0</v>
      </c>
      <c r="BN109" s="4">
        <f t="shared" si="70"/>
        <v>0</v>
      </c>
      <c r="BO109" s="4">
        <f t="shared" si="70"/>
        <v>0</v>
      </c>
      <c r="BP109" s="4">
        <f t="shared" si="70"/>
        <v>0</v>
      </c>
      <c r="BQ109" s="4">
        <f t="shared" si="70"/>
        <v>0</v>
      </c>
      <c r="BR109" s="77">
        <f t="shared" si="69"/>
        <v>0</v>
      </c>
    </row>
    <row r="110" spans="1:72">
      <c r="A110" s="119"/>
      <c r="B110" s="4"/>
      <c r="C110" s="109"/>
      <c r="D110" s="4">
        <f t="shared" ref="D110:BQ110" si="71">D31</f>
        <v>0</v>
      </c>
      <c r="E110" s="4">
        <f t="shared" si="71"/>
        <v>0</v>
      </c>
      <c r="F110" s="4">
        <f t="shared" si="71"/>
        <v>0</v>
      </c>
      <c r="G110" s="4">
        <f t="shared" si="71"/>
        <v>0</v>
      </c>
      <c r="H110" s="4">
        <f t="shared" si="71"/>
        <v>0</v>
      </c>
      <c r="I110" s="4">
        <f t="shared" si="71"/>
        <v>0</v>
      </c>
      <c r="J110" s="4">
        <f t="shared" si="71"/>
        <v>0</v>
      </c>
      <c r="K110" s="4">
        <f t="shared" si="71"/>
        <v>0</v>
      </c>
      <c r="L110" s="4">
        <f t="shared" si="71"/>
        <v>0</v>
      </c>
      <c r="M110" s="4">
        <f t="shared" si="71"/>
        <v>0</v>
      </c>
      <c r="N110" s="4">
        <f t="shared" si="71"/>
        <v>0</v>
      </c>
      <c r="O110" s="4">
        <f t="shared" si="71"/>
        <v>0</v>
      </c>
      <c r="P110" s="4">
        <f t="shared" si="71"/>
        <v>0</v>
      </c>
      <c r="Q110" s="4">
        <f t="shared" si="71"/>
        <v>0</v>
      </c>
      <c r="R110" s="4">
        <f t="shared" si="71"/>
        <v>0</v>
      </c>
      <c r="S110" s="4">
        <f t="shared" si="71"/>
        <v>0</v>
      </c>
      <c r="T110" s="4">
        <f t="shared" si="71"/>
        <v>0</v>
      </c>
      <c r="U110" s="4">
        <f t="shared" si="71"/>
        <v>0</v>
      </c>
      <c r="V110" s="4">
        <f t="shared" si="71"/>
        <v>0</v>
      </c>
      <c r="W110" s="4">
        <f>W31</f>
        <v>0</v>
      </c>
      <c r="X110" s="4">
        <f t="shared" si="71"/>
        <v>0</v>
      </c>
      <c r="Y110" s="4">
        <f t="shared" si="71"/>
        <v>0</v>
      </c>
      <c r="Z110" s="4">
        <f t="shared" si="71"/>
        <v>0</v>
      </c>
      <c r="AA110" s="4">
        <f t="shared" si="71"/>
        <v>0</v>
      </c>
      <c r="AB110" s="4">
        <f t="shared" si="71"/>
        <v>0</v>
      </c>
      <c r="AC110" s="4">
        <f t="shared" si="71"/>
        <v>0</v>
      </c>
      <c r="AD110" s="4">
        <f t="shared" si="71"/>
        <v>0</v>
      </c>
      <c r="AE110" s="4">
        <f t="shared" si="71"/>
        <v>0</v>
      </c>
      <c r="AF110" s="4">
        <f t="shared" si="71"/>
        <v>0</v>
      </c>
      <c r="AG110" s="4">
        <f t="shared" si="71"/>
        <v>0</v>
      </c>
      <c r="AH110" s="4">
        <f t="shared" si="71"/>
        <v>0</v>
      </c>
      <c r="AI110" s="4">
        <f t="shared" si="71"/>
        <v>0</v>
      </c>
      <c r="AJ110" s="4">
        <f t="shared" si="71"/>
        <v>0</v>
      </c>
      <c r="AK110" s="4">
        <f t="shared" si="71"/>
        <v>0</v>
      </c>
      <c r="AL110" s="4">
        <f t="shared" si="71"/>
        <v>0</v>
      </c>
      <c r="AM110" s="4">
        <f t="shared" si="71"/>
        <v>0</v>
      </c>
      <c r="AN110" s="4">
        <f t="shared" si="71"/>
        <v>0</v>
      </c>
      <c r="AO110" s="4">
        <f t="shared" si="71"/>
        <v>0</v>
      </c>
      <c r="AP110" s="4">
        <f t="shared" si="71"/>
        <v>0</v>
      </c>
      <c r="AQ110" s="4">
        <f t="shared" si="71"/>
        <v>0</v>
      </c>
      <c r="AR110" s="4">
        <f t="shared" si="71"/>
        <v>0</v>
      </c>
      <c r="AS110" s="4">
        <f t="shared" si="71"/>
        <v>0</v>
      </c>
      <c r="AT110" s="4">
        <f t="shared" si="71"/>
        <v>0</v>
      </c>
      <c r="AU110" s="4">
        <f t="shared" si="71"/>
        <v>0</v>
      </c>
      <c r="AV110" s="4">
        <f t="shared" si="71"/>
        <v>0</v>
      </c>
      <c r="AW110" s="4">
        <f t="shared" si="71"/>
        <v>0</v>
      </c>
      <c r="AX110" s="4">
        <f t="shared" si="71"/>
        <v>0</v>
      </c>
      <c r="AY110" s="4">
        <f t="shared" si="71"/>
        <v>0</v>
      </c>
      <c r="AZ110" s="4">
        <f t="shared" si="71"/>
        <v>0</v>
      </c>
      <c r="BA110" s="4">
        <f t="shared" si="71"/>
        <v>0</v>
      </c>
      <c r="BB110" s="4">
        <f t="shared" si="71"/>
        <v>0</v>
      </c>
      <c r="BC110" s="4">
        <f t="shared" si="71"/>
        <v>0</v>
      </c>
      <c r="BD110" s="4">
        <f t="shared" si="71"/>
        <v>0</v>
      </c>
      <c r="BE110" s="4">
        <f t="shared" si="71"/>
        <v>0</v>
      </c>
      <c r="BF110" s="4">
        <f t="shared" si="71"/>
        <v>0</v>
      </c>
      <c r="BG110" s="4">
        <f t="shared" si="71"/>
        <v>0</v>
      </c>
      <c r="BH110" s="4">
        <f t="shared" si="71"/>
        <v>0</v>
      </c>
      <c r="BI110" s="4">
        <f t="shared" si="71"/>
        <v>0</v>
      </c>
      <c r="BJ110" s="4">
        <f t="shared" si="71"/>
        <v>0</v>
      </c>
      <c r="BK110" s="4">
        <f t="shared" si="71"/>
        <v>0</v>
      </c>
      <c r="BL110" s="4">
        <f t="shared" si="71"/>
        <v>0</v>
      </c>
      <c r="BM110" s="4">
        <f t="shared" si="71"/>
        <v>0</v>
      </c>
      <c r="BN110" s="4">
        <f t="shared" si="71"/>
        <v>0</v>
      </c>
      <c r="BO110" s="4">
        <f t="shared" si="71"/>
        <v>0</v>
      </c>
      <c r="BP110" s="4">
        <f t="shared" si="71"/>
        <v>0</v>
      </c>
      <c r="BQ110" s="4">
        <f t="shared" si="71"/>
        <v>0</v>
      </c>
      <c r="BR110" s="77">
        <f t="shared" si="69"/>
        <v>0</v>
      </c>
    </row>
    <row r="111" spans="1:72" ht="17.399999999999999">
      <c r="B111" s="20" t="s">
        <v>23</v>
      </c>
      <c r="C111" s="21"/>
      <c r="D111" s="22">
        <f t="shared" ref="D111:BQ111" si="72">SUM(D106:D110)</f>
        <v>0.02</v>
      </c>
      <c r="E111" s="22">
        <f t="shared" si="72"/>
        <v>0</v>
      </c>
      <c r="F111" s="22">
        <f t="shared" si="72"/>
        <v>0.01</v>
      </c>
      <c r="G111" s="22">
        <f t="shared" si="72"/>
        <v>5.9999999999999995E-4</v>
      </c>
      <c r="H111" s="22">
        <f t="shared" si="72"/>
        <v>0</v>
      </c>
      <c r="I111" s="22">
        <f t="shared" si="72"/>
        <v>0</v>
      </c>
      <c r="J111" s="22">
        <f t="shared" si="72"/>
        <v>0.02</v>
      </c>
      <c r="K111" s="22">
        <f t="shared" si="72"/>
        <v>5.0000000000000001E-3</v>
      </c>
      <c r="L111" s="22">
        <f t="shared" si="72"/>
        <v>0</v>
      </c>
      <c r="M111" s="22">
        <f t="shared" si="72"/>
        <v>0</v>
      </c>
      <c r="N111" s="22">
        <f t="shared" si="72"/>
        <v>0</v>
      </c>
      <c r="O111" s="22">
        <f t="shared" si="72"/>
        <v>0</v>
      </c>
      <c r="P111" s="22">
        <f t="shared" si="72"/>
        <v>0</v>
      </c>
      <c r="Q111" s="22">
        <f t="shared" si="72"/>
        <v>0</v>
      </c>
      <c r="R111" s="22">
        <f t="shared" si="72"/>
        <v>0</v>
      </c>
      <c r="S111" s="22">
        <f t="shared" si="72"/>
        <v>0</v>
      </c>
      <c r="T111" s="22">
        <f t="shared" si="72"/>
        <v>0</v>
      </c>
      <c r="U111" s="22">
        <f t="shared" si="72"/>
        <v>0</v>
      </c>
      <c r="V111" s="22">
        <f t="shared" si="72"/>
        <v>3.5000000000000003E-2</v>
      </c>
      <c r="W111" s="22">
        <f>SUM(W106:W110)</f>
        <v>0</v>
      </c>
      <c r="X111" s="22">
        <f t="shared" si="72"/>
        <v>0</v>
      </c>
      <c r="Y111" s="22">
        <f t="shared" si="72"/>
        <v>0</v>
      </c>
      <c r="Z111" s="22">
        <f t="shared" si="72"/>
        <v>0</v>
      </c>
      <c r="AA111" s="22">
        <f t="shared" si="72"/>
        <v>0</v>
      </c>
      <c r="AB111" s="22">
        <f t="shared" si="72"/>
        <v>0</v>
      </c>
      <c r="AC111" s="22">
        <f t="shared" si="72"/>
        <v>0</v>
      </c>
      <c r="AD111" s="22">
        <f t="shared" si="72"/>
        <v>0</v>
      </c>
      <c r="AE111" s="22">
        <f t="shared" si="72"/>
        <v>0</v>
      </c>
      <c r="AF111" s="22">
        <f t="shared" si="72"/>
        <v>0</v>
      </c>
      <c r="AG111" s="22">
        <f t="shared" si="72"/>
        <v>0</v>
      </c>
      <c r="AH111" s="22">
        <f t="shared" si="72"/>
        <v>0</v>
      </c>
      <c r="AI111" s="22">
        <f t="shared" si="72"/>
        <v>0</v>
      </c>
      <c r="AJ111" s="22">
        <f t="shared" si="72"/>
        <v>0</v>
      </c>
      <c r="AK111" s="22">
        <f t="shared" si="72"/>
        <v>0</v>
      </c>
      <c r="AL111" s="22">
        <f t="shared" si="72"/>
        <v>0</v>
      </c>
      <c r="AM111" s="22">
        <f t="shared" si="72"/>
        <v>0</v>
      </c>
      <c r="AN111" s="22">
        <f t="shared" si="72"/>
        <v>0</v>
      </c>
      <c r="AO111" s="22">
        <f t="shared" si="72"/>
        <v>0</v>
      </c>
      <c r="AP111" s="22">
        <f t="shared" si="72"/>
        <v>0</v>
      </c>
      <c r="AQ111" s="22">
        <f t="shared" si="72"/>
        <v>0</v>
      </c>
      <c r="AR111" s="22">
        <f t="shared" si="72"/>
        <v>0</v>
      </c>
      <c r="AS111" s="22">
        <f t="shared" si="72"/>
        <v>0</v>
      </c>
      <c r="AT111" s="22">
        <f t="shared" si="72"/>
        <v>0</v>
      </c>
      <c r="AU111" s="22">
        <f t="shared" si="72"/>
        <v>0</v>
      </c>
      <c r="AV111" s="22">
        <f t="shared" si="72"/>
        <v>0</v>
      </c>
      <c r="AW111" s="22">
        <f t="shared" si="72"/>
        <v>0</v>
      </c>
      <c r="AX111" s="22">
        <f t="shared" si="72"/>
        <v>0</v>
      </c>
      <c r="AY111" s="22">
        <f t="shared" si="72"/>
        <v>0</v>
      </c>
      <c r="AZ111" s="22">
        <f t="shared" si="72"/>
        <v>0</v>
      </c>
      <c r="BA111" s="22">
        <f t="shared" si="72"/>
        <v>0</v>
      </c>
      <c r="BB111" s="22">
        <f t="shared" si="72"/>
        <v>0</v>
      </c>
      <c r="BC111" s="22">
        <f t="shared" si="72"/>
        <v>0</v>
      </c>
      <c r="BD111" s="22">
        <f t="shared" si="72"/>
        <v>0</v>
      </c>
      <c r="BE111" s="22">
        <f t="shared" si="72"/>
        <v>0</v>
      </c>
      <c r="BF111" s="22">
        <f t="shared" si="72"/>
        <v>0</v>
      </c>
      <c r="BG111" s="22">
        <f t="shared" si="72"/>
        <v>0</v>
      </c>
      <c r="BH111" s="22">
        <f t="shared" si="72"/>
        <v>0</v>
      </c>
      <c r="BI111" s="22">
        <f t="shared" si="72"/>
        <v>0</v>
      </c>
      <c r="BJ111" s="22">
        <f t="shared" si="72"/>
        <v>0.17</v>
      </c>
      <c r="BK111" s="22">
        <f t="shared" si="72"/>
        <v>0</v>
      </c>
      <c r="BL111" s="22">
        <f t="shared" si="72"/>
        <v>0</v>
      </c>
      <c r="BM111" s="22">
        <f t="shared" si="72"/>
        <v>0</v>
      </c>
      <c r="BN111" s="22">
        <f t="shared" si="72"/>
        <v>0</v>
      </c>
      <c r="BO111" s="22">
        <f t="shared" si="72"/>
        <v>0</v>
      </c>
      <c r="BP111" s="22">
        <f t="shared" si="72"/>
        <v>0</v>
      </c>
      <c r="BQ111" s="22">
        <f t="shared" si="72"/>
        <v>1E-3</v>
      </c>
      <c r="BR111" s="80">
        <f t="shared" ref="BR111" si="73">SUM(BR106:BR110)</f>
        <v>0</v>
      </c>
    </row>
    <row r="112" spans="1:72" ht="17.399999999999999">
      <c r="B112" s="20" t="s">
        <v>24</v>
      </c>
      <c r="C112" s="21"/>
      <c r="D112" s="23">
        <f t="shared" ref="D112:BQ112" si="74">PRODUCT(D111,$E$6)</f>
        <v>0.02</v>
      </c>
      <c r="E112" s="23">
        <f t="shared" si="74"/>
        <v>0</v>
      </c>
      <c r="F112" s="23">
        <f t="shared" si="74"/>
        <v>0.01</v>
      </c>
      <c r="G112" s="23">
        <f t="shared" si="74"/>
        <v>5.9999999999999995E-4</v>
      </c>
      <c r="H112" s="23">
        <f t="shared" si="74"/>
        <v>0</v>
      </c>
      <c r="I112" s="23">
        <f t="shared" si="74"/>
        <v>0</v>
      </c>
      <c r="J112" s="23">
        <f t="shared" si="74"/>
        <v>0.02</v>
      </c>
      <c r="K112" s="23">
        <f t="shared" si="74"/>
        <v>5.0000000000000001E-3</v>
      </c>
      <c r="L112" s="23">
        <f t="shared" si="74"/>
        <v>0</v>
      </c>
      <c r="M112" s="23">
        <f t="shared" si="74"/>
        <v>0</v>
      </c>
      <c r="N112" s="23">
        <f t="shared" si="74"/>
        <v>0</v>
      </c>
      <c r="O112" s="23">
        <f t="shared" si="74"/>
        <v>0</v>
      </c>
      <c r="P112" s="23">
        <f t="shared" si="74"/>
        <v>0</v>
      </c>
      <c r="Q112" s="23">
        <f t="shared" si="74"/>
        <v>0</v>
      </c>
      <c r="R112" s="23">
        <f t="shared" si="74"/>
        <v>0</v>
      </c>
      <c r="S112" s="23">
        <f t="shared" si="74"/>
        <v>0</v>
      </c>
      <c r="T112" s="23">
        <f t="shared" si="74"/>
        <v>0</v>
      </c>
      <c r="U112" s="23">
        <f t="shared" si="74"/>
        <v>0</v>
      </c>
      <c r="V112" s="23">
        <f t="shared" si="74"/>
        <v>3.5000000000000003E-2</v>
      </c>
      <c r="W112" s="23">
        <f>PRODUCT(W111,$E$6)</f>
        <v>0</v>
      </c>
      <c r="X112" s="23">
        <f t="shared" si="74"/>
        <v>0</v>
      </c>
      <c r="Y112" s="23">
        <f t="shared" si="74"/>
        <v>0</v>
      </c>
      <c r="Z112" s="23">
        <f t="shared" si="74"/>
        <v>0</v>
      </c>
      <c r="AA112" s="23">
        <f t="shared" si="74"/>
        <v>0</v>
      </c>
      <c r="AB112" s="23">
        <f t="shared" si="74"/>
        <v>0</v>
      </c>
      <c r="AC112" s="23">
        <f t="shared" si="74"/>
        <v>0</v>
      </c>
      <c r="AD112" s="23">
        <f t="shared" si="74"/>
        <v>0</v>
      </c>
      <c r="AE112" s="23">
        <f t="shared" si="74"/>
        <v>0</v>
      </c>
      <c r="AF112" s="23">
        <f t="shared" si="74"/>
        <v>0</v>
      </c>
      <c r="AG112" s="23">
        <f t="shared" si="74"/>
        <v>0</v>
      </c>
      <c r="AH112" s="23">
        <f t="shared" si="74"/>
        <v>0</v>
      </c>
      <c r="AI112" s="23">
        <f t="shared" si="74"/>
        <v>0</v>
      </c>
      <c r="AJ112" s="23">
        <f t="shared" si="74"/>
        <v>0</v>
      </c>
      <c r="AK112" s="23">
        <f t="shared" si="74"/>
        <v>0</v>
      </c>
      <c r="AL112" s="23">
        <f t="shared" si="74"/>
        <v>0</v>
      </c>
      <c r="AM112" s="23">
        <f t="shared" si="74"/>
        <v>0</v>
      </c>
      <c r="AN112" s="23">
        <f t="shared" si="74"/>
        <v>0</v>
      </c>
      <c r="AO112" s="23">
        <f t="shared" si="74"/>
        <v>0</v>
      </c>
      <c r="AP112" s="23">
        <f t="shared" si="74"/>
        <v>0</v>
      </c>
      <c r="AQ112" s="23">
        <f t="shared" si="74"/>
        <v>0</v>
      </c>
      <c r="AR112" s="23">
        <f t="shared" si="74"/>
        <v>0</v>
      </c>
      <c r="AS112" s="23">
        <f t="shared" si="74"/>
        <v>0</v>
      </c>
      <c r="AT112" s="23">
        <f t="shared" si="74"/>
        <v>0</v>
      </c>
      <c r="AU112" s="23">
        <f t="shared" si="74"/>
        <v>0</v>
      </c>
      <c r="AV112" s="23">
        <f t="shared" si="74"/>
        <v>0</v>
      </c>
      <c r="AW112" s="23">
        <f t="shared" si="74"/>
        <v>0</v>
      </c>
      <c r="AX112" s="23">
        <f t="shared" si="74"/>
        <v>0</v>
      </c>
      <c r="AY112" s="23">
        <f t="shared" si="74"/>
        <v>0</v>
      </c>
      <c r="AZ112" s="23">
        <f t="shared" si="74"/>
        <v>0</v>
      </c>
      <c r="BA112" s="23">
        <f t="shared" si="74"/>
        <v>0</v>
      </c>
      <c r="BB112" s="23">
        <f t="shared" si="74"/>
        <v>0</v>
      </c>
      <c r="BC112" s="23">
        <f t="shared" si="74"/>
        <v>0</v>
      </c>
      <c r="BD112" s="23">
        <f t="shared" si="74"/>
        <v>0</v>
      </c>
      <c r="BE112" s="23">
        <f t="shared" si="74"/>
        <v>0</v>
      </c>
      <c r="BF112" s="23">
        <f t="shared" si="74"/>
        <v>0</v>
      </c>
      <c r="BG112" s="23">
        <f t="shared" si="74"/>
        <v>0</v>
      </c>
      <c r="BH112" s="23">
        <f t="shared" si="74"/>
        <v>0</v>
      </c>
      <c r="BI112" s="23">
        <f t="shared" si="74"/>
        <v>0</v>
      </c>
      <c r="BJ112" s="23">
        <f t="shared" si="74"/>
        <v>0.17</v>
      </c>
      <c r="BK112" s="23">
        <f t="shared" si="74"/>
        <v>0</v>
      </c>
      <c r="BL112" s="23">
        <f t="shared" si="74"/>
        <v>0</v>
      </c>
      <c r="BM112" s="23">
        <f t="shared" si="74"/>
        <v>0</v>
      </c>
      <c r="BN112" s="23">
        <f t="shared" si="74"/>
        <v>0</v>
      </c>
      <c r="BO112" s="23">
        <f t="shared" si="74"/>
        <v>0</v>
      </c>
      <c r="BP112" s="23">
        <f t="shared" si="74"/>
        <v>0</v>
      </c>
      <c r="BQ112" s="23">
        <f t="shared" si="74"/>
        <v>1E-3</v>
      </c>
      <c r="BR112" s="81">
        <f t="shared" ref="BR112" si="75">PRODUCT(BR111,$E$6)</f>
        <v>0</v>
      </c>
    </row>
    <row r="114" spans="1:72" ht="17.399999999999999">
      <c r="A114" s="25"/>
      <c r="B114" s="26" t="s">
        <v>26</v>
      </c>
      <c r="C114" s="27" t="s">
        <v>27</v>
      </c>
      <c r="D114" s="28">
        <f>D98</f>
        <v>85.45</v>
      </c>
      <c r="E114" s="28">
        <f t="shared" ref="E114:BQ114" si="76">E98</f>
        <v>90</v>
      </c>
      <c r="F114" s="28">
        <f t="shared" si="76"/>
        <v>93</v>
      </c>
      <c r="G114" s="28">
        <f t="shared" si="76"/>
        <v>780</v>
      </c>
      <c r="H114" s="28">
        <f t="shared" si="76"/>
        <v>1610</v>
      </c>
      <c r="I114" s="28">
        <f t="shared" si="76"/>
        <v>760</v>
      </c>
      <c r="J114" s="28">
        <f t="shared" si="76"/>
        <v>90.57</v>
      </c>
      <c r="K114" s="28">
        <f t="shared" si="76"/>
        <v>1173.33</v>
      </c>
      <c r="L114" s="28">
        <f t="shared" si="76"/>
        <v>255.2</v>
      </c>
      <c r="M114" s="28">
        <f t="shared" si="76"/>
        <v>796</v>
      </c>
      <c r="N114" s="28">
        <f t="shared" si="76"/>
        <v>126.38</v>
      </c>
      <c r="O114" s="28">
        <f t="shared" si="76"/>
        <v>416.09</v>
      </c>
      <c r="P114" s="28">
        <f t="shared" si="76"/>
        <v>497.37</v>
      </c>
      <c r="Q114" s="28">
        <f t="shared" si="76"/>
        <v>416.67</v>
      </c>
      <c r="R114" s="28">
        <f t="shared" si="76"/>
        <v>1335</v>
      </c>
      <c r="S114" s="28">
        <f t="shared" si="76"/>
        <v>217.5</v>
      </c>
      <c r="T114" s="28">
        <f t="shared" si="76"/>
        <v>285.29000000000002</v>
      </c>
      <c r="U114" s="28">
        <f t="shared" si="76"/>
        <v>920</v>
      </c>
      <c r="V114" s="28">
        <f t="shared" si="76"/>
        <v>417.8</v>
      </c>
      <c r="W114" s="28">
        <f>W98</f>
        <v>169</v>
      </c>
      <c r="X114" s="28">
        <f t="shared" si="76"/>
        <v>11</v>
      </c>
      <c r="Y114" s="28">
        <f t="shared" si="76"/>
        <v>0</v>
      </c>
      <c r="Z114" s="28">
        <f t="shared" si="76"/>
        <v>415</v>
      </c>
      <c r="AA114" s="28">
        <f t="shared" si="76"/>
        <v>416</v>
      </c>
      <c r="AB114" s="28">
        <f t="shared" si="76"/>
        <v>358</v>
      </c>
      <c r="AC114" s="28">
        <f t="shared" si="76"/>
        <v>283</v>
      </c>
      <c r="AD114" s="28">
        <f t="shared" si="76"/>
        <v>144</v>
      </c>
      <c r="AE114" s="28">
        <f t="shared" si="76"/>
        <v>268</v>
      </c>
      <c r="AF114" s="28"/>
      <c r="AG114" s="28"/>
      <c r="AH114" s="28">
        <f t="shared" si="76"/>
        <v>241</v>
      </c>
      <c r="AI114" s="28"/>
      <c r="AJ114" s="28">
        <f t="shared" si="76"/>
        <v>245.45</v>
      </c>
      <c r="AK114" s="28">
        <f t="shared" si="76"/>
        <v>98</v>
      </c>
      <c r="AL114" s="28">
        <f t="shared" si="76"/>
        <v>67</v>
      </c>
      <c r="AM114" s="28">
        <f t="shared" si="76"/>
        <v>48.2</v>
      </c>
      <c r="AN114" s="28">
        <f t="shared" si="76"/>
        <v>260</v>
      </c>
      <c r="AO114" s="28">
        <f t="shared" si="76"/>
        <v>257</v>
      </c>
      <c r="AP114" s="28">
        <f t="shared" si="76"/>
        <v>0</v>
      </c>
      <c r="AQ114" s="28">
        <f t="shared" si="76"/>
        <v>345</v>
      </c>
      <c r="AR114" s="28">
        <f t="shared" si="76"/>
        <v>0</v>
      </c>
      <c r="AS114" s="28">
        <f t="shared" si="76"/>
        <v>281.61</v>
      </c>
      <c r="AT114" s="28">
        <f t="shared" si="76"/>
        <v>91.25</v>
      </c>
      <c r="AU114" s="28">
        <f t="shared" si="76"/>
        <v>78</v>
      </c>
      <c r="AV114" s="28">
        <f t="shared" si="76"/>
        <v>67.33</v>
      </c>
      <c r="AW114" s="28">
        <f t="shared" si="76"/>
        <v>75.709999999999994</v>
      </c>
      <c r="AX114" s="28">
        <f t="shared" si="76"/>
        <v>85.71</v>
      </c>
      <c r="AY114" s="28">
        <f t="shared" si="76"/>
        <v>60</v>
      </c>
      <c r="AZ114" s="28">
        <f t="shared" si="76"/>
        <v>92.86</v>
      </c>
      <c r="BA114" s="28">
        <f t="shared" si="76"/>
        <v>78</v>
      </c>
      <c r="BB114" s="28">
        <f t="shared" si="76"/>
        <v>68.33</v>
      </c>
      <c r="BC114" s="28">
        <f t="shared" si="76"/>
        <v>146</v>
      </c>
      <c r="BD114" s="28">
        <f t="shared" si="76"/>
        <v>334</v>
      </c>
      <c r="BE114" s="28">
        <f t="shared" si="76"/>
        <v>549</v>
      </c>
      <c r="BF114" s="28">
        <f t="shared" si="76"/>
        <v>666</v>
      </c>
      <c r="BG114" s="28">
        <f t="shared" si="76"/>
        <v>289</v>
      </c>
      <c r="BH114" s="28">
        <f t="shared" si="76"/>
        <v>549</v>
      </c>
      <c r="BI114" s="28">
        <f t="shared" si="76"/>
        <v>0</v>
      </c>
      <c r="BJ114" s="28">
        <f t="shared" si="76"/>
        <v>68</v>
      </c>
      <c r="BK114" s="28">
        <f t="shared" si="76"/>
        <v>39</v>
      </c>
      <c r="BL114" s="28">
        <f t="shared" si="76"/>
        <v>43</v>
      </c>
      <c r="BM114" s="28">
        <f t="shared" si="76"/>
        <v>83</v>
      </c>
      <c r="BN114" s="28">
        <f t="shared" si="76"/>
        <v>54</v>
      </c>
      <c r="BO114" s="28">
        <f t="shared" si="76"/>
        <v>329</v>
      </c>
      <c r="BP114" s="28">
        <f t="shared" si="76"/>
        <v>182.22</v>
      </c>
      <c r="BQ114" s="28">
        <f t="shared" si="76"/>
        <v>25</v>
      </c>
      <c r="BR114" s="80">
        <f t="shared" ref="BR114" si="77">BR98</f>
        <v>0</v>
      </c>
    </row>
    <row r="115" spans="1:72" ht="17.399999999999999">
      <c r="B115" s="20" t="s">
        <v>28</v>
      </c>
      <c r="C115" s="21" t="s">
        <v>27</v>
      </c>
      <c r="D115" s="22">
        <f>D114/1000</f>
        <v>8.5449999999999998E-2</v>
      </c>
      <c r="E115" s="22">
        <f t="shared" ref="E115:BQ115" si="78">E114/1000</f>
        <v>0.09</v>
      </c>
      <c r="F115" s="22">
        <f t="shared" si="78"/>
        <v>9.2999999999999999E-2</v>
      </c>
      <c r="G115" s="22">
        <f t="shared" si="78"/>
        <v>0.78</v>
      </c>
      <c r="H115" s="22">
        <f t="shared" si="78"/>
        <v>1.61</v>
      </c>
      <c r="I115" s="22">
        <f t="shared" si="78"/>
        <v>0.76</v>
      </c>
      <c r="J115" s="22">
        <f t="shared" si="78"/>
        <v>9.0569999999999998E-2</v>
      </c>
      <c r="K115" s="22">
        <f t="shared" si="78"/>
        <v>1.17333</v>
      </c>
      <c r="L115" s="22">
        <f t="shared" si="78"/>
        <v>0.25519999999999998</v>
      </c>
      <c r="M115" s="22">
        <f t="shared" si="78"/>
        <v>0.79600000000000004</v>
      </c>
      <c r="N115" s="22">
        <f t="shared" si="78"/>
        <v>0.12637999999999999</v>
      </c>
      <c r="O115" s="22">
        <f t="shared" si="78"/>
        <v>0.41608999999999996</v>
      </c>
      <c r="P115" s="22">
        <f t="shared" si="78"/>
        <v>0.49736999999999998</v>
      </c>
      <c r="Q115" s="22">
        <f t="shared" si="78"/>
        <v>0.41667000000000004</v>
      </c>
      <c r="R115" s="22">
        <f t="shared" si="78"/>
        <v>1.335</v>
      </c>
      <c r="S115" s="22">
        <f t="shared" si="78"/>
        <v>0.2175</v>
      </c>
      <c r="T115" s="22">
        <f t="shared" si="78"/>
        <v>0.28529000000000004</v>
      </c>
      <c r="U115" s="22">
        <f t="shared" si="78"/>
        <v>0.92</v>
      </c>
      <c r="V115" s="22">
        <f t="shared" si="78"/>
        <v>0.4178</v>
      </c>
      <c r="W115" s="22">
        <f>W114/1000</f>
        <v>0.16900000000000001</v>
      </c>
      <c r="X115" s="22">
        <f t="shared" si="78"/>
        <v>1.0999999999999999E-2</v>
      </c>
      <c r="Y115" s="22">
        <f t="shared" si="78"/>
        <v>0</v>
      </c>
      <c r="Z115" s="22">
        <f t="shared" si="78"/>
        <v>0.41499999999999998</v>
      </c>
      <c r="AA115" s="22">
        <f t="shared" si="78"/>
        <v>0.41599999999999998</v>
      </c>
      <c r="AB115" s="22">
        <f t="shared" si="78"/>
        <v>0.35799999999999998</v>
      </c>
      <c r="AC115" s="22">
        <f t="shared" si="78"/>
        <v>0.28299999999999997</v>
      </c>
      <c r="AD115" s="22">
        <f t="shared" si="78"/>
        <v>0.14399999999999999</v>
      </c>
      <c r="AE115" s="22">
        <f t="shared" si="78"/>
        <v>0.26800000000000002</v>
      </c>
      <c r="AF115" s="22">
        <f t="shared" si="78"/>
        <v>0</v>
      </c>
      <c r="AG115" s="22">
        <f t="shared" si="78"/>
        <v>0</v>
      </c>
      <c r="AH115" s="22">
        <f t="shared" si="78"/>
        <v>0.24099999999999999</v>
      </c>
      <c r="AI115" s="22">
        <f t="shared" si="78"/>
        <v>0</v>
      </c>
      <c r="AJ115" s="22">
        <f t="shared" si="78"/>
        <v>0.24545</v>
      </c>
      <c r="AK115" s="22">
        <f t="shared" si="78"/>
        <v>9.8000000000000004E-2</v>
      </c>
      <c r="AL115" s="22">
        <f t="shared" si="78"/>
        <v>6.7000000000000004E-2</v>
      </c>
      <c r="AM115" s="22">
        <f t="shared" si="78"/>
        <v>4.82E-2</v>
      </c>
      <c r="AN115" s="22">
        <f t="shared" si="78"/>
        <v>0.26</v>
      </c>
      <c r="AO115" s="22">
        <f t="shared" si="78"/>
        <v>0.25700000000000001</v>
      </c>
      <c r="AP115" s="22">
        <f t="shared" si="78"/>
        <v>0</v>
      </c>
      <c r="AQ115" s="22">
        <f t="shared" si="78"/>
        <v>0.34499999999999997</v>
      </c>
      <c r="AR115" s="22">
        <f t="shared" si="78"/>
        <v>0</v>
      </c>
      <c r="AS115" s="22">
        <f t="shared" si="78"/>
        <v>0.28161000000000003</v>
      </c>
      <c r="AT115" s="22">
        <f t="shared" si="78"/>
        <v>9.1249999999999998E-2</v>
      </c>
      <c r="AU115" s="22">
        <f t="shared" si="78"/>
        <v>7.8E-2</v>
      </c>
      <c r="AV115" s="22">
        <f t="shared" si="78"/>
        <v>6.7330000000000001E-2</v>
      </c>
      <c r="AW115" s="22">
        <f t="shared" si="78"/>
        <v>7.571E-2</v>
      </c>
      <c r="AX115" s="22">
        <f t="shared" si="78"/>
        <v>8.5709999999999995E-2</v>
      </c>
      <c r="AY115" s="22">
        <f t="shared" si="78"/>
        <v>0.06</v>
      </c>
      <c r="AZ115" s="22">
        <f t="shared" si="78"/>
        <v>9.2859999999999998E-2</v>
      </c>
      <c r="BA115" s="22">
        <f t="shared" si="78"/>
        <v>7.8E-2</v>
      </c>
      <c r="BB115" s="22">
        <f t="shared" si="78"/>
        <v>6.8330000000000002E-2</v>
      </c>
      <c r="BC115" s="22">
        <f t="shared" si="78"/>
        <v>0.14599999999999999</v>
      </c>
      <c r="BD115" s="22">
        <f t="shared" si="78"/>
        <v>0.33400000000000002</v>
      </c>
      <c r="BE115" s="22">
        <f t="shared" si="78"/>
        <v>0.54900000000000004</v>
      </c>
      <c r="BF115" s="22">
        <f t="shared" si="78"/>
        <v>0.66600000000000004</v>
      </c>
      <c r="BG115" s="22">
        <f t="shared" si="78"/>
        <v>0.28899999999999998</v>
      </c>
      <c r="BH115" s="22">
        <f t="shared" si="78"/>
        <v>0.54900000000000004</v>
      </c>
      <c r="BI115" s="22">
        <f t="shared" si="78"/>
        <v>0</v>
      </c>
      <c r="BJ115" s="22">
        <f t="shared" si="78"/>
        <v>6.8000000000000005E-2</v>
      </c>
      <c r="BK115" s="22">
        <f t="shared" si="78"/>
        <v>3.9E-2</v>
      </c>
      <c r="BL115" s="22">
        <f t="shared" si="78"/>
        <v>4.2999999999999997E-2</v>
      </c>
      <c r="BM115" s="22">
        <f t="shared" si="78"/>
        <v>8.3000000000000004E-2</v>
      </c>
      <c r="BN115" s="22">
        <f t="shared" si="78"/>
        <v>5.3999999999999999E-2</v>
      </c>
      <c r="BO115" s="22">
        <f t="shared" si="78"/>
        <v>0.32900000000000001</v>
      </c>
      <c r="BP115" s="22">
        <f t="shared" si="78"/>
        <v>0.18221999999999999</v>
      </c>
      <c r="BQ115" s="22">
        <f t="shared" si="78"/>
        <v>2.5000000000000001E-2</v>
      </c>
      <c r="BR115" s="80">
        <f t="shared" ref="BR115" si="79">BR114/1000</f>
        <v>0</v>
      </c>
    </row>
    <row r="116" spans="1:72" ht="17.399999999999999">
      <c r="A116" s="29"/>
      <c r="B116" s="30" t="s">
        <v>29</v>
      </c>
      <c r="C116" s="115"/>
      <c r="D116" s="31">
        <f>D112*D114</f>
        <v>1.7090000000000001</v>
      </c>
      <c r="E116" s="31">
        <f t="shared" ref="E116:BQ116" si="80">E112*E114</f>
        <v>0</v>
      </c>
      <c r="F116" s="31">
        <f t="shared" si="80"/>
        <v>0.93</v>
      </c>
      <c r="G116" s="31">
        <f t="shared" si="80"/>
        <v>0.46799999999999997</v>
      </c>
      <c r="H116" s="31">
        <f t="shared" si="80"/>
        <v>0</v>
      </c>
      <c r="I116" s="31">
        <f t="shared" si="80"/>
        <v>0</v>
      </c>
      <c r="J116" s="31">
        <f t="shared" si="80"/>
        <v>1.8113999999999999</v>
      </c>
      <c r="K116" s="31">
        <f t="shared" si="80"/>
        <v>5.8666499999999999</v>
      </c>
      <c r="L116" s="31">
        <f t="shared" si="80"/>
        <v>0</v>
      </c>
      <c r="M116" s="31">
        <f t="shared" si="80"/>
        <v>0</v>
      </c>
      <c r="N116" s="31">
        <f t="shared" si="80"/>
        <v>0</v>
      </c>
      <c r="O116" s="31">
        <f t="shared" si="80"/>
        <v>0</v>
      </c>
      <c r="P116" s="31">
        <f t="shared" si="80"/>
        <v>0</v>
      </c>
      <c r="Q116" s="31">
        <f t="shared" si="80"/>
        <v>0</v>
      </c>
      <c r="R116" s="31">
        <f t="shared" si="80"/>
        <v>0</v>
      </c>
      <c r="S116" s="31">
        <f t="shared" si="80"/>
        <v>0</v>
      </c>
      <c r="T116" s="31">
        <f t="shared" si="80"/>
        <v>0</v>
      </c>
      <c r="U116" s="31">
        <f t="shared" si="80"/>
        <v>0</v>
      </c>
      <c r="V116" s="31">
        <f t="shared" si="80"/>
        <v>14.623000000000001</v>
      </c>
      <c r="W116" s="31">
        <f>W112*W114</f>
        <v>0</v>
      </c>
      <c r="X116" s="31">
        <f t="shared" si="80"/>
        <v>0</v>
      </c>
      <c r="Y116" s="31">
        <f t="shared" si="80"/>
        <v>0</v>
      </c>
      <c r="Z116" s="31">
        <f t="shared" si="80"/>
        <v>0</v>
      </c>
      <c r="AA116" s="31">
        <f t="shared" si="80"/>
        <v>0</v>
      </c>
      <c r="AB116" s="31">
        <f t="shared" si="80"/>
        <v>0</v>
      </c>
      <c r="AC116" s="31">
        <f t="shared" si="80"/>
        <v>0</v>
      </c>
      <c r="AD116" s="31">
        <f t="shared" si="80"/>
        <v>0</v>
      </c>
      <c r="AE116" s="31">
        <f t="shared" si="80"/>
        <v>0</v>
      </c>
      <c r="AF116" s="31">
        <f t="shared" si="80"/>
        <v>0</v>
      </c>
      <c r="AG116" s="31">
        <f t="shared" si="80"/>
        <v>0</v>
      </c>
      <c r="AH116" s="31">
        <f t="shared" si="80"/>
        <v>0</v>
      </c>
      <c r="AI116" s="31">
        <f t="shared" si="80"/>
        <v>0</v>
      </c>
      <c r="AJ116" s="31">
        <f t="shared" si="80"/>
        <v>0</v>
      </c>
      <c r="AK116" s="31">
        <f t="shared" si="80"/>
        <v>0</v>
      </c>
      <c r="AL116" s="31">
        <f t="shared" si="80"/>
        <v>0</v>
      </c>
      <c r="AM116" s="31">
        <f t="shared" si="80"/>
        <v>0</v>
      </c>
      <c r="AN116" s="31">
        <f t="shared" si="80"/>
        <v>0</v>
      </c>
      <c r="AO116" s="31">
        <f t="shared" si="80"/>
        <v>0</v>
      </c>
      <c r="AP116" s="31">
        <f t="shared" si="80"/>
        <v>0</v>
      </c>
      <c r="AQ116" s="31">
        <f t="shared" si="80"/>
        <v>0</v>
      </c>
      <c r="AR116" s="31">
        <f t="shared" si="80"/>
        <v>0</v>
      </c>
      <c r="AS116" s="31">
        <f t="shared" si="80"/>
        <v>0</v>
      </c>
      <c r="AT116" s="31">
        <f t="shared" si="80"/>
        <v>0</v>
      </c>
      <c r="AU116" s="31">
        <f t="shared" si="80"/>
        <v>0</v>
      </c>
      <c r="AV116" s="31">
        <f t="shared" si="80"/>
        <v>0</v>
      </c>
      <c r="AW116" s="31">
        <f t="shared" si="80"/>
        <v>0</v>
      </c>
      <c r="AX116" s="31">
        <f t="shared" si="80"/>
        <v>0</v>
      </c>
      <c r="AY116" s="31">
        <f t="shared" si="80"/>
        <v>0</v>
      </c>
      <c r="AZ116" s="31">
        <f t="shared" si="80"/>
        <v>0</v>
      </c>
      <c r="BA116" s="31">
        <f t="shared" si="80"/>
        <v>0</v>
      </c>
      <c r="BB116" s="31">
        <f t="shared" si="80"/>
        <v>0</v>
      </c>
      <c r="BC116" s="31">
        <f t="shared" si="80"/>
        <v>0</v>
      </c>
      <c r="BD116" s="31">
        <f t="shared" si="80"/>
        <v>0</v>
      </c>
      <c r="BE116" s="31">
        <f t="shared" si="80"/>
        <v>0</v>
      </c>
      <c r="BF116" s="31">
        <f t="shared" si="80"/>
        <v>0</v>
      </c>
      <c r="BG116" s="31">
        <f t="shared" si="80"/>
        <v>0</v>
      </c>
      <c r="BH116" s="31">
        <f t="shared" si="80"/>
        <v>0</v>
      </c>
      <c r="BI116" s="31">
        <f t="shared" si="80"/>
        <v>0</v>
      </c>
      <c r="BJ116" s="31">
        <f t="shared" si="80"/>
        <v>11.56</v>
      </c>
      <c r="BK116" s="31">
        <f t="shared" si="80"/>
        <v>0</v>
      </c>
      <c r="BL116" s="31">
        <f t="shared" si="80"/>
        <v>0</v>
      </c>
      <c r="BM116" s="31">
        <f t="shared" si="80"/>
        <v>0</v>
      </c>
      <c r="BN116" s="31">
        <f t="shared" si="80"/>
        <v>0</v>
      </c>
      <c r="BO116" s="31">
        <f t="shared" si="80"/>
        <v>0</v>
      </c>
      <c r="BP116" s="31">
        <f t="shared" si="80"/>
        <v>0</v>
      </c>
      <c r="BQ116" s="31">
        <f t="shared" si="80"/>
        <v>2.5000000000000001E-2</v>
      </c>
      <c r="BR116" s="82">
        <f t="shared" ref="BR116" si="81">BR112*BR114</f>
        <v>0</v>
      </c>
      <c r="BS116" s="32">
        <f>SUM(D116:BQ116)</f>
        <v>36.993050000000004</v>
      </c>
      <c r="BT116" s="33">
        <f>BS116/$C$22</f>
        <v>36.993050000000004</v>
      </c>
    </row>
    <row r="117" spans="1:72" ht="17.399999999999999">
      <c r="A117" s="29"/>
      <c r="B117" s="30" t="s">
        <v>30</v>
      </c>
      <c r="C117" s="115"/>
      <c r="D117" s="31">
        <f>D112*D114</f>
        <v>1.7090000000000001</v>
      </c>
      <c r="E117" s="31">
        <f t="shared" ref="E117:BQ117" si="82">E112*E114</f>
        <v>0</v>
      </c>
      <c r="F117" s="31">
        <f t="shared" si="82"/>
        <v>0.93</v>
      </c>
      <c r="G117" s="31">
        <f t="shared" si="82"/>
        <v>0.46799999999999997</v>
      </c>
      <c r="H117" s="31">
        <f t="shared" si="82"/>
        <v>0</v>
      </c>
      <c r="I117" s="31">
        <f t="shared" si="82"/>
        <v>0</v>
      </c>
      <c r="J117" s="31">
        <f t="shared" si="82"/>
        <v>1.8113999999999999</v>
      </c>
      <c r="K117" s="31">
        <f t="shared" si="82"/>
        <v>5.8666499999999999</v>
      </c>
      <c r="L117" s="31">
        <f t="shared" si="82"/>
        <v>0</v>
      </c>
      <c r="M117" s="31">
        <f t="shared" si="82"/>
        <v>0</v>
      </c>
      <c r="N117" s="31">
        <f t="shared" si="82"/>
        <v>0</v>
      </c>
      <c r="O117" s="31">
        <f t="shared" si="82"/>
        <v>0</v>
      </c>
      <c r="P117" s="31">
        <f t="shared" si="82"/>
        <v>0</v>
      </c>
      <c r="Q117" s="31">
        <f t="shared" si="82"/>
        <v>0</v>
      </c>
      <c r="R117" s="31">
        <f t="shared" si="82"/>
        <v>0</v>
      </c>
      <c r="S117" s="31">
        <f t="shared" si="82"/>
        <v>0</v>
      </c>
      <c r="T117" s="31">
        <f t="shared" si="82"/>
        <v>0</v>
      </c>
      <c r="U117" s="31">
        <f t="shared" si="82"/>
        <v>0</v>
      </c>
      <c r="V117" s="31">
        <f t="shared" si="82"/>
        <v>14.623000000000001</v>
      </c>
      <c r="W117" s="31">
        <f>W112*W114</f>
        <v>0</v>
      </c>
      <c r="X117" s="31">
        <f t="shared" si="82"/>
        <v>0</v>
      </c>
      <c r="Y117" s="31">
        <f t="shared" si="82"/>
        <v>0</v>
      </c>
      <c r="Z117" s="31">
        <f t="shared" si="82"/>
        <v>0</v>
      </c>
      <c r="AA117" s="31">
        <f t="shared" si="82"/>
        <v>0</v>
      </c>
      <c r="AB117" s="31">
        <f t="shared" si="82"/>
        <v>0</v>
      </c>
      <c r="AC117" s="31">
        <f t="shared" si="82"/>
        <v>0</v>
      </c>
      <c r="AD117" s="31">
        <f t="shared" si="82"/>
        <v>0</v>
      </c>
      <c r="AE117" s="31">
        <f t="shared" si="82"/>
        <v>0</v>
      </c>
      <c r="AF117" s="31">
        <f t="shared" si="82"/>
        <v>0</v>
      </c>
      <c r="AG117" s="31">
        <f t="shared" si="82"/>
        <v>0</v>
      </c>
      <c r="AH117" s="31">
        <f t="shared" si="82"/>
        <v>0</v>
      </c>
      <c r="AI117" s="31">
        <f t="shared" si="82"/>
        <v>0</v>
      </c>
      <c r="AJ117" s="31">
        <f t="shared" si="82"/>
        <v>0</v>
      </c>
      <c r="AK117" s="31">
        <f t="shared" si="82"/>
        <v>0</v>
      </c>
      <c r="AL117" s="31">
        <f t="shared" si="82"/>
        <v>0</v>
      </c>
      <c r="AM117" s="31">
        <f t="shared" si="82"/>
        <v>0</v>
      </c>
      <c r="AN117" s="31">
        <f t="shared" si="82"/>
        <v>0</v>
      </c>
      <c r="AO117" s="31">
        <f t="shared" si="82"/>
        <v>0</v>
      </c>
      <c r="AP117" s="31">
        <f t="shared" si="82"/>
        <v>0</v>
      </c>
      <c r="AQ117" s="31">
        <f t="shared" si="82"/>
        <v>0</v>
      </c>
      <c r="AR117" s="31">
        <f t="shared" si="82"/>
        <v>0</v>
      </c>
      <c r="AS117" s="31">
        <f t="shared" si="82"/>
        <v>0</v>
      </c>
      <c r="AT117" s="31">
        <f t="shared" si="82"/>
        <v>0</v>
      </c>
      <c r="AU117" s="31">
        <f t="shared" si="82"/>
        <v>0</v>
      </c>
      <c r="AV117" s="31">
        <f t="shared" si="82"/>
        <v>0</v>
      </c>
      <c r="AW117" s="31">
        <f t="shared" si="82"/>
        <v>0</v>
      </c>
      <c r="AX117" s="31">
        <f t="shared" si="82"/>
        <v>0</v>
      </c>
      <c r="AY117" s="31">
        <f t="shared" si="82"/>
        <v>0</v>
      </c>
      <c r="AZ117" s="31">
        <f t="shared" si="82"/>
        <v>0</v>
      </c>
      <c r="BA117" s="31">
        <f t="shared" si="82"/>
        <v>0</v>
      </c>
      <c r="BB117" s="31">
        <f t="shared" si="82"/>
        <v>0</v>
      </c>
      <c r="BC117" s="31">
        <f t="shared" si="82"/>
        <v>0</v>
      </c>
      <c r="BD117" s="31">
        <f t="shared" si="82"/>
        <v>0</v>
      </c>
      <c r="BE117" s="31">
        <f t="shared" si="82"/>
        <v>0</v>
      </c>
      <c r="BF117" s="31">
        <f t="shared" si="82"/>
        <v>0</v>
      </c>
      <c r="BG117" s="31">
        <f t="shared" si="82"/>
        <v>0</v>
      </c>
      <c r="BH117" s="31">
        <f t="shared" si="82"/>
        <v>0</v>
      </c>
      <c r="BI117" s="31">
        <f t="shared" si="82"/>
        <v>0</v>
      </c>
      <c r="BJ117" s="31">
        <f t="shared" si="82"/>
        <v>11.56</v>
      </c>
      <c r="BK117" s="31">
        <f t="shared" si="82"/>
        <v>0</v>
      </c>
      <c r="BL117" s="31">
        <f t="shared" si="82"/>
        <v>0</v>
      </c>
      <c r="BM117" s="31">
        <f t="shared" si="82"/>
        <v>0</v>
      </c>
      <c r="BN117" s="31">
        <f t="shared" si="82"/>
        <v>0</v>
      </c>
      <c r="BO117" s="31">
        <f t="shared" si="82"/>
        <v>0</v>
      </c>
      <c r="BP117" s="31">
        <f t="shared" si="82"/>
        <v>0</v>
      </c>
      <c r="BQ117" s="31">
        <f t="shared" si="82"/>
        <v>2.5000000000000001E-2</v>
      </c>
      <c r="BR117" s="82">
        <f t="shared" ref="BR117" si="83">BR112*BR114</f>
        <v>0</v>
      </c>
      <c r="BS117" s="32">
        <f>SUM(D117:BQ117)</f>
        <v>36.993050000000004</v>
      </c>
      <c r="BT117" s="33">
        <f>BS117/$C$22</f>
        <v>36.993050000000004</v>
      </c>
    </row>
  </sheetData>
  <mergeCells count="372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14:A21"/>
    <mergeCell ref="C14:C21"/>
    <mergeCell ref="A22:A26"/>
    <mergeCell ref="C22:C26"/>
    <mergeCell ref="A27:A31"/>
    <mergeCell ref="C27:C31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G54:G55"/>
    <mergeCell ref="H54:H55"/>
    <mergeCell ref="I54:I55"/>
    <mergeCell ref="J54:J55"/>
    <mergeCell ref="K54:K55"/>
    <mergeCell ref="L54:L55"/>
    <mergeCell ref="C49:C50"/>
    <mergeCell ref="A54:A55"/>
    <mergeCell ref="C54:C55"/>
    <mergeCell ref="D54:D55"/>
    <mergeCell ref="E54:E55"/>
    <mergeCell ref="F54:F55"/>
    <mergeCell ref="S54:S55"/>
    <mergeCell ref="T54:T55"/>
    <mergeCell ref="U54:U55"/>
    <mergeCell ref="V54:V55"/>
    <mergeCell ref="X54:X55"/>
    <mergeCell ref="Y54:Y55"/>
    <mergeCell ref="M54:M55"/>
    <mergeCell ref="N54:N55"/>
    <mergeCell ref="O54:O55"/>
    <mergeCell ref="P54:P55"/>
    <mergeCell ref="Q54:Q55"/>
    <mergeCell ref="R54:R55"/>
    <mergeCell ref="AF54:AF55"/>
    <mergeCell ref="AG54:AG55"/>
    <mergeCell ref="AH54:AH55"/>
    <mergeCell ref="AI54:AI55"/>
    <mergeCell ref="AJ54:AJ55"/>
    <mergeCell ref="AK54:AK55"/>
    <mergeCell ref="Z54:Z55"/>
    <mergeCell ref="AA54:AA55"/>
    <mergeCell ref="AB54:AB55"/>
    <mergeCell ref="AC54:AC55"/>
    <mergeCell ref="AD54:AD55"/>
    <mergeCell ref="AE54:AE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AF70:AF71"/>
    <mergeCell ref="AG70:AG71"/>
    <mergeCell ref="AH70:AH71"/>
    <mergeCell ref="AI70:AI71"/>
    <mergeCell ref="AJ70:AJ71"/>
    <mergeCell ref="AK70:AK71"/>
    <mergeCell ref="Z70:Z71"/>
    <mergeCell ref="AA70:AA71"/>
    <mergeCell ref="AB70:AB71"/>
    <mergeCell ref="AC70:AC71"/>
    <mergeCell ref="AD70:AD71"/>
    <mergeCell ref="AE70:AE71"/>
    <mergeCell ref="BC70:BC71"/>
    <mergeCell ref="AR70:AR71"/>
    <mergeCell ref="AS70:AS71"/>
    <mergeCell ref="AT70:AT71"/>
    <mergeCell ref="AU70:AU71"/>
    <mergeCell ref="AV70:AV71"/>
    <mergeCell ref="AW70:AW71"/>
    <mergeCell ref="AL70:AL71"/>
    <mergeCell ref="AM70:AM71"/>
    <mergeCell ref="AN70:AN71"/>
    <mergeCell ref="AO70:AO71"/>
    <mergeCell ref="AP70:AP71"/>
    <mergeCell ref="AQ70:AQ71"/>
    <mergeCell ref="BP70:BP71"/>
    <mergeCell ref="BQ70:BQ71"/>
    <mergeCell ref="BR70:BR71"/>
    <mergeCell ref="BS70:BS71"/>
    <mergeCell ref="BT70:BT71"/>
    <mergeCell ref="A72:A78"/>
    <mergeCell ref="C72:C78"/>
    <mergeCell ref="BJ70:BJ71"/>
    <mergeCell ref="BK70:BK71"/>
    <mergeCell ref="BL70:BL71"/>
    <mergeCell ref="BM70:BM71"/>
    <mergeCell ref="BN70:BN71"/>
    <mergeCell ref="BO70:BO71"/>
    <mergeCell ref="BD70:BD71"/>
    <mergeCell ref="BE70:BE71"/>
    <mergeCell ref="BF70:BF71"/>
    <mergeCell ref="BG70:BG71"/>
    <mergeCell ref="BH70:BH71"/>
    <mergeCell ref="BI70:BI71"/>
    <mergeCell ref="AX70:AX71"/>
    <mergeCell ref="AY70:AY71"/>
    <mergeCell ref="AZ70:AZ71"/>
    <mergeCell ref="BA70:BA71"/>
    <mergeCell ref="BB70:BB71"/>
    <mergeCell ref="G88:G89"/>
    <mergeCell ref="H88:H89"/>
    <mergeCell ref="I88:I89"/>
    <mergeCell ref="J88:J89"/>
    <mergeCell ref="K88:K89"/>
    <mergeCell ref="L88:L89"/>
    <mergeCell ref="C84:C85"/>
    <mergeCell ref="A88:A89"/>
    <mergeCell ref="C88:C89"/>
    <mergeCell ref="D88:D89"/>
    <mergeCell ref="E88:E89"/>
    <mergeCell ref="F88:F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F88:AF89"/>
    <mergeCell ref="AG88:AG89"/>
    <mergeCell ref="AH88:AH89"/>
    <mergeCell ref="AI88:AI89"/>
    <mergeCell ref="AJ88:AJ89"/>
    <mergeCell ref="AK88:AK89"/>
    <mergeCell ref="Z88:Z89"/>
    <mergeCell ref="AA88:AA89"/>
    <mergeCell ref="AB88:AB89"/>
    <mergeCell ref="AC88:AC89"/>
    <mergeCell ref="AD88:AD89"/>
    <mergeCell ref="AE88:AE89"/>
    <mergeCell ref="BC88:BC89"/>
    <mergeCell ref="AR88:AR89"/>
    <mergeCell ref="AS88:AS89"/>
    <mergeCell ref="AT88:AT89"/>
    <mergeCell ref="AU88:AU89"/>
    <mergeCell ref="AV88:AV89"/>
    <mergeCell ref="AW88:AW89"/>
    <mergeCell ref="AL88:AL89"/>
    <mergeCell ref="AM88:AM89"/>
    <mergeCell ref="AN88:AN89"/>
    <mergeCell ref="AO88:AO89"/>
    <mergeCell ref="AP88:AP89"/>
    <mergeCell ref="AQ88:AQ89"/>
    <mergeCell ref="BP88:BP89"/>
    <mergeCell ref="BQ88:BQ89"/>
    <mergeCell ref="BR88:BR89"/>
    <mergeCell ref="BS88:BS89"/>
    <mergeCell ref="BT88:BT89"/>
    <mergeCell ref="A90:A94"/>
    <mergeCell ref="C90:C94"/>
    <mergeCell ref="BJ88:BJ89"/>
    <mergeCell ref="BK88:BK89"/>
    <mergeCell ref="BL88:BL89"/>
    <mergeCell ref="BM88:BM89"/>
    <mergeCell ref="BN88:BN89"/>
    <mergeCell ref="BO88:BO89"/>
    <mergeCell ref="BD88:BD89"/>
    <mergeCell ref="BE88:BE89"/>
    <mergeCell ref="BF88:BF89"/>
    <mergeCell ref="BG88:BG89"/>
    <mergeCell ref="BH88:BH89"/>
    <mergeCell ref="BI88:BI89"/>
    <mergeCell ref="AX88:AX89"/>
    <mergeCell ref="AY88:AY89"/>
    <mergeCell ref="AZ88:AZ89"/>
    <mergeCell ref="BA88:BA89"/>
    <mergeCell ref="BB88:BB89"/>
    <mergeCell ref="G104:G105"/>
    <mergeCell ref="H104:H105"/>
    <mergeCell ref="I104:I105"/>
    <mergeCell ref="J104:J105"/>
    <mergeCell ref="K104:K105"/>
    <mergeCell ref="L104:L105"/>
    <mergeCell ref="C100:C101"/>
    <mergeCell ref="A104:A105"/>
    <mergeCell ref="C104:C105"/>
    <mergeCell ref="D104:D105"/>
    <mergeCell ref="E104:E105"/>
    <mergeCell ref="F104:F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AF104:AF105"/>
    <mergeCell ref="AG104:AG105"/>
    <mergeCell ref="AH104:AH105"/>
    <mergeCell ref="AI104:AI105"/>
    <mergeCell ref="AJ104:AJ105"/>
    <mergeCell ref="AK104:AK105"/>
    <mergeCell ref="Z104:Z105"/>
    <mergeCell ref="AA104:AA105"/>
    <mergeCell ref="AB104:AB105"/>
    <mergeCell ref="AC104:AC105"/>
    <mergeCell ref="AD104:AD105"/>
    <mergeCell ref="AE104:AE105"/>
    <mergeCell ref="BB104:BB105"/>
    <mergeCell ref="BC104:BC105"/>
    <mergeCell ref="AR104:AR105"/>
    <mergeCell ref="AS104:AS105"/>
    <mergeCell ref="AT104:AT105"/>
    <mergeCell ref="AU104:AU105"/>
    <mergeCell ref="AV104:AV105"/>
    <mergeCell ref="AW104:AW105"/>
    <mergeCell ref="AL104:AL105"/>
    <mergeCell ref="AM104:AM105"/>
    <mergeCell ref="AN104:AN105"/>
    <mergeCell ref="AO104:AO105"/>
    <mergeCell ref="AP104:AP105"/>
    <mergeCell ref="AQ104:AQ105"/>
    <mergeCell ref="C116:C117"/>
    <mergeCell ref="BP104:BP105"/>
    <mergeCell ref="BQ104:BQ105"/>
    <mergeCell ref="BR104:BR105"/>
    <mergeCell ref="BS104:BS105"/>
    <mergeCell ref="BT104:BT105"/>
    <mergeCell ref="A106:A110"/>
    <mergeCell ref="C106:C110"/>
    <mergeCell ref="BJ104:BJ105"/>
    <mergeCell ref="BK104:BK105"/>
    <mergeCell ref="BL104:BL105"/>
    <mergeCell ref="BM104:BM105"/>
    <mergeCell ref="BN104:BN105"/>
    <mergeCell ref="BO104:BO105"/>
    <mergeCell ref="BD104:BD105"/>
    <mergeCell ref="BE104:BE105"/>
    <mergeCell ref="BF104:BF105"/>
    <mergeCell ref="BG104:BG105"/>
    <mergeCell ref="BH104:BH105"/>
    <mergeCell ref="BI104:BI105"/>
    <mergeCell ref="AX104:AX105"/>
    <mergeCell ref="AY104:AY105"/>
    <mergeCell ref="AZ104:AZ105"/>
    <mergeCell ref="BA104:BA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7"/>
  <sheetViews>
    <sheetView zoomScale="75" zoomScaleNormal="75" workbookViewId="0">
      <selection activeCell="AJ1" sqref="AJ1:AT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1" width="10.6640625" customWidth="1"/>
    <col min="32" max="34" width="10.6640625" hidden="1" customWidth="1"/>
    <col min="35" max="35" width="10.6640625" customWidth="1"/>
    <col min="36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6" customWidth="1"/>
    <col min="71" max="71" width="11.33203125" customWidth="1"/>
    <col min="72" max="72" width="9.88671875" customWidth="1"/>
  </cols>
  <sheetData>
    <row r="1" spans="1:72">
      <c r="A1" s="72" t="s">
        <v>0</v>
      </c>
      <c r="B1" s="72"/>
      <c r="C1" s="72"/>
      <c r="D1" s="72"/>
      <c r="E1" s="72"/>
      <c r="F1" s="72"/>
    </row>
    <row r="2" spans="1:72">
      <c r="A2" s="72" t="s">
        <v>127</v>
      </c>
      <c r="B2" s="72"/>
      <c r="C2" s="72"/>
      <c r="D2" s="72"/>
      <c r="E2" s="72"/>
    </row>
    <row r="3" spans="1:72" hidden="1">
      <c r="A3" s="72" t="s">
        <v>128</v>
      </c>
      <c r="B3" s="72"/>
      <c r="C3" s="72"/>
      <c r="D3" s="72"/>
      <c r="E3" s="72"/>
      <c r="K3" t="s">
        <v>34</v>
      </c>
    </row>
    <row r="4" spans="1:72">
      <c r="K4" t="s">
        <v>129</v>
      </c>
    </row>
    <row r="5" spans="1:72" s="38" customFormat="1">
      <c r="BR5" s="76"/>
    </row>
    <row r="6" spans="1:72" s="38" customFormat="1">
      <c r="C6" s="38" t="s">
        <v>1</v>
      </c>
      <c r="E6" s="39">
        <v>1</v>
      </c>
      <c r="F6" s="38" t="s">
        <v>95</v>
      </c>
      <c r="K6" s="56">
        <f>' 3-7 лет (день 4) '!K6</f>
        <v>45762</v>
      </c>
      <c r="AU6" s="40"/>
      <c r="BR6" s="76"/>
    </row>
    <row r="7" spans="1:72" s="38" customFormat="1" ht="15" customHeight="1">
      <c r="A7" s="124"/>
      <c r="B7" s="41" t="s">
        <v>2</v>
      </c>
      <c r="C7" s="120" t="s">
        <v>3</v>
      </c>
      <c r="D7" s="120" t="str">
        <f>[1]Цены!A1</f>
        <v>Хлеб пшеничный</v>
      </c>
      <c r="E7" s="120" t="str">
        <f>[1]Цены!B1</f>
        <v>Хлеб ржано-пшеничный</v>
      </c>
      <c r="F7" s="120" t="str">
        <f>[1]Цены!C1</f>
        <v>Сахар</v>
      </c>
      <c r="G7" s="120" t="str">
        <f>[1]Цены!D1</f>
        <v>Чай</v>
      </c>
      <c r="H7" s="120" t="str">
        <f>[1]Цены!E1</f>
        <v>Какао</v>
      </c>
      <c r="I7" s="120" t="str">
        <f>[1]Цены!F1</f>
        <v>Кофейный напиток</v>
      </c>
      <c r="J7" s="120" t="str">
        <f>[1]Цены!G1</f>
        <v>Молоко 2,5%</v>
      </c>
      <c r="K7" s="120" t="str">
        <f>[1]Цены!H1</f>
        <v>Масло сливочное</v>
      </c>
      <c r="L7" s="120" t="str">
        <f>[1]Цены!I1</f>
        <v>Сметана 15%</v>
      </c>
      <c r="M7" s="120" t="str">
        <f>[1]Цены!J1</f>
        <v>Молоко сухое</v>
      </c>
      <c r="N7" s="120" t="str">
        <f>[1]Цены!K1</f>
        <v>Снежок 2,5 %</v>
      </c>
      <c r="O7" s="120" t="str">
        <f>[1]Цены!L1</f>
        <v>Творог 5%</v>
      </c>
      <c r="P7" s="120" t="str">
        <f>[1]Цены!M1</f>
        <v>Молоко сгущенное</v>
      </c>
      <c r="Q7" s="120" t="str">
        <f>[1]Цены!N1</f>
        <v xml:space="preserve">Джем Сава </v>
      </c>
      <c r="R7" s="120" t="str">
        <f>[1]Цены!O1</f>
        <v>Сыр</v>
      </c>
      <c r="S7" s="120" t="str">
        <f>[1]Цены!P1</f>
        <v>Зеленый горошек</v>
      </c>
      <c r="T7" s="120" t="str">
        <f>[1]Цены!Q1</f>
        <v>Кукуруза консервирован.</v>
      </c>
      <c r="U7" s="120" t="str">
        <f>[1]Цены!R1</f>
        <v>Консервы рыбные</v>
      </c>
      <c r="V7" s="120" t="str">
        <f>[1]Цены!S1</f>
        <v>Огурцы консервирован.</v>
      </c>
      <c r="W7" s="120" t="str">
        <f>[1]Цены!T1</f>
        <v>Огурцы свежие</v>
      </c>
      <c r="X7" s="120" t="s">
        <v>35</v>
      </c>
      <c r="Y7" s="120" t="s">
        <v>36</v>
      </c>
      <c r="Z7" s="120" t="s">
        <v>37</v>
      </c>
      <c r="AA7" s="120" t="s">
        <v>38</v>
      </c>
      <c r="AB7" s="120" t="s">
        <v>39</v>
      </c>
      <c r="AC7" s="120" t="s">
        <v>40</v>
      </c>
      <c r="AD7" s="120" t="s">
        <v>41</v>
      </c>
      <c r="AE7" s="120" t="s">
        <v>42</v>
      </c>
      <c r="AF7" s="120" t="str">
        <f>' 3-7 лет (день 4) '!AF7:AF8</f>
        <v>Апельсин</v>
      </c>
      <c r="AG7" s="120" t="str">
        <f>' 3-7 лет (день 4) '!AG7:AG8</f>
        <v xml:space="preserve">Банан   </v>
      </c>
      <c r="AH7" s="120" t="str">
        <f>' 3-7 лет (день 4) '!AH7:AH8</f>
        <v>Лимон</v>
      </c>
      <c r="AI7" s="120" t="str">
        <f>' 3-7 лет (день 4) '!AI7:AI8</f>
        <v>Яблоко</v>
      </c>
      <c r="AJ7" s="120" t="s">
        <v>44</v>
      </c>
      <c r="AK7" s="120" t="s">
        <v>45</v>
      </c>
      <c r="AL7" s="120" t="s">
        <v>46</v>
      </c>
      <c r="AM7" s="120" t="s">
        <v>47</v>
      </c>
      <c r="AN7" s="120" t="s">
        <v>48</v>
      </c>
      <c r="AO7" s="120" t="s">
        <v>49</v>
      </c>
      <c r="AP7" s="120" t="s">
        <v>50</v>
      </c>
      <c r="AQ7" s="120" t="s">
        <v>51</v>
      </c>
      <c r="AR7" s="120" t="s">
        <v>52</v>
      </c>
      <c r="AS7" s="120" t="s">
        <v>53</v>
      </c>
      <c r="AT7" s="120" t="s">
        <v>54</v>
      </c>
      <c r="AU7" s="120" t="s">
        <v>55</v>
      </c>
      <c r="AV7" s="120" t="s">
        <v>56</v>
      </c>
      <c r="AW7" s="120" t="s">
        <v>57</v>
      </c>
      <c r="AX7" s="120" t="s">
        <v>58</v>
      </c>
      <c r="AY7" s="120" t="s">
        <v>59</v>
      </c>
      <c r="AZ7" s="120" t="s">
        <v>60</v>
      </c>
      <c r="BA7" s="120" t="s">
        <v>61</v>
      </c>
      <c r="BB7" s="120" t="s">
        <v>62</v>
      </c>
      <c r="BC7" s="120" t="s">
        <v>63</v>
      </c>
      <c r="BD7" s="120" t="s">
        <v>64</v>
      </c>
      <c r="BE7" s="120" t="s">
        <v>65</v>
      </c>
      <c r="BF7" s="120" t="s">
        <v>66</v>
      </c>
      <c r="BG7" s="120" t="s">
        <v>67</v>
      </c>
      <c r="BH7" s="120" t="s">
        <v>68</v>
      </c>
      <c r="BI7" s="120" t="s">
        <v>69</v>
      </c>
      <c r="BJ7" s="120" t="s">
        <v>70</v>
      </c>
      <c r="BK7" s="120" t="s">
        <v>71</v>
      </c>
      <c r="BL7" s="120" t="s">
        <v>72</v>
      </c>
      <c r="BM7" s="120" t="s">
        <v>73</v>
      </c>
      <c r="BN7" s="120" t="s">
        <v>74</v>
      </c>
      <c r="BO7" s="120" t="s">
        <v>75</v>
      </c>
      <c r="BP7" s="120" t="s">
        <v>76</v>
      </c>
      <c r="BQ7" s="120" t="s">
        <v>77</v>
      </c>
      <c r="BR7" s="99" t="s">
        <v>137</v>
      </c>
      <c r="BS7" s="122" t="s">
        <v>4</v>
      </c>
      <c r="BT7" s="123" t="s">
        <v>5</v>
      </c>
    </row>
    <row r="8" spans="1:72" s="38" customFormat="1" ht="36" customHeight="1">
      <c r="A8" s="125"/>
      <c r="B8" s="3" t="s">
        <v>6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99"/>
      <c r="BS8" s="122"/>
      <c r="BT8" s="123"/>
    </row>
    <row r="9" spans="1:72">
      <c r="A9" s="119" t="s">
        <v>7</v>
      </c>
      <c r="B9" s="4" t="str">
        <f>' 3-7 лет (день 4) '!B9</f>
        <v>Омлет натуральный с маслом</v>
      </c>
      <c r="C9" s="107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77"/>
    </row>
    <row r="10" spans="1:72">
      <c r="A10" s="119"/>
      <c r="B10" s="4" t="str">
        <f>' 3-7 лет (день 4) '!B10</f>
        <v>Бутерброд с маслом</v>
      </c>
      <c r="C10" s="108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77"/>
    </row>
    <row r="11" spans="1:72" s="93" customFormat="1">
      <c r="A11" s="119"/>
      <c r="B11" s="89" t="str">
        <f>' 3-7 лет (день 4) '!B11</f>
        <v>Кофейный напиток с молоком</v>
      </c>
      <c r="C11" s="108"/>
      <c r="D11" s="89"/>
      <c r="E11" s="89"/>
      <c r="F11" s="89">
        <v>0.01</v>
      </c>
      <c r="G11" s="89"/>
      <c r="H11" s="89"/>
      <c r="I11" s="89">
        <v>2.3999999999999998E-3</v>
      </c>
      <c r="J11" s="89">
        <v>0.09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0"/>
      <c r="W11" s="90"/>
      <c r="X11" s="90"/>
      <c r="Y11" s="90"/>
      <c r="Z11" s="90"/>
      <c r="AA11" s="90"/>
      <c r="AB11" s="90"/>
      <c r="AC11" s="90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91"/>
      <c r="AV11" s="91"/>
      <c r="AW11" s="91"/>
      <c r="AX11" s="91"/>
      <c r="AY11" s="91"/>
      <c r="AZ11" s="91"/>
      <c r="BA11" s="91"/>
      <c r="BB11" s="91"/>
      <c r="BC11" s="91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92"/>
    </row>
    <row r="12" spans="1:72">
      <c r="A12" s="119"/>
      <c r="B12" s="4"/>
      <c r="C12" s="10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77"/>
    </row>
    <row r="13" spans="1:72" ht="18.75" customHeight="1">
      <c r="A13" s="119"/>
      <c r="B13" s="4"/>
      <c r="C13" s="10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7"/>
    </row>
    <row r="14" spans="1:72">
      <c r="A14" s="119" t="s">
        <v>11</v>
      </c>
      <c r="B14" s="4" t="str">
        <f>' 3-7 лет (день 4) '!B14</f>
        <v>Суп гороховый</v>
      </c>
      <c r="C14" s="107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77"/>
    </row>
    <row r="15" spans="1:72">
      <c r="A15" s="119"/>
      <c r="B15" s="4" t="str">
        <f>' 3-7 лет (день 4) '!B15</f>
        <v>Плов с мясом/птицей</v>
      </c>
      <c r="C15" s="108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77"/>
    </row>
    <row r="16" spans="1:72">
      <c r="A16" s="119"/>
      <c r="B16" s="4" t="str">
        <f>' 3-7 лет (день 4) '!B16</f>
        <v>Хлеб пшеничный</v>
      </c>
      <c r="C16" s="108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77"/>
    </row>
    <row r="17" spans="1:70" ht="14.25" customHeight="1">
      <c r="A17" s="119"/>
      <c r="B17" s="4" t="str">
        <f>' 3-7 лет (день 4) '!B17</f>
        <v>Хлеб ржано-пшеничный</v>
      </c>
      <c r="C17" s="108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7"/>
    </row>
    <row r="18" spans="1:70">
      <c r="A18" s="119"/>
      <c r="B18" s="4" t="str">
        <f>' 3-7 лет (день 4) '!B18</f>
        <v>Компот из сухофруктов</v>
      </c>
      <c r="C18" s="108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7">
        <v>5.0000000000000002E-5</v>
      </c>
    </row>
    <row r="19" spans="1:70">
      <c r="A19" s="119"/>
      <c r="B19" s="9"/>
      <c r="C19" s="10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7"/>
    </row>
    <row r="20" spans="1:70">
      <c r="A20" s="119"/>
      <c r="B20" s="10"/>
      <c r="C20" s="10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7"/>
    </row>
    <row r="21" spans="1:70">
      <c r="A21" s="119"/>
      <c r="B21" s="10"/>
      <c r="C21" s="10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7"/>
    </row>
    <row r="22" spans="1:70">
      <c r="A22" s="119" t="s">
        <v>17</v>
      </c>
      <c r="B22" s="4" t="str">
        <f>' 3-7 лет (день 4) '!B22</f>
        <v>Компот из свежемороженных ягод</v>
      </c>
      <c r="C22" s="107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7"/>
    </row>
    <row r="23" spans="1:70" s="18" customFormat="1">
      <c r="A23" s="119"/>
      <c r="B23" s="4" t="str">
        <f>' 3-7 лет (день 4) '!B23</f>
        <v>Бутерброд со сгущенным молоком</v>
      </c>
      <c r="C23" s="108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7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77"/>
    </row>
    <row r="24" spans="1:70">
      <c r="A24" s="119"/>
      <c r="B24" s="4" t="str">
        <f>' 3-7 лет (день 4) '!B24</f>
        <v>Яблоко</v>
      </c>
      <c r="C24" s="10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>
        <v>0.114</v>
      </c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77"/>
    </row>
    <row r="25" spans="1:70">
      <c r="A25" s="119"/>
      <c r="B25" s="4"/>
      <c r="C25" s="10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7"/>
    </row>
    <row r="26" spans="1:70" ht="15.75" customHeight="1">
      <c r="A26" s="119"/>
      <c r="B26" s="4"/>
      <c r="C26" s="10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7"/>
    </row>
    <row r="27" spans="1:70">
      <c r="A27" s="119" t="s">
        <v>20</v>
      </c>
      <c r="B27" s="19" t="str">
        <f>' 3-7 лет (день 4) '!B27</f>
        <v>Картофельное пюре</v>
      </c>
      <c r="C27" s="107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77"/>
    </row>
    <row r="28" spans="1:70">
      <c r="A28" s="119"/>
      <c r="B28" s="19" t="str">
        <f>' 3-7 лет (день 4) '!B28</f>
        <v>Соленый огурчик</v>
      </c>
      <c r="C28" s="108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77"/>
    </row>
    <row r="29" spans="1:70">
      <c r="A29" s="119"/>
      <c r="B29" s="19" t="str">
        <f>' 3-7 лет (день 4) '!B29</f>
        <v>Хлеб пшеничный</v>
      </c>
      <c r="C29" s="108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7"/>
    </row>
    <row r="30" spans="1:70">
      <c r="A30" s="119"/>
      <c r="B30" s="19" t="str">
        <f>' 3-7 лет (день 4) '!B30</f>
        <v>Чай с сахаром</v>
      </c>
      <c r="C30" s="108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7"/>
    </row>
    <row r="31" spans="1:70">
      <c r="A31" s="119"/>
      <c r="B31" s="4"/>
      <c r="C31" s="10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7"/>
    </row>
    <row r="32" spans="1:70" ht="17.399999999999999">
      <c r="A32" s="42"/>
      <c r="B32" s="43" t="s">
        <v>23</v>
      </c>
      <c r="C32" s="44"/>
      <c r="D32" s="45">
        <f>SUM(D9:D31)</f>
        <v>0.11</v>
      </c>
      <c r="E32" s="45">
        <f t="shared" ref="E32:BR32" si="0">SUM(E9:E31)</f>
        <v>0.05</v>
      </c>
      <c r="F32" s="45">
        <f t="shared" si="0"/>
        <v>4.9000000000000002E-2</v>
      </c>
      <c r="G32" s="45">
        <f t="shared" si="0"/>
        <v>5.9999999999999995E-4</v>
      </c>
      <c r="H32" s="45">
        <f t="shared" si="0"/>
        <v>0</v>
      </c>
      <c r="I32" s="45">
        <f t="shared" si="0"/>
        <v>2.3999999999999998E-3</v>
      </c>
      <c r="J32" s="45">
        <f t="shared" si="0"/>
        <v>0.14799999999999999</v>
      </c>
      <c r="K32" s="45">
        <f t="shared" si="0"/>
        <v>2.1000000000000001E-2</v>
      </c>
      <c r="L32" s="45">
        <f t="shared" si="0"/>
        <v>0</v>
      </c>
      <c r="M32" s="45">
        <f t="shared" si="0"/>
        <v>0</v>
      </c>
      <c r="N32" s="45">
        <f t="shared" si="0"/>
        <v>0</v>
      </c>
      <c r="O32" s="45">
        <f t="shared" si="0"/>
        <v>0</v>
      </c>
      <c r="P32" s="45">
        <f t="shared" si="0"/>
        <v>1.4999999999999999E-2</v>
      </c>
      <c r="Q32" s="45">
        <f t="shared" si="0"/>
        <v>0</v>
      </c>
      <c r="R32" s="45">
        <f t="shared" si="0"/>
        <v>0</v>
      </c>
      <c r="S32" s="45">
        <f t="shared" si="0"/>
        <v>0</v>
      </c>
      <c r="T32" s="45">
        <f t="shared" si="0"/>
        <v>0</v>
      </c>
      <c r="U32" s="45">
        <f t="shared" si="0"/>
        <v>0</v>
      </c>
      <c r="V32" s="45">
        <f t="shared" si="0"/>
        <v>3.5000000000000003E-2</v>
      </c>
      <c r="W32" s="45">
        <f t="shared" si="0"/>
        <v>0</v>
      </c>
      <c r="X32" s="45">
        <f t="shared" si="0"/>
        <v>1</v>
      </c>
      <c r="Y32" s="45">
        <f t="shared" si="0"/>
        <v>0</v>
      </c>
      <c r="Z32" s="45">
        <f t="shared" si="0"/>
        <v>0</v>
      </c>
      <c r="AA32" s="45">
        <f t="shared" si="0"/>
        <v>0</v>
      </c>
      <c r="AB32" s="45">
        <f t="shared" si="0"/>
        <v>0</v>
      </c>
      <c r="AC32" s="45">
        <f t="shared" si="0"/>
        <v>0</v>
      </c>
      <c r="AD32" s="45">
        <f t="shared" si="0"/>
        <v>0.02</v>
      </c>
      <c r="AE32" s="45">
        <f t="shared" si="0"/>
        <v>1.7999999999999999E-2</v>
      </c>
      <c r="AF32" s="45">
        <f t="shared" si="0"/>
        <v>0</v>
      </c>
      <c r="AG32" s="45">
        <f t="shared" si="0"/>
        <v>0</v>
      </c>
      <c r="AH32" s="45">
        <f t="shared" si="0"/>
        <v>0</v>
      </c>
      <c r="AI32" s="45">
        <f t="shared" si="0"/>
        <v>0.114</v>
      </c>
      <c r="AJ32" s="45">
        <f t="shared" si="0"/>
        <v>0</v>
      </c>
      <c r="AK32" s="45">
        <f t="shared" si="0"/>
        <v>0</v>
      </c>
      <c r="AL32" s="45">
        <f t="shared" si="0"/>
        <v>0</v>
      </c>
      <c r="AM32" s="45">
        <f t="shared" si="0"/>
        <v>0</v>
      </c>
      <c r="AN32" s="45">
        <f t="shared" si="0"/>
        <v>0</v>
      </c>
      <c r="AO32" s="45">
        <f t="shared" si="0"/>
        <v>0</v>
      </c>
      <c r="AP32" s="45">
        <f t="shared" si="0"/>
        <v>0</v>
      </c>
      <c r="AQ32" s="45">
        <f t="shared" si="0"/>
        <v>0</v>
      </c>
      <c r="AR32" s="45">
        <f t="shared" si="0"/>
        <v>0</v>
      </c>
      <c r="AS32" s="45">
        <f t="shared" si="0"/>
        <v>0</v>
      </c>
      <c r="AT32" s="45">
        <f t="shared" si="0"/>
        <v>0</v>
      </c>
      <c r="AU32" s="45">
        <f t="shared" si="0"/>
        <v>0.03</v>
      </c>
      <c r="AV32" s="45">
        <f t="shared" si="0"/>
        <v>0</v>
      </c>
      <c r="AW32" s="45">
        <f t="shared" si="0"/>
        <v>0</v>
      </c>
      <c r="AX32" s="45">
        <f t="shared" si="0"/>
        <v>0</v>
      </c>
      <c r="AY32" s="45">
        <f t="shared" si="0"/>
        <v>0</v>
      </c>
      <c r="AZ32" s="45">
        <f t="shared" si="0"/>
        <v>0</v>
      </c>
      <c r="BA32" s="45">
        <f t="shared" si="0"/>
        <v>0</v>
      </c>
      <c r="BB32" s="45">
        <f t="shared" si="0"/>
        <v>0</v>
      </c>
      <c r="BC32" s="45">
        <f t="shared" si="0"/>
        <v>3.5000000000000003E-2</v>
      </c>
      <c r="BD32" s="45">
        <f t="shared" si="0"/>
        <v>0.10500000000000001</v>
      </c>
      <c r="BE32" s="45">
        <f t="shared" si="0"/>
        <v>0</v>
      </c>
      <c r="BF32" s="45">
        <f t="shared" si="0"/>
        <v>5.4999999999999997E-3</v>
      </c>
      <c r="BG32" s="45">
        <f t="shared" si="0"/>
        <v>0</v>
      </c>
      <c r="BH32" s="45">
        <f t="shared" si="0"/>
        <v>0</v>
      </c>
      <c r="BI32" s="45">
        <f t="shared" si="0"/>
        <v>0</v>
      </c>
      <c r="BJ32" s="45">
        <f t="shared" si="0"/>
        <v>0.26</v>
      </c>
      <c r="BK32" s="45">
        <f t="shared" si="0"/>
        <v>0.03</v>
      </c>
      <c r="BL32" s="45">
        <f t="shared" si="0"/>
        <v>2.3E-2</v>
      </c>
      <c r="BM32" s="45">
        <f t="shared" si="0"/>
        <v>0</v>
      </c>
      <c r="BN32" s="45">
        <f t="shared" si="0"/>
        <v>0</v>
      </c>
      <c r="BO32" s="45">
        <f t="shared" si="0"/>
        <v>0</v>
      </c>
      <c r="BP32" s="45">
        <f t="shared" si="0"/>
        <v>4.0000000000000001E-3</v>
      </c>
      <c r="BQ32" s="45">
        <f t="shared" si="0"/>
        <v>6.0000000000000001E-3</v>
      </c>
      <c r="BR32" s="80">
        <f t="shared" si="0"/>
        <v>5.0000000000000002E-5</v>
      </c>
    </row>
    <row r="33" spans="1:72" ht="17.399999999999999">
      <c r="A33" s="42"/>
      <c r="B33" s="43" t="s">
        <v>79</v>
      </c>
      <c r="C33" s="44"/>
      <c r="D33" s="46">
        <f>ROUND(PRODUCT(D32,$E$6),3)</f>
        <v>0.11</v>
      </c>
      <c r="E33" s="46">
        <f t="shared" ref="E33:BR33" si="1">ROUND(PRODUCT(E32,$E$6),3)</f>
        <v>0.05</v>
      </c>
      <c r="F33" s="46">
        <f t="shared" si="1"/>
        <v>4.9000000000000002E-2</v>
      </c>
      <c r="G33" s="46">
        <f t="shared" si="1"/>
        <v>1E-3</v>
      </c>
      <c r="H33" s="46">
        <f t="shared" si="1"/>
        <v>0</v>
      </c>
      <c r="I33" s="46">
        <f t="shared" si="1"/>
        <v>2E-3</v>
      </c>
      <c r="J33" s="46">
        <f t="shared" si="1"/>
        <v>0.14799999999999999</v>
      </c>
      <c r="K33" s="46">
        <f t="shared" si="1"/>
        <v>2.1000000000000001E-2</v>
      </c>
      <c r="L33" s="46">
        <f t="shared" si="1"/>
        <v>0</v>
      </c>
      <c r="M33" s="46">
        <f t="shared" si="1"/>
        <v>0</v>
      </c>
      <c r="N33" s="46">
        <f t="shared" si="1"/>
        <v>0</v>
      </c>
      <c r="O33" s="46">
        <f t="shared" si="1"/>
        <v>0</v>
      </c>
      <c r="P33" s="46">
        <f t="shared" si="1"/>
        <v>1.4999999999999999E-2</v>
      </c>
      <c r="Q33" s="46">
        <f t="shared" si="1"/>
        <v>0</v>
      </c>
      <c r="R33" s="46">
        <f t="shared" si="1"/>
        <v>0</v>
      </c>
      <c r="S33" s="46">
        <f t="shared" si="1"/>
        <v>0</v>
      </c>
      <c r="T33" s="46">
        <f t="shared" si="1"/>
        <v>0</v>
      </c>
      <c r="U33" s="46">
        <f t="shared" si="1"/>
        <v>0</v>
      </c>
      <c r="V33" s="46">
        <f t="shared" si="1"/>
        <v>3.5000000000000003E-2</v>
      </c>
      <c r="W33" s="46">
        <f t="shared" si="1"/>
        <v>0</v>
      </c>
      <c r="X33" s="46">
        <f t="shared" si="1"/>
        <v>1</v>
      </c>
      <c r="Y33" s="46">
        <f t="shared" si="1"/>
        <v>0</v>
      </c>
      <c r="Z33" s="46">
        <f t="shared" si="1"/>
        <v>0</v>
      </c>
      <c r="AA33" s="46">
        <f t="shared" si="1"/>
        <v>0</v>
      </c>
      <c r="AB33" s="46">
        <f t="shared" si="1"/>
        <v>0</v>
      </c>
      <c r="AC33" s="46">
        <f t="shared" si="1"/>
        <v>0</v>
      </c>
      <c r="AD33" s="46">
        <f t="shared" si="1"/>
        <v>0.02</v>
      </c>
      <c r="AE33" s="46">
        <f t="shared" si="1"/>
        <v>1.7999999999999999E-2</v>
      </c>
      <c r="AF33" s="46">
        <f t="shared" si="1"/>
        <v>0</v>
      </c>
      <c r="AG33" s="46">
        <f t="shared" si="1"/>
        <v>0</v>
      </c>
      <c r="AH33" s="46">
        <f t="shared" si="1"/>
        <v>0</v>
      </c>
      <c r="AI33" s="46">
        <f t="shared" si="1"/>
        <v>0.114</v>
      </c>
      <c r="AJ33" s="46">
        <f t="shared" si="1"/>
        <v>0</v>
      </c>
      <c r="AK33" s="46">
        <f t="shared" si="1"/>
        <v>0</v>
      </c>
      <c r="AL33" s="46">
        <f t="shared" si="1"/>
        <v>0</v>
      </c>
      <c r="AM33" s="46">
        <f t="shared" si="1"/>
        <v>0</v>
      </c>
      <c r="AN33" s="46">
        <f t="shared" si="1"/>
        <v>0</v>
      </c>
      <c r="AO33" s="46">
        <f t="shared" si="1"/>
        <v>0</v>
      </c>
      <c r="AP33" s="46">
        <f t="shared" si="1"/>
        <v>0</v>
      </c>
      <c r="AQ33" s="46">
        <f t="shared" si="1"/>
        <v>0</v>
      </c>
      <c r="AR33" s="46">
        <f t="shared" si="1"/>
        <v>0</v>
      </c>
      <c r="AS33" s="46">
        <f t="shared" si="1"/>
        <v>0</v>
      </c>
      <c r="AT33" s="46">
        <f t="shared" si="1"/>
        <v>0</v>
      </c>
      <c r="AU33" s="46">
        <f t="shared" si="1"/>
        <v>0.03</v>
      </c>
      <c r="AV33" s="46">
        <f t="shared" si="1"/>
        <v>0</v>
      </c>
      <c r="AW33" s="46">
        <f t="shared" si="1"/>
        <v>0</v>
      </c>
      <c r="AX33" s="46">
        <f t="shared" si="1"/>
        <v>0</v>
      </c>
      <c r="AY33" s="46">
        <f t="shared" si="1"/>
        <v>0</v>
      </c>
      <c r="AZ33" s="46">
        <f t="shared" si="1"/>
        <v>0</v>
      </c>
      <c r="BA33" s="46">
        <f t="shared" si="1"/>
        <v>0</v>
      </c>
      <c r="BB33" s="46">
        <f t="shared" si="1"/>
        <v>0</v>
      </c>
      <c r="BC33" s="46">
        <f t="shared" si="1"/>
        <v>3.5000000000000003E-2</v>
      </c>
      <c r="BD33" s="46">
        <f t="shared" si="1"/>
        <v>0.105</v>
      </c>
      <c r="BE33" s="46">
        <f t="shared" si="1"/>
        <v>0</v>
      </c>
      <c r="BF33" s="46">
        <f t="shared" si="1"/>
        <v>6.0000000000000001E-3</v>
      </c>
      <c r="BG33" s="46">
        <f t="shared" si="1"/>
        <v>0</v>
      </c>
      <c r="BH33" s="46">
        <f t="shared" si="1"/>
        <v>0</v>
      </c>
      <c r="BI33" s="46">
        <f t="shared" si="1"/>
        <v>0</v>
      </c>
      <c r="BJ33" s="46">
        <f t="shared" si="1"/>
        <v>0.26</v>
      </c>
      <c r="BK33" s="46">
        <f t="shared" si="1"/>
        <v>0.03</v>
      </c>
      <c r="BL33" s="46">
        <f t="shared" si="1"/>
        <v>2.3E-2</v>
      </c>
      <c r="BM33" s="46">
        <f t="shared" si="1"/>
        <v>0</v>
      </c>
      <c r="BN33" s="46">
        <f t="shared" si="1"/>
        <v>0</v>
      </c>
      <c r="BO33" s="46">
        <f t="shared" si="1"/>
        <v>0</v>
      </c>
      <c r="BP33" s="46">
        <f t="shared" si="1"/>
        <v>4.0000000000000001E-3</v>
      </c>
      <c r="BQ33" s="46">
        <f t="shared" si="1"/>
        <v>6.0000000000000001E-3</v>
      </c>
      <c r="BR33" s="81">
        <f t="shared" si="1"/>
        <v>0</v>
      </c>
    </row>
    <row r="34" spans="1:72" s="47" customFormat="1" ht="18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83"/>
      <c r="BS34" s="49"/>
    </row>
    <row r="35" spans="1:72" s="47" customFormat="1" ht="18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83"/>
      <c r="BS35" s="49"/>
    </row>
    <row r="36" spans="1:72">
      <c r="F36" t="s">
        <v>134</v>
      </c>
    </row>
    <row r="38" spans="1:72">
      <c r="F38" t="s">
        <v>135</v>
      </c>
    </row>
    <row r="39" spans="1:72">
      <c r="BS39" s="24"/>
      <c r="BT39" s="13"/>
    </row>
    <row r="40" spans="1:72">
      <c r="F40" t="s">
        <v>25</v>
      </c>
    </row>
    <row r="47" spans="1:72" ht="17.399999999999999">
      <c r="A47" s="25"/>
      <c r="B47" s="26" t="s">
        <v>26</v>
      </c>
      <c r="C47" s="27" t="s">
        <v>27</v>
      </c>
      <c r="D47" s="28">
        <v>85.45</v>
      </c>
      <c r="E47" s="28">
        <v>90</v>
      </c>
      <c r="F47" s="28">
        <v>93</v>
      </c>
      <c r="G47" s="28">
        <v>780</v>
      </c>
      <c r="H47" s="28">
        <v>1610</v>
      </c>
      <c r="I47" s="28">
        <v>760</v>
      </c>
      <c r="J47" s="28">
        <v>90.57</v>
      </c>
      <c r="K47" s="28">
        <v>1173.33</v>
      </c>
      <c r="L47" s="28">
        <v>255.2</v>
      </c>
      <c r="M47" s="28">
        <v>796</v>
      </c>
      <c r="N47" s="28">
        <v>126.38</v>
      </c>
      <c r="O47" s="28">
        <v>416.09</v>
      </c>
      <c r="P47" s="28">
        <v>497.37</v>
      </c>
      <c r="Q47" s="28">
        <v>416.67</v>
      </c>
      <c r="R47" s="28">
        <v>1335</v>
      </c>
      <c r="S47" s="28">
        <v>217.5</v>
      </c>
      <c r="T47" s="28">
        <v>285.29000000000002</v>
      </c>
      <c r="U47" s="28">
        <v>920</v>
      </c>
      <c r="V47" s="71">
        <v>417.8</v>
      </c>
      <c r="W47" s="28">
        <v>169</v>
      </c>
      <c r="X47" s="28">
        <v>11</v>
      </c>
      <c r="Y47" s="28"/>
      <c r="Z47" s="28">
        <v>415</v>
      </c>
      <c r="AA47" s="28">
        <v>416</v>
      </c>
      <c r="AB47" s="28">
        <v>358</v>
      </c>
      <c r="AC47" s="28">
        <v>283</v>
      </c>
      <c r="AD47" s="28">
        <v>144</v>
      </c>
      <c r="AE47" s="28">
        <v>268</v>
      </c>
      <c r="AF47" s="28"/>
      <c r="AG47" s="28">
        <v>252</v>
      </c>
      <c r="AH47" s="28">
        <v>241</v>
      </c>
      <c r="AI47" s="28">
        <v>186</v>
      </c>
      <c r="AJ47" s="28">
        <v>245.45</v>
      </c>
      <c r="AK47" s="28">
        <v>98</v>
      </c>
      <c r="AL47" s="28">
        <v>67</v>
      </c>
      <c r="AM47" s="28">
        <v>48.2</v>
      </c>
      <c r="AN47" s="28">
        <v>260</v>
      </c>
      <c r="AO47" s="28">
        <v>257</v>
      </c>
      <c r="AP47" s="28"/>
      <c r="AQ47" s="28">
        <v>345</v>
      </c>
      <c r="AR47" s="28"/>
      <c r="AS47" s="28">
        <v>281.61</v>
      </c>
      <c r="AT47" s="28">
        <v>91.25</v>
      </c>
      <c r="AU47" s="28">
        <v>78</v>
      </c>
      <c r="AV47" s="28">
        <v>67.33</v>
      </c>
      <c r="AW47" s="28">
        <v>75.709999999999994</v>
      </c>
      <c r="AX47" s="28">
        <v>85.71</v>
      </c>
      <c r="AY47" s="28">
        <v>60</v>
      </c>
      <c r="AZ47" s="28">
        <v>92.86</v>
      </c>
      <c r="BA47" s="28">
        <v>78</v>
      </c>
      <c r="BB47" s="28">
        <v>68.33</v>
      </c>
      <c r="BC47" s="28">
        <v>146</v>
      </c>
      <c r="BD47" s="28">
        <v>334</v>
      </c>
      <c r="BE47" s="28">
        <v>549</v>
      </c>
      <c r="BF47" s="28">
        <v>666</v>
      </c>
      <c r="BG47" s="28">
        <v>289</v>
      </c>
      <c r="BH47" s="28">
        <v>549</v>
      </c>
      <c r="BI47" s="28"/>
      <c r="BJ47" s="28">
        <v>68</v>
      </c>
      <c r="BK47" s="28">
        <v>39</v>
      </c>
      <c r="BL47" s="28">
        <v>43</v>
      </c>
      <c r="BM47" s="28">
        <v>83</v>
      </c>
      <c r="BN47" s="28">
        <v>54</v>
      </c>
      <c r="BO47" s="28">
        <v>329</v>
      </c>
      <c r="BP47" s="28">
        <v>182.22</v>
      </c>
      <c r="BQ47" s="28">
        <v>25</v>
      </c>
      <c r="BR47" s="80"/>
    </row>
    <row r="48" spans="1:72" ht="17.399999999999999">
      <c r="B48" s="20" t="s">
        <v>28</v>
      </c>
      <c r="C48" s="21" t="s">
        <v>27</v>
      </c>
      <c r="D48" s="22">
        <f>D47/1000</f>
        <v>8.5449999999999998E-2</v>
      </c>
      <c r="E48" s="22">
        <f t="shared" ref="E48:BR48" si="2">E47/1000</f>
        <v>0.09</v>
      </c>
      <c r="F48" s="22">
        <f t="shared" si="2"/>
        <v>9.2999999999999999E-2</v>
      </c>
      <c r="G48" s="22">
        <f t="shared" si="2"/>
        <v>0.78</v>
      </c>
      <c r="H48" s="22">
        <f t="shared" si="2"/>
        <v>1.61</v>
      </c>
      <c r="I48" s="22">
        <f t="shared" si="2"/>
        <v>0.76</v>
      </c>
      <c r="J48" s="22">
        <f t="shared" si="2"/>
        <v>9.0569999999999998E-2</v>
      </c>
      <c r="K48" s="22">
        <f t="shared" si="2"/>
        <v>1.17333</v>
      </c>
      <c r="L48" s="22">
        <f t="shared" si="2"/>
        <v>0.25519999999999998</v>
      </c>
      <c r="M48" s="22">
        <f t="shared" si="2"/>
        <v>0.79600000000000004</v>
      </c>
      <c r="N48" s="22">
        <f t="shared" si="2"/>
        <v>0.12637999999999999</v>
      </c>
      <c r="O48" s="22">
        <f t="shared" si="2"/>
        <v>0.41608999999999996</v>
      </c>
      <c r="P48" s="22">
        <f t="shared" si="2"/>
        <v>0.49736999999999998</v>
      </c>
      <c r="Q48" s="22">
        <f t="shared" si="2"/>
        <v>0.41667000000000004</v>
      </c>
      <c r="R48" s="22">
        <f t="shared" si="2"/>
        <v>1.335</v>
      </c>
      <c r="S48" s="22">
        <f t="shared" si="2"/>
        <v>0.2175</v>
      </c>
      <c r="T48" s="22">
        <f t="shared" si="2"/>
        <v>0.28529000000000004</v>
      </c>
      <c r="U48" s="22">
        <f t="shared" si="2"/>
        <v>0.92</v>
      </c>
      <c r="V48" s="22">
        <f t="shared" si="2"/>
        <v>0.4178</v>
      </c>
      <c r="W48" s="22">
        <f t="shared" si="2"/>
        <v>0.16900000000000001</v>
      </c>
      <c r="X48" s="22">
        <f t="shared" si="2"/>
        <v>1.0999999999999999E-2</v>
      </c>
      <c r="Y48" s="22">
        <f t="shared" si="2"/>
        <v>0</v>
      </c>
      <c r="Z48" s="22">
        <f t="shared" si="2"/>
        <v>0.41499999999999998</v>
      </c>
      <c r="AA48" s="22">
        <f t="shared" si="2"/>
        <v>0.41599999999999998</v>
      </c>
      <c r="AB48" s="22">
        <f t="shared" si="2"/>
        <v>0.35799999999999998</v>
      </c>
      <c r="AC48" s="22">
        <f t="shared" si="2"/>
        <v>0.28299999999999997</v>
      </c>
      <c r="AD48" s="22">
        <f t="shared" si="2"/>
        <v>0.14399999999999999</v>
      </c>
      <c r="AE48" s="22">
        <f t="shared" si="2"/>
        <v>0.26800000000000002</v>
      </c>
      <c r="AF48" s="22">
        <f t="shared" ref="AF48:AI48" si="3">AF47/1000</f>
        <v>0</v>
      </c>
      <c r="AG48" s="22">
        <f t="shared" si="3"/>
        <v>0.252</v>
      </c>
      <c r="AH48" s="22">
        <f t="shared" si="3"/>
        <v>0.24099999999999999</v>
      </c>
      <c r="AI48" s="22">
        <f t="shared" si="3"/>
        <v>0.186</v>
      </c>
      <c r="AJ48" s="22">
        <f t="shared" si="2"/>
        <v>0.24545</v>
      </c>
      <c r="AK48" s="22">
        <f t="shared" si="2"/>
        <v>9.8000000000000004E-2</v>
      </c>
      <c r="AL48" s="22">
        <f t="shared" si="2"/>
        <v>6.7000000000000004E-2</v>
      </c>
      <c r="AM48" s="22">
        <f t="shared" si="2"/>
        <v>4.82E-2</v>
      </c>
      <c r="AN48" s="22">
        <f t="shared" si="2"/>
        <v>0.26</v>
      </c>
      <c r="AO48" s="22">
        <f t="shared" si="2"/>
        <v>0.25700000000000001</v>
      </c>
      <c r="AP48" s="22">
        <f t="shared" si="2"/>
        <v>0</v>
      </c>
      <c r="AQ48" s="22">
        <f t="shared" si="2"/>
        <v>0.34499999999999997</v>
      </c>
      <c r="AR48" s="22">
        <f t="shared" si="2"/>
        <v>0</v>
      </c>
      <c r="AS48" s="22">
        <f t="shared" si="2"/>
        <v>0.28161000000000003</v>
      </c>
      <c r="AT48" s="22">
        <f t="shared" si="2"/>
        <v>9.1249999999999998E-2</v>
      </c>
      <c r="AU48" s="22">
        <f t="shared" si="2"/>
        <v>7.8E-2</v>
      </c>
      <c r="AV48" s="22">
        <f t="shared" si="2"/>
        <v>6.7330000000000001E-2</v>
      </c>
      <c r="AW48" s="22">
        <f t="shared" si="2"/>
        <v>7.571E-2</v>
      </c>
      <c r="AX48" s="22">
        <f t="shared" si="2"/>
        <v>8.5709999999999995E-2</v>
      </c>
      <c r="AY48" s="22">
        <f t="shared" si="2"/>
        <v>0.06</v>
      </c>
      <c r="AZ48" s="22">
        <f t="shared" si="2"/>
        <v>9.2859999999999998E-2</v>
      </c>
      <c r="BA48" s="22">
        <f t="shared" si="2"/>
        <v>7.8E-2</v>
      </c>
      <c r="BB48" s="22">
        <f t="shared" si="2"/>
        <v>6.8330000000000002E-2</v>
      </c>
      <c r="BC48" s="22">
        <f t="shared" si="2"/>
        <v>0.14599999999999999</v>
      </c>
      <c r="BD48" s="22">
        <f t="shared" si="2"/>
        <v>0.33400000000000002</v>
      </c>
      <c r="BE48" s="22">
        <f t="shared" si="2"/>
        <v>0.54900000000000004</v>
      </c>
      <c r="BF48" s="22">
        <f t="shared" si="2"/>
        <v>0.66600000000000004</v>
      </c>
      <c r="BG48" s="22">
        <f t="shared" si="2"/>
        <v>0.28899999999999998</v>
      </c>
      <c r="BH48" s="22">
        <f t="shared" si="2"/>
        <v>0.54900000000000004</v>
      </c>
      <c r="BI48" s="22">
        <f t="shared" si="2"/>
        <v>0</v>
      </c>
      <c r="BJ48" s="22">
        <f t="shared" si="2"/>
        <v>6.8000000000000005E-2</v>
      </c>
      <c r="BK48" s="22">
        <f t="shared" si="2"/>
        <v>3.9E-2</v>
      </c>
      <c r="BL48" s="22">
        <f t="shared" si="2"/>
        <v>4.2999999999999997E-2</v>
      </c>
      <c r="BM48" s="22">
        <f t="shared" si="2"/>
        <v>8.3000000000000004E-2</v>
      </c>
      <c r="BN48" s="22">
        <f t="shared" si="2"/>
        <v>5.3999999999999999E-2</v>
      </c>
      <c r="BO48" s="22">
        <f t="shared" si="2"/>
        <v>0.32900000000000001</v>
      </c>
      <c r="BP48" s="22">
        <f t="shared" si="2"/>
        <v>0.18221999999999999</v>
      </c>
      <c r="BQ48" s="22">
        <f t="shared" si="2"/>
        <v>2.5000000000000001E-2</v>
      </c>
      <c r="BR48" s="80">
        <f t="shared" si="2"/>
        <v>0</v>
      </c>
    </row>
    <row r="49" spans="1:72" ht="17.399999999999999">
      <c r="A49" s="29"/>
      <c r="B49" s="30" t="s">
        <v>29</v>
      </c>
      <c r="C49" s="115"/>
      <c r="D49" s="31">
        <f>D33*D47</f>
        <v>9.3994999999999997</v>
      </c>
      <c r="E49" s="31">
        <f t="shared" ref="E49:BR49" si="4">E33*E47</f>
        <v>4.5</v>
      </c>
      <c r="F49" s="31">
        <f t="shared" si="4"/>
        <v>4.5570000000000004</v>
      </c>
      <c r="G49" s="31">
        <f t="shared" si="4"/>
        <v>0.78</v>
      </c>
      <c r="H49" s="31">
        <f t="shared" si="4"/>
        <v>0</v>
      </c>
      <c r="I49" s="31">
        <f t="shared" si="4"/>
        <v>1.52</v>
      </c>
      <c r="J49" s="31">
        <f t="shared" si="4"/>
        <v>13.404359999999999</v>
      </c>
      <c r="K49" s="31">
        <f t="shared" si="4"/>
        <v>24.63993</v>
      </c>
      <c r="L49" s="31">
        <f t="shared" si="4"/>
        <v>0</v>
      </c>
      <c r="M49" s="31">
        <f t="shared" si="4"/>
        <v>0</v>
      </c>
      <c r="N49" s="31">
        <f t="shared" si="4"/>
        <v>0</v>
      </c>
      <c r="O49" s="31">
        <f t="shared" si="4"/>
        <v>0</v>
      </c>
      <c r="P49" s="31">
        <f t="shared" si="4"/>
        <v>7.4605499999999996</v>
      </c>
      <c r="Q49" s="31">
        <f t="shared" si="4"/>
        <v>0</v>
      </c>
      <c r="R49" s="31">
        <f t="shared" si="4"/>
        <v>0</v>
      </c>
      <c r="S49" s="31">
        <f t="shared" si="4"/>
        <v>0</v>
      </c>
      <c r="T49" s="31">
        <f t="shared" si="4"/>
        <v>0</v>
      </c>
      <c r="U49" s="31">
        <f t="shared" si="4"/>
        <v>0</v>
      </c>
      <c r="V49" s="31">
        <f t="shared" si="4"/>
        <v>14.623000000000001</v>
      </c>
      <c r="W49" s="31">
        <f t="shared" si="4"/>
        <v>0</v>
      </c>
      <c r="X49" s="31">
        <f t="shared" si="4"/>
        <v>11</v>
      </c>
      <c r="Y49" s="31">
        <f t="shared" si="4"/>
        <v>0</v>
      </c>
      <c r="Z49" s="31">
        <f t="shared" si="4"/>
        <v>0</v>
      </c>
      <c r="AA49" s="31">
        <f t="shared" si="4"/>
        <v>0</v>
      </c>
      <c r="AB49" s="31">
        <f t="shared" si="4"/>
        <v>0</v>
      </c>
      <c r="AC49" s="31">
        <f t="shared" si="4"/>
        <v>0</v>
      </c>
      <c r="AD49" s="31">
        <f t="shared" si="4"/>
        <v>2.88</v>
      </c>
      <c r="AE49" s="31">
        <f t="shared" si="4"/>
        <v>4.8239999999999998</v>
      </c>
      <c r="AF49" s="31">
        <f t="shared" ref="AF49:AI49" si="5">AF33*AF47</f>
        <v>0</v>
      </c>
      <c r="AG49" s="31">
        <f t="shared" si="5"/>
        <v>0</v>
      </c>
      <c r="AH49" s="31">
        <f t="shared" si="5"/>
        <v>0</v>
      </c>
      <c r="AI49" s="31">
        <f t="shared" si="5"/>
        <v>21.204000000000001</v>
      </c>
      <c r="AJ49" s="31">
        <f t="shared" si="4"/>
        <v>0</v>
      </c>
      <c r="AK49" s="31">
        <f t="shared" si="4"/>
        <v>0</v>
      </c>
      <c r="AL49" s="31">
        <f t="shared" si="4"/>
        <v>0</v>
      </c>
      <c r="AM49" s="31">
        <f t="shared" si="4"/>
        <v>0</v>
      </c>
      <c r="AN49" s="31">
        <f t="shared" si="4"/>
        <v>0</v>
      </c>
      <c r="AO49" s="31">
        <f t="shared" si="4"/>
        <v>0</v>
      </c>
      <c r="AP49" s="31">
        <f t="shared" si="4"/>
        <v>0</v>
      </c>
      <c r="AQ49" s="31">
        <f t="shared" si="4"/>
        <v>0</v>
      </c>
      <c r="AR49" s="31">
        <f t="shared" si="4"/>
        <v>0</v>
      </c>
      <c r="AS49" s="31">
        <f t="shared" si="4"/>
        <v>0</v>
      </c>
      <c r="AT49" s="31">
        <f t="shared" si="4"/>
        <v>0</v>
      </c>
      <c r="AU49" s="31">
        <f t="shared" si="4"/>
        <v>2.34</v>
      </c>
      <c r="AV49" s="31">
        <f t="shared" si="4"/>
        <v>0</v>
      </c>
      <c r="AW49" s="31">
        <f t="shared" si="4"/>
        <v>0</v>
      </c>
      <c r="AX49" s="31">
        <f t="shared" si="4"/>
        <v>0</v>
      </c>
      <c r="AY49" s="31">
        <f t="shared" si="4"/>
        <v>0</v>
      </c>
      <c r="AZ49" s="31">
        <f t="shared" si="4"/>
        <v>0</v>
      </c>
      <c r="BA49" s="31">
        <f t="shared" si="4"/>
        <v>0</v>
      </c>
      <c r="BB49" s="31">
        <f t="shared" si="4"/>
        <v>0</v>
      </c>
      <c r="BC49" s="31">
        <f t="shared" si="4"/>
        <v>5.1100000000000003</v>
      </c>
      <c r="BD49" s="31">
        <f t="shared" si="4"/>
        <v>35.07</v>
      </c>
      <c r="BE49" s="31">
        <f t="shared" si="4"/>
        <v>0</v>
      </c>
      <c r="BF49" s="31">
        <f t="shared" si="4"/>
        <v>3.996</v>
      </c>
      <c r="BG49" s="31">
        <f t="shared" si="4"/>
        <v>0</v>
      </c>
      <c r="BH49" s="31">
        <f t="shared" si="4"/>
        <v>0</v>
      </c>
      <c r="BI49" s="31">
        <f t="shared" si="4"/>
        <v>0</v>
      </c>
      <c r="BJ49" s="31">
        <f t="shared" si="4"/>
        <v>17.68</v>
      </c>
      <c r="BK49" s="31">
        <f t="shared" si="4"/>
        <v>1.17</v>
      </c>
      <c r="BL49" s="31">
        <f t="shared" si="4"/>
        <v>0.98899999999999999</v>
      </c>
      <c r="BM49" s="31">
        <f t="shared" si="4"/>
        <v>0</v>
      </c>
      <c r="BN49" s="31">
        <f t="shared" si="4"/>
        <v>0</v>
      </c>
      <c r="BO49" s="31">
        <f t="shared" si="4"/>
        <v>0</v>
      </c>
      <c r="BP49" s="31">
        <f t="shared" si="4"/>
        <v>0.72887999999999997</v>
      </c>
      <c r="BQ49" s="31">
        <f t="shared" si="4"/>
        <v>0.15</v>
      </c>
      <c r="BR49" s="82">
        <f t="shared" si="4"/>
        <v>0</v>
      </c>
      <c r="BS49" s="32">
        <f>SUM(D49:BQ49)</f>
        <v>188.02622000000002</v>
      </c>
      <c r="BT49" s="33">
        <f>BS49/$C$9</f>
        <v>188.02622000000002</v>
      </c>
    </row>
    <row r="50" spans="1:72" ht="17.399999999999999">
      <c r="A50" s="29"/>
      <c r="B50" s="30" t="s">
        <v>30</v>
      </c>
      <c r="C50" s="115"/>
      <c r="D50" s="31">
        <f>D33*D47</f>
        <v>9.3994999999999997</v>
      </c>
      <c r="E50" s="31">
        <f t="shared" ref="E50:BR50" si="6">E33*E47</f>
        <v>4.5</v>
      </c>
      <c r="F50" s="31">
        <f t="shared" si="6"/>
        <v>4.5570000000000004</v>
      </c>
      <c r="G50" s="31">
        <f t="shared" si="6"/>
        <v>0.78</v>
      </c>
      <c r="H50" s="31">
        <f t="shared" si="6"/>
        <v>0</v>
      </c>
      <c r="I50" s="31">
        <f t="shared" si="6"/>
        <v>1.52</v>
      </c>
      <c r="J50" s="31">
        <f t="shared" si="6"/>
        <v>13.404359999999999</v>
      </c>
      <c r="K50" s="31">
        <f t="shared" si="6"/>
        <v>24.63993</v>
      </c>
      <c r="L50" s="31">
        <f t="shared" si="6"/>
        <v>0</v>
      </c>
      <c r="M50" s="31">
        <f t="shared" si="6"/>
        <v>0</v>
      </c>
      <c r="N50" s="31">
        <f t="shared" si="6"/>
        <v>0</v>
      </c>
      <c r="O50" s="31">
        <f t="shared" si="6"/>
        <v>0</v>
      </c>
      <c r="P50" s="31">
        <f t="shared" si="6"/>
        <v>7.4605499999999996</v>
      </c>
      <c r="Q50" s="31">
        <f t="shared" si="6"/>
        <v>0</v>
      </c>
      <c r="R50" s="31">
        <f t="shared" si="6"/>
        <v>0</v>
      </c>
      <c r="S50" s="31">
        <f t="shared" si="6"/>
        <v>0</v>
      </c>
      <c r="T50" s="31">
        <f t="shared" si="6"/>
        <v>0</v>
      </c>
      <c r="U50" s="31">
        <f t="shared" si="6"/>
        <v>0</v>
      </c>
      <c r="V50" s="31">
        <f t="shared" si="6"/>
        <v>14.623000000000001</v>
      </c>
      <c r="W50" s="31">
        <f t="shared" si="6"/>
        <v>0</v>
      </c>
      <c r="X50" s="31">
        <f t="shared" si="6"/>
        <v>11</v>
      </c>
      <c r="Y50" s="31">
        <f t="shared" si="6"/>
        <v>0</v>
      </c>
      <c r="Z50" s="31">
        <f t="shared" si="6"/>
        <v>0</v>
      </c>
      <c r="AA50" s="31">
        <f t="shared" si="6"/>
        <v>0</v>
      </c>
      <c r="AB50" s="31">
        <f t="shared" si="6"/>
        <v>0</v>
      </c>
      <c r="AC50" s="31">
        <f t="shared" si="6"/>
        <v>0</v>
      </c>
      <c r="AD50" s="31">
        <f t="shared" si="6"/>
        <v>2.88</v>
      </c>
      <c r="AE50" s="31">
        <f t="shared" si="6"/>
        <v>4.8239999999999998</v>
      </c>
      <c r="AF50" s="31">
        <f t="shared" ref="AF50:AI50" si="7">AF33*AF47</f>
        <v>0</v>
      </c>
      <c r="AG50" s="31">
        <f t="shared" si="7"/>
        <v>0</v>
      </c>
      <c r="AH50" s="31">
        <f t="shared" si="7"/>
        <v>0</v>
      </c>
      <c r="AI50" s="31">
        <f t="shared" si="7"/>
        <v>21.204000000000001</v>
      </c>
      <c r="AJ50" s="31">
        <f t="shared" si="6"/>
        <v>0</v>
      </c>
      <c r="AK50" s="31">
        <f t="shared" si="6"/>
        <v>0</v>
      </c>
      <c r="AL50" s="31">
        <f t="shared" si="6"/>
        <v>0</v>
      </c>
      <c r="AM50" s="31">
        <f t="shared" si="6"/>
        <v>0</v>
      </c>
      <c r="AN50" s="31">
        <f t="shared" si="6"/>
        <v>0</v>
      </c>
      <c r="AO50" s="31">
        <f t="shared" si="6"/>
        <v>0</v>
      </c>
      <c r="AP50" s="31">
        <f t="shared" si="6"/>
        <v>0</v>
      </c>
      <c r="AQ50" s="31">
        <f t="shared" si="6"/>
        <v>0</v>
      </c>
      <c r="AR50" s="31">
        <f t="shared" si="6"/>
        <v>0</v>
      </c>
      <c r="AS50" s="31">
        <f t="shared" si="6"/>
        <v>0</v>
      </c>
      <c r="AT50" s="31">
        <f t="shared" si="6"/>
        <v>0</v>
      </c>
      <c r="AU50" s="31">
        <f t="shared" si="6"/>
        <v>2.34</v>
      </c>
      <c r="AV50" s="31">
        <f t="shared" si="6"/>
        <v>0</v>
      </c>
      <c r="AW50" s="31">
        <f t="shared" si="6"/>
        <v>0</v>
      </c>
      <c r="AX50" s="31">
        <f t="shared" si="6"/>
        <v>0</v>
      </c>
      <c r="AY50" s="31">
        <f t="shared" si="6"/>
        <v>0</v>
      </c>
      <c r="AZ50" s="31">
        <f t="shared" si="6"/>
        <v>0</v>
      </c>
      <c r="BA50" s="31">
        <f t="shared" si="6"/>
        <v>0</v>
      </c>
      <c r="BB50" s="31">
        <f t="shared" si="6"/>
        <v>0</v>
      </c>
      <c r="BC50" s="31">
        <f t="shared" si="6"/>
        <v>5.1100000000000003</v>
      </c>
      <c r="BD50" s="31">
        <f t="shared" si="6"/>
        <v>35.07</v>
      </c>
      <c r="BE50" s="31">
        <f t="shared" si="6"/>
        <v>0</v>
      </c>
      <c r="BF50" s="31">
        <f t="shared" si="6"/>
        <v>3.996</v>
      </c>
      <c r="BG50" s="31">
        <f t="shared" si="6"/>
        <v>0</v>
      </c>
      <c r="BH50" s="31">
        <f t="shared" si="6"/>
        <v>0</v>
      </c>
      <c r="BI50" s="31">
        <f t="shared" si="6"/>
        <v>0</v>
      </c>
      <c r="BJ50" s="31">
        <f t="shared" si="6"/>
        <v>17.68</v>
      </c>
      <c r="BK50" s="31">
        <f t="shared" si="6"/>
        <v>1.17</v>
      </c>
      <c r="BL50" s="31">
        <f t="shared" si="6"/>
        <v>0.98899999999999999</v>
      </c>
      <c r="BM50" s="31">
        <f t="shared" si="6"/>
        <v>0</v>
      </c>
      <c r="BN50" s="31">
        <f t="shared" si="6"/>
        <v>0</v>
      </c>
      <c r="BO50" s="31">
        <f t="shared" si="6"/>
        <v>0</v>
      </c>
      <c r="BP50" s="31">
        <f t="shared" si="6"/>
        <v>0.72887999999999997</v>
      </c>
      <c r="BQ50" s="31">
        <f t="shared" si="6"/>
        <v>0.15</v>
      </c>
      <c r="BR50" s="82">
        <f t="shared" si="6"/>
        <v>0</v>
      </c>
      <c r="BS50" s="32">
        <f>SUM(D50:BQ50)</f>
        <v>188.02622000000002</v>
      </c>
      <c r="BT50" s="33">
        <f>BS50/$C$9</f>
        <v>188.02622000000002</v>
      </c>
    </row>
    <row r="51" spans="1:72">
      <c r="A51" s="34"/>
      <c r="B51" s="34" t="s">
        <v>31</v>
      </c>
      <c r="D51" s="50">
        <f>D67+D85+D101+D117</f>
        <v>9.3994999999999997</v>
      </c>
      <c r="E51" s="50">
        <f t="shared" ref="E51:BR51" si="8">E67+E85+E101+E117</f>
        <v>4.5</v>
      </c>
      <c r="F51" s="50">
        <f t="shared" si="8"/>
        <v>4.5570000000000004</v>
      </c>
      <c r="G51" s="50">
        <f t="shared" si="8"/>
        <v>0.46799999999999997</v>
      </c>
      <c r="H51" s="50">
        <f t="shared" si="8"/>
        <v>0</v>
      </c>
      <c r="I51" s="50">
        <f t="shared" si="8"/>
        <v>1.8239999999999998</v>
      </c>
      <c r="J51" s="50">
        <f t="shared" si="8"/>
        <v>13.40436</v>
      </c>
      <c r="K51" s="50">
        <f t="shared" si="8"/>
        <v>24.63993</v>
      </c>
      <c r="L51" s="50">
        <f t="shared" si="8"/>
        <v>0</v>
      </c>
      <c r="M51" s="50">
        <f t="shared" si="8"/>
        <v>0</v>
      </c>
      <c r="N51" s="50">
        <f t="shared" si="8"/>
        <v>0</v>
      </c>
      <c r="O51" s="50">
        <f t="shared" si="8"/>
        <v>0</v>
      </c>
      <c r="P51" s="50">
        <f t="shared" si="8"/>
        <v>7.4605499999999996</v>
      </c>
      <c r="Q51" s="50">
        <f t="shared" si="8"/>
        <v>0</v>
      </c>
      <c r="R51" s="50">
        <f t="shared" si="8"/>
        <v>0</v>
      </c>
      <c r="S51" s="50">
        <f t="shared" si="8"/>
        <v>0</v>
      </c>
      <c r="T51" s="50">
        <f t="shared" si="8"/>
        <v>0</v>
      </c>
      <c r="U51" s="50">
        <f t="shared" si="8"/>
        <v>0</v>
      </c>
      <c r="V51" s="50">
        <f t="shared" si="8"/>
        <v>14.623000000000001</v>
      </c>
      <c r="W51" s="50">
        <f t="shared" si="8"/>
        <v>0</v>
      </c>
      <c r="X51" s="50">
        <f t="shared" si="8"/>
        <v>11</v>
      </c>
      <c r="Y51" s="50">
        <f t="shared" si="8"/>
        <v>0</v>
      </c>
      <c r="Z51" s="50">
        <f t="shared" si="8"/>
        <v>0</v>
      </c>
      <c r="AA51" s="50">
        <f t="shared" si="8"/>
        <v>0</v>
      </c>
      <c r="AB51" s="50">
        <f t="shared" si="8"/>
        <v>0</v>
      </c>
      <c r="AC51" s="50">
        <f t="shared" si="8"/>
        <v>0</v>
      </c>
      <c r="AD51" s="50">
        <f t="shared" si="8"/>
        <v>2.88</v>
      </c>
      <c r="AE51" s="50">
        <f t="shared" si="8"/>
        <v>4.8239999999999998</v>
      </c>
      <c r="AF51" s="50">
        <f t="shared" ref="AF51:AI51" si="9">AF67+AF85+AF101+AF117</f>
        <v>0</v>
      </c>
      <c r="AG51" s="50">
        <f t="shared" si="9"/>
        <v>0</v>
      </c>
      <c r="AH51" s="50">
        <f t="shared" si="9"/>
        <v>0</v>
      </c>
      <c r="AI51" s="50">
        <f t="shared" si="9"/>
        <v>0</v>
      </c>
      <c r="AJ51" s="50">
        <f t="shared" si="8"/>
        <v>0</v>
      </c>
      <c r="AK51" s="50">
        <f t="shared" si="8"/>
        <v>0</v>
      </c>
      <c r="AL51" s="50">
        <f t="shared" si="8"/>
        <v>0</v>
      </c>
      <c r="AM51" s="50">
        <f t="shared" si="8"/>
        <v>0</v>
      </c>
      <c r="AN51" s="50">
        <f t="shared" si="8"/>
        <v>0</v>
      </c>
      <c r="AO51" s="50">
        <f t="shared" si="8"/>
        <v>0</v>
      </c>
      <c r="AP51" s="50">
        <f t="shared" si="8"/>
        <v>0</v>
      </c>
      <c r="AQ51" s="50">
        <f t="shared" si="8"/>
        <v>0</v>
      </c>
      <c r="AR51" s="50">
        <f t="shared" si="8"/>
        <v>0</v>
      </c>
      <c r="AS51" s="50">
        <f t="shared" si="8"/>
        <v>0</v>
      </c>
      <c r="AT51" s="50">
        <f t="shared" si="8"/>
        <v>0</v>
      </c>
      <c r="AU51" s="50">
        <f t="shared" si="8"/>
        <v>2.34</v>
      </c>
      <c r="AV51" s="50">
        <f t="shared" si="8"/>
        <v>0</v>
      </c>
      <c r="AW51" s="50">
        <f t="shared" si="8"/>
        <v>0</v>
      </c>
      <c r="AX51" s="50">
        <f t="shared" si="8"/>
        <v>0</v>
      </c>
      <c r="AY51" s="50">
        <f t="shared" si="8"/>
        <v>0</v>
      </c>
      <c r="AZ51" s="50">
        <f t="shared" si="8"/>
        <v>0</v>
      </c>
      <c r="BA51" s="50">
        <f t="shared" si="8"/>
        <v>0</v>
      </c>
      <c r="BB51" s="50">
        <f t="shared" si="8"/>
        <v>0</v>
      </c>
      <c r="BC51" s="50">
        <f t="shared" si="8"/>
        <v>5.1100000000000003</v>
      </c>
      <c r="BD51" s="50">
        <f t="shared" si="8"/>
        <v>35.07</v>
      </c>
      <c r="BE51" s="50">
        <f t="shared" si="8"/>
        <v>0</v>
      </c>
      <c r="BF51" s="50">
        <f t="shared" si="8"/>
        <v>3.6629999999999998</v>
      </c>
      <c r="BG51" s="50">
        <f t="shared" si="8"/>
        <v>0</v>
      </c>
      <c r="BH51" s="50">
        <f t="shared" si="8"/>
        <v>0</v>
      </c>
      <c r="BI51" s="50">
        <f t="shared" si="8"/>
        <v>0</v>
      </c>
      <c r="BJ51" s="50">
        <f t="shared" si="8"/>
        <v>17.68</v>
      </c>
      <c r="BK51" s="50">
        <f t="shared" si="8"/>
        <v>1.17</v>
      </c>
      <c r="BL51" s="50">
        <f t="shared" si="8"/>
        <v>0.98899999999999999</v>
      </c>
      <c r="BM51" s="50">
        <f t="shared" si="8"/>
        <v>0</v>
      </c>
      <c r="BN51" s="50">
        <f t="shared" si="8"/>
        <v>0</v>
      </c>
      <c r="BO51" s="50">
        <f t="shared" si="8"/>
        <v>0</v>
      </c>
      <c r="BP51" s="50">
        <f t="shared" si="8"/>
        <v>0.72887999999999997</v>
      </c>
      <c r="BQ51" s="50">
        <f t="shared" si="8"/>
        <v>0.15</v>
      </c>
      <c r="BR51" s="84">
        <f t="shared" si="8"/>
        <v>0</v>
      </c>
    </row>
    <row r="52" spans="1:72">
      <c r="A52" s="34"/>
      <c r="B52" s="34" t="s">
        <v>32</v>
      </c>
      <c r="BT52" s="35">
        <f>BT66+BT84+BT100+BT116</f>
        <v>166.48122000000001</v>
      </c>
    </row>
    <row r="54" spans="1:72" ht="15" customHeight="1">
      <c r="A54" s="102"/>
      <c r="B54" s="2" t="s">
        <v>2</v>
      </c>
      <c r="C54" s="97" t="s">
        <v>3</v>
      </c>
      <c r="D54" s="116" t="str">
        <f t="shared" ref="D54:AQ54" si="10">D7</f>
        <v>Хлеб пшеничный</v>
      </c>
      <c r="E54" s="116" t="str">
        <f t="shared" si="10"/>
        <v>Хлеб ржано-пшеничный</v>
      </c>
      <c r="F54" s="116" t="str">
        <f t="shared" si="10"/>
        <v>Сахар</v>
      </c>
      <c r="G54" s="116" t="str">
        <f t="shared" si="10"/>
        <v>Чай</v>
      </c>
      <c r="H54" s="116" t="str">
        <f t="shared" si="10"/>
        <v>Какао</v>
      </c>
      <c r="I54" s="116" t="str">
        <f t="shared" si="10"/>
        <v>Кофейный напиток</v>
      </c>
      <c r="J54" s="116" t="str">
        <f t="shared" si="10"/>
        <v>Молоко 2,5%</v>
      </c>
      <c r="K54" s="116" t="str">
        <f t="shared" si="10"/>
        <v>Масло сливочное</v>
      </c>
      <c r="L54" s="116" t="str">
        <f t="shared" si="10"/>
        <v>Сметана 15%</v>
      </c>
      <c r="M54" s="116" t="str">
        <f t="shared" si="10"/>
        <v>Молоко сухое</v>
      </c>
      <c r="N54" s="116" t="str">
        <f t="shared" si="10"/>
        <v>Снежок 2,5 %</v>
      </c>
      <c r="O54" s="116" t="str">
        <f t="shared" si="10"/>
        <v>Творог 5%</v>
      </c>
      <c r="P54" s="116" t="str">
        <f t="shared" si="10"/>
        <v>Молоко сгущенное</v>
      </c>
      <c r="Q54" s="116" t="str">
        <f t="shared" si="10"/>
        <v xml:space="preserve">Джем Сава </v>
      </c>
      <c r="R54" s="116" t="str">
        <f t="shared" si="10"/>
        <v>Сыр</v>
      </c>
      <c r="S54" s="116" t="str">
        <f t="shared" si="10"/>
        <v>Зеленый горошек</v>
      </c>
      <c r="T54" s="116" t="str">
        <f t="shared" si="10"/>
        <v>Кукуруза консервирован.</v>
      </c>
      <c r="U54" s="116" t="str">
        <f t="shared" si="10"/>
        <v>Консервы рыбные</v>
      </c>
      <c r="V54" s="116" t="str">
        <f t="shared" si="10"/>
        <v>Огурцы консервирован.</v>
      </c>
      <c r="W54" s="74"/>
      <c r="X54" s="116" t="str">
        <f t="shared" si="10"/>
        <v>Яйцо</v>
      </c>
      <c r="Y54" s="116" t="str">
        <f t="shared" si="10"/>
        <v>Икра кабачковая</v>
      </c>
      <c r="Z54" s="116" t="str">
        <f t="shared" si="10"/>
        <v>Изюм</v>
      </c>
      <c r="AA54" s="116" t="str">
        <f t="shared" si="10"/>
        <v>Курага</v>
      </c>
      <c r="AB54" s="116" t="str">
        <f t="shared" si="10"/>
        <v>Чернослив</v>
      </c>
      <c r="AC54" s="116" t="str">
        <f t="shared" si="10"/>
        <v>Шиповник</v>
      </c>
      <c r="AD54" s="116" t="str">
        <f t="shared" si="10"/>
        <v>Сухофрукты</v>
      </c>
      <c r="AE54" s="116" t="str">
        <f t="shared" si="10"/>
        <v>Ягода свежемороженная</v>
      </c>
      <c r="AF54" s="116" t="str">
        <f t="shared" ref="AF54:AI54" si="11">AF7</f>
        <v>Апельсин</v>
      </c>
      <c r="AG54" s="116" t="str">
        <f t="shared" si="11"/>
        <v xml:space="preserve">Банан   </v>
      </c>
      <c r="AH54" s="116" t="str">
        <f t="shared" si="11"/>
        <v>Лимон</v>
      </c>
      <c r="AI54" s="116" t="str">
        <f t="shared" si="11"/>
        <v>Яблоко</v>
      </c>
      <c r="AJ54" s="116" t="str">
        <f t="shared" si="10"/>
        <v>Кисель</v>
      </c>
      <c r="AK54" s="116" t="str">
        <f t="shared" si="10"/>
        <v xml:space="preserve">Сок </v>
      </c>
      <c r="AL54" s="116" t="str">
        <f t="shared" si="10"/>
        <v>Макаронные изделия</v>
      </c>
      <c r="AM54" s="116" t="str">
        <f t="shared" si="10"/>
        <v>Мука</v>
      </c>
      <c r="AN54" s="116" t="str">
        <f t="shared" si="10"/>
        <v>Дрожжи</v>
      </c>
      <c r="AO54" s="116" t="str">
        <f t="shared" si="10"/>
        <v>Печенье</v>
      </c>
      <c r="AP54" s="116" t="str">
        <f t="shared" si="10"/>
        <v>Пряники</v>
      </c>
      <c r="AQ54" s="116" t="str">
        <f t="shared" si="10"/>
        <v>Вафли</v>
      </c>
      <c r="AR54" s="116" t="str">
        <f>AR7</f>
        <v>Конфеты</v>
      </c>
      <c r="AS54" s="116" t="str">
        <f>AS7</f>
        <v>Повидло Сава</v>
      </c>
      <c r="AT54" s="116" t="str">
        <f>AT7</f>
        <v>Крупа геркулес</v>
      </c>
      <c r="AU54" s="116" t="str">
        <f>AU7</f>
        <v>Крупа горох</v>
      </c>
      <c r="AV54" s="116" t="str">
        <f>AV7</f>
        <v>Крупа гречневая</v>
      </c>
      <c r="AW54" s="116" t="str">
        <f t="shared" ref="AW54:BR54" si="12">AW7</f>
        <v>Крупа кукурузная</v>
      </c>
      <c r="AX54" s="116" t="str">
        <f t="shared" si="12"/>
        <v>Крупа манная</v>
      </c>
      <c r="AY54" s="116" t="str">
        <f t="shared" si="12"/>
        <v>Крупа перловая</v>
      </c>
      <c r="AZ54" s="116" t="str">
        <f t="shared" si="12"/>
        <v>Крупа пшеничная</v>
      </c>
      <c r="BA54" s="116" t="str">
        <f t="shared" si="12"/>
        <v>Крупа пшено</v>
      </c>
      <c r="BB54" s="116" t="str">
        <f t="shared" si="12"/>
        <v>Крупа ячневая</v>
      </c>
      <c r="BC54" s="116" t="str">
        <f t="shared" si="12"/>
        <v>Рис</v>
      </c>
      <c r="BD54" s="116" t="str">
        <f t="shared" si="12"/>
        <v>Цыпленок бройлер</v>
      </c>
      <c r="BE54" s="116" t="str">
        <f t="shared" si="12"/>
        <v>Филе куриное</v>
      </c>
      <c r="BF54" s="116" t="str">
        <f t="shared" si="12"/>
        <v>Фарш говяжий</v>
      </c>
      <c r="BG54" s="116" t="str">
        <f t="shared" si="12"/>
        <v>Печень куриная</v>
      </c>
      <c r="BH54" s="116" t="str">
        <f t="shared" si="12"/>
        <v>Филе минтая</v>
      </c>
      <c r="BI54" s="116" t="str">
        <f t="shared" si="12"/>
        <v>Филе сельди слабосол.</v>
      </c>
      <c r="BJ54" s="116" t="str">
        <f t="shared" si="12"/>
        <v>Картофель</v>
      </c>
      <c r="BK54" s="116" t="str">
        <f t="shared" si="12"/>
        <v>Морковь</v>
      </c>
      <c r="BL54" s="116" t="str">
        <f t="shared" si="12"/>
        <v>Лук</v>
      </c>
      <c r="BM54" s="116" t="str">
        <f t="shared" si="12"/>
        <v>Капуста</v>
      </c>
      <c r="BN54" s="116" t="str">
        <f t="shared" si="12"/>
        <v>Свекла</v>
      </c>
      <c r="BO54" s="116" t="str">
        <f t="shared" si="12"/>
        <v>Томатная паста</v>
      </c>
      <c r="BP54" s="116" t="str">
        <f t="shared" si="12"/>
        <v>Масло растительное</v>
      </c>
      <c r="BQ54" s="116" t="str">
        <f t="shared" si="12"/>
        <v>Соль</v>
      </c>
      <c r="BR54" s="99" t="str">
        <f t="shared" si="12"/>
        <v>Лимонная кислота</v>
      </c>
      <c r="BS54" s="117" t="s">
        <v>4</v>
      </c>
      <c r="BT54" s="118" t="s">
        <v>5</v>
      </c>
    </row>
    <row r="55" spans="1:72" ht="36" customHeight="1">
      <c r="A55" s="103"/>
      <c r="B55" s="3" t="str">
        <f t="shared" ref="B55:B60" si="13">B8</f>
        <v>Меню</v>
      </c>
      <c r="C55" s="98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74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99"/>
      <c r="BS55" s="117"/>
      <c r="BT55" s="118"/>
    </row>
    <row r="56" spans="1:72">
      <c r="A56" s="119" t="s">
        <v>7</v>
      </c>
      <c r="B56" s="4" t="str">
        <f t="shared" si="13"/>
        <v>Омлет натуральный с маслом</v>
      </c>
      <c r="C56" s="107">
        <f>$E$6</f>
        <v>1</v>
      </c>
      <c r="D56" s="4">
        <f>D9</f>
        <v>0</v>
      </c>
      <c r="E56" s="4">
        <f t="shared" ref="E56:BR60" si="14">E9</f>
        <v>0</v>
      </c>
      <c r="F56" s="4">
        <f t="shared" si="14"/>
        <v>0</v>
      </c>
      <c r="G56" s="4">
        <f t="shared" si="14"/>
        <v>0</v>
      </c>
      <c r="H56" s="4">
        <f t="shared" si="14"/>
        <v>0</v>
      </c>
      <c r="I56" s="4">
        <f t="shared" si="14"/>
        <v>0</v>
      </c>
      <c r="J56" s="4">
        <f t="shared" si="14"/>
        <v>3.7999999999999999E-2</v>
      </c>
      <c r="K56" s="4">
        <f t="shared" si="14"/>
        <v>2E-3</v>
      </c>
      <c r="L56" s="4">
        <f t="shared" si="14"/>
        <v>0</v>
      </c>
      <c r="M56" s="4">
        <f t="shared" si="14"/>
        <v>0</v>
      </c>
      <c r="N56" s="4">
        <f t="shared" si="14"/>
        <v>0</v>
      </c>
      <c r="O56" s="4">
        <f t="shared" si="14"/>
        <v>0</v>
      </c>
      <c r="P56" s="4">
        <f t="shared" si="14"/>
        <v>0</v>
      </c>
      <c r="Q56" s="4">
        <f t="shared" si="14"/>
        <v>0</v>
      </c>
      <c r="R56" s="4">
        <f t="shared" si="14"/>
        <v>0</v>
      </c>
      <c r="S56" s="4">
        <f t="shared" si="14"/>
        <v>0</v>
      </c>
      <c r="T56" s="4">
        <f t="shared" si="14"/>
        <v>0</v>
      </c>
      <c r="U56" s="4">
        <f t="shared" si="14"/>
        <v>0</v>
      </c>
      <c r="V56" s="4">
        <f t="shared" si="14"/>
        <v>0</v>
      </c>
      <c r="W56" s="4">
        <f>W9</f>
        <v>0</v>
      </c>
      <c r="X56" s="4">
        <f t="shared" si="14"/>
        <v>1</v>
      </c>
      <c r="Y56" s="4">
        <f t="shared" si="14"/>
        <v>0</v>
      </c>
      <c r="Z56" s="4">
        <f t="shared" si="14"/>
        <v>0</v>
      </c>
      <c r="AA56" s="4">
        <f t="shared" si="14"/>
        <v>0</v>
      </c>
      <c r="AB56" s="4">
        <f t="shared" si="14"/>
        <v>0</v>
      </c>
      <c r="AC56" s="4">
        <f t="shared" si="14"/>
        <v>0</v>
      </c>
      <c r="AD56" s="4">
        <f t="shared" si="14"/>
        <v>0</v>
      </c>
      <c r="AE56" s="4">
        <f t="shared" si="14"/>
        <v>0</v>
      </c>
      <c r="AF56" s="4">
        <f t="shared" ref="AF56:AJ59" si="15">AF9</f>
        <v>0</v>
      </c>
      <c r="AG56" s="4">
        <f t="shared" si="15"/>
        <v>0</v>
      </c>
      <c r="AH56" s="4">
        <f t="shared" si="15"/>
        <v>0</v>
      </c>
      <c r="AI56" s="4">
        <f t="shared" si="15"/>
        <v>0</v>
      </c>
      <c r="AJ56" s="4">
        <f t="shared" si="15"/>
        <v>0</v>
      </c>
      <c r="AK56" s="4">
        <f t="shared" si="14"/>
        <v>0</v>
      </c>
      <c r="AL56" s="4">
        <f t="shared" si="14"/>
        <v>0</v>
      </c>
      <c r="AM56" s="4">
        <f t="shared" si="14"/>
        <v>0</v>
      </c>
      <c r="AN56" s="4">
        <f t="shared" si="14"/>
        <v>0</v>
      </c>
      <c r="AO56" s="4">
        <f t="shared" si="14"/>
        <v>0</v>
      </c>
      <c r="AP56" s="4">
        <f t="shared" si="14"/>
        <v>0</v>
      </c>
      <c r="AQ56" s="4">
        <f t="shared" si="14"/>
        <v>0</v>
      </c>
      <c r="AR56" s="4">
        <f t="shared" si="14"/>
        <v>0</v>
      </c>
      <c r="AS56" s="4">
        <f t="shared" si="14"/>
        <v>0</v>
      </c>
      <c r="AT56" s="4">
        <f t="shared" si="14"/>
        <v>0</v>
      </c>
      <c r="AU56" s="4">
        <f t="shared" si="14"/>
        <v>0</v>
      </c>
      <c r="AV56" s="4">
        <f t="shared" si="14"/>
        <v>0</v>
      </c>
      <c r="AW56" s="4">
        <f t="shared" si="14"/>
        <v>0</v>
      </c>
      <c r="AX56" s="4">
        <f t="shared" si="14"/>
        <v>0</v>
      </c>
      <c r="AY56" s="4">
        <f t="shared" si="14"/>
        <v>0</v>
      </c>
      <c r="AZ56" s="4">
        <f t="shared" si="14"/>
        <v>0</v>
      </c>
      <c r="BA56" s="4">
        <f t="shared" si="14"/>
        <v>0</v>
      </c>
      <c r="BB56" s="4">
        <f t="shared" si="14"/>
        <v>0</v>
      </c>
      <c r="BC56" s="4">
        <f t="shared" si="14"/>
        <v>0</v>
      </c>
      <c r="BD56" s="4">
        <f t="shared" si="14"/>
        <v>0</v>
      </c>
      <c r="BE56" s="4">
        <f t="shared" si="14"/>
        <v>0</v>
      </c>
      <c r="BF56" s="4">
        <f t="shared" si="14"/>
        <v>0</v>
      </c>
      <c r="BG56" s="4">
        <f t="shared" si="14"/>
        <v>0</v>
      </c>
      <c r="BH56" s="4">
        <f t="shared" si="14"/>
        <v>0</v>
      </c>
      <c r="BI56" s="4">
        <f t="shared" si="14"/>
        <v>0</v>
      </c>
      <c r="BJ56" s="4">
        <f t="shared" si="14"/>
        <v>0</v>
      </c>
      <c r="BK56" s="4">
        <f t="shared" si="14"/>
        <v>0</v>
      </c>
      <c r="BL56" s="4">
        <f t="shared" si="14"/>
        <v>0</v>
      </c>
      <c r="BM56" s="4">
        <f t="shared" si="14"/>
        <v>0</v>
      </c>
      <c r="BN56" s="4">
        <f t="shared" si="14"/>
        <v>0</v>
      </c>
      <c r="BO56" s="4">
        <f t="shared" si="14"/>
        <v>0</v>
      </c>
      <c r="BP56" s="4">
        <f t="shared" si="14"/>
        <v>0</v>
      </c>
      <c r="BQ56" s="4">
        <f t="shared" si="14"/>
        <v>1E-3</v>
      </c>
      <c r="BR56" s="77">
        <f t="shared" si="14"/>
        <v>0</v>
      </c>
    </row>
    <row r="57" spans="1:72">
      <c r="A57" s="119"/>
      <c r="B57" s="4" t="str">
        <f t="shared" si="13"/>
        <v>Бутерброд с маслом</v>
      </c>
      <c r="C57" s="108"/>
      <c r="D57" s="4">
        <f>D10</f>
        <v>0.03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5"/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0</v>
      </c>
      <c r="BR57" s="77">
        <f t="shared" si="14"/>
        <v>0</v>
      </c>
    </row>
    <row r="58" spans="1:72">
      <c r="A58" s="119"/>
      <c r="B58" s="4" t="str">
        <f t="shared" si="13"/>
        <v>Кофейный напиток с молоком</v>
      </c>
      <c r="C58" s="108"/>
      <c r="D58" s="4">
        <f>D11</f>
        <v>0</v>
      </c>
      <c r="E58" s="4">
        <f t="shared" si="14"/>
        <v>0</v>
      </c>
      <c r="F58" s="4">
        <f t="shared" si="14"/>
        <v>0.01</v>
      </c>
      <c r="G58" s="4">
        <f t="shared" si="14"/>
        <v>0</v>
      </c>
      <c r="H58" s="4">
        <f t="shared" si="14"/>
        <v>0</v>
      </c>
      <c r="I58" s="4">
        <f t="shared" si="14"/>
        <v>2.3999999999999998E-3</v>
      </c>
      <c r="J58" s="4">
        <f t="shared" si="14"/>
        <v>0.09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77">
        <f t="shared" si="14"/>
        <v>0</v>
      </c>
    </row>
    <row r="59" spans="1:72">
      <c r="A59" s="119"/>
      <c r="B59" s="4">
        <f t="shared" si="13"/>
        <v>0</v>
      </c>
      <c r="C59" s="108"/>
      <c r="D59" s="4">
        <f>D12</f>
        <v>0</v>
      </c>
      <c r="E59" s="4">
        <f t="shared" si="14"/>
        <v>0</v>
      </c>
      <c r="F59" s="4">
        <f t="shared" si="14"/>
        <v>0</v>
      </c>
      <c r="G59" s="4">
        <f t="shared" si="14"/>
        <v>0</v>
      </c>
      <c r="H59" s="4">
        <f t="shared" si="14"/>
        <v>0</v>
      </c>
      <c r="I59" s="4">
        <f t="shared" si="14"/>
        <v>0</v>
      </c>
      <c r="J59" s="4">
        <f t="shared" si="14"/>
        <v>0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77">
        <f t="shared" si="14"/>
        <v>0</v>
      </c>
    </row>
    <row r="60" spans="1:72">
      <c r="A60" s="119"/>
      <c r="B60" s="4">
        <f t="shared" si="13"/>
        <v>0</v>
      </c>
      <c r="C60" s="109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ref="L60:BR60" si="16">L13</f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ref="AF60:AJ60" si="17">AF13</f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7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>
        <f t="shared" si="16"/>
        <v>0</v>
      </c>
      <c r="AQ60" s="4">
        <f t="shared" si="16"/>
        <v>0</v>
      </c>
      <c r="AR60" s="4">
        <f t="shared" si="16"/>
        <v>0</v>
      </c>
      <c r="AS60" s="4">
        <f t="shared" si="16"/>
        <v>0</v>
      </c>
      <c r="AT60" s="4">
        <f t="shared" si="16"/>
        <v>0</v>
      </c>
      <c r="AU60" s="4">
        <f t="shared" si="16"/>
        <v>0</v>
      </c>
      <c r="AV60" s="4">
        <f t="shared" si="16"/>
        <v>0</v>
      </c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77">
        <f t="shared" si="16"/>
        <v>0</v>
      </c>
    </row>
    <row r="61" spans="1:72" ht="17.399999999999999">
      <c r="B61" s="20" t="s">
        <v>23</v>
      </c>
      <c r="C61" s="21"/>
      <c r="D61" s="22">
        <f>SUM(D56:D60)</f>
        <v>0.03</v>
      </c>
      <c r="E61" s="22">
        <f t="shared" ref="E61:BR61" si="18">SUM(E56:E60)</f>
        <v>0</v>
      </c>
      <c r="F61" s="22">
        <f t="shared" si="18"/>
        <v>0.01</v>
      </c>
      <c r="G61" s="22">
        <f t="shared" si="18"/>
        <v>0</v>
      </c>
      <c r="H61" s="22">
        <f t="shared" si="18"/>
        <v>0</v>
      </c>
      <c r="I61" s="22">
        <f t="shared" si="18"/>
        <v>2.3999999999999998E-3</v>
      </c>
      <c r="J61" s="22">
        <f t="shared" si="18"/>
        <v>0.128</v>
      </c>
      <c r="K61" s="22">
        <f t="shared" si="18"/>
        <v>7.0000000000000001E-3</v>
      </c>
      <c r="L61" s="22">
        <f t="shared" si="18"/>
        <v>0</v>
      </c>
      <c r="M61" s="22">
        <f t="shared" si="18"/>
        <v>0</v>
      </c>
      <c r="N61" s="22">
        <f t="shared" si="18"/>
        <v>0</v>
      </c>
      <c r="O61" s="22">
        <f t="shared" si="18"/>
        <v>0</v>
      </c>
      <c r="P61" s="22">
        <f t="shared" si="18"/>
        <v>0</v>
      </c>
      <c r="Q61" s="22">
        <f t="shared" si="18"/>
        <v>0</v>
      </c>
      <c r="R61" s="22">
        <f t="shared" si="18"/>
        <v>0</v>
      </c>
      <c r="S61" s="22">
        <f t="shared" si="18"/>
        <v>0</v>
      </c>
      <c r="T61" s="22">
        <f t="shared" si="18"/>
        <v>0</v>
      </c>
      <c r="U61" s="22">
        <f t="shared" si="18"/>
        <v>0</v>
      </c>
      <c r="V61" s="22">
        <f t="shared" si="18"/>
        <v>0</v>
      </c>
      <c r="W61" s="22">
        <f>SUM(W56:W60)</f>
        <v>0</v>
      </c>
      <c r="X61" s="22">
        <f>SUM(X56:X60)</f>
        <v>1</v>
      </c>
      <c r="Y61" s="22">
        <f t="shared" si="18"/>
        <v>0</v>
      </c>
      <c r="Z61" s="22">
        <f t="shared" si="18"/>
        <v>0</v>
      </c>
      <c r="AA61" s="22">
        <f t="shared" si="18"/>
        <v>0</v>
      </c>
      <c r="AB61" s="22">
        <f t="shared" si="18"/>
        <v>0</v>
      </c>
      <c r="AC61" s="22">
        <f t="shared" si="18"/>
        <v>0</v>
      </c>
      <c r="AD61" s="22">
        <f t="shared" si="18"/>
        <v>0</v>
      </c>
      <c r="AE61" s="22">
        <f t="shared" si="18"/>
        <v>0</v>
      </c>
      <c r="AF61" s="22">
        <f t="shared" ref="AF61:AJ61" si="19">SUM(AF56:AF60)</f>
        <v>0</v>
      </c>
      <c r="AG61" s="22">
        <f t="shared" si="19"/>
        <v>0</v>
      </c>
      <c r="AH61" s="22">
        <f t="shared" si="19"/>
        <v>0</v>
      </c>
      <c r="AI61" s="22">
        <f t="shared" si="19"/>
        <v>0</v>
      </c>
      <c r="AJ61" s="22">
        <f t="shared" si="19"/>
        <v>0</v>
      </c>
      <c r="AK61" s="22">
        <f t="shared" si="18"/>
        <v>0</v>
      </c>
      <c r="AL61" s="22">
        <f t="shared" si="18"/>
        <v>0</v>
      </c>
      <c r="AM61" s="22">
        <f t="shared" si="18"/>
        <v>0</v>
      </c>
      <c r="AN61" s="22">
        <f t="shared" si="18"/>
        <v>0</v>
      </c>
      <c r="AO61" s="22">
        <f t="shared" si="18"/>
        <v>0</v>
      </c>
      <c r="AP61" s="22">
        <f t="shared" si="18"/>
        <v>0</v>
      </c>
      <c r="AQ61" s="22">
        <f t="shared" si="18"/>
        <v>0</v>
      </c>
      <c r="AR61" s="22">
        <f t="shared" si="18"/>
        <v>0</v>
      </c>
      <c r="AS61" s="22">
        <f t="shared" si="18"/>
        <v>0</v>
      </c>
      <c r="AT61" s="22">
        <f t="shared" si="18"/>
        <v>0</v>
      </c>
      <c r="AU61" s="22">
        <f t="shared" si="18"/>
        <v>0</v>
      </c>
      <c r="AV61" s="22">
        <f t="shared" si="18"/>
        <v>0</v>
      </c>
      <c r="AW61" s="22">
        <f t="shared" si="18"/>
        <v>0</v>
      </c>
      <c r="AX61" s="22">
        <f t="shared" si="18"/>
        <v>0</v>
      </c>
      <c r="AY61" s="22">
        <f t="shared" si="18"/>
        <v>0</v>
      </c>
      <c r="AZ61" s="22">
        <f t="shared" si="18"/>
        <v>0</v>
      </c>
      <c r="BA61" s="22">
        <f t="shared" si="18"/>
        <v>0</v>
      </c>
      <c r="BB61" s="22">
        <f t="shared" si="18"/>
        <v>0</v>
      </c>
      <c r="BC61" s="22">
        <f t="shared" si="18"/>
        <v>0</v>
      </c>
      <c r="BD61" s="22">
        <f t="shared" si="18"/>
        <v>0</v>
      </c>
      <c r="BE61" s="22">
        <f t="shared" si="18"/>
        <v>0</v>
      </c>
      <c r="BF61" s="22">
        <f t="shared" si="18"/>
        <v>0</v>
      </c>
      <c r="BG61" s="22">
        <f t="shared" si="18"/>
        <v>0</v>
      </c>
      <c r="BH61" s="22">
        <f t="shared" si="18"/>
        <v>0</v>
      </c>
      <c r="BI61" s="22">
        <f t="shared" si="18"/>
        <v>0</v>
      </c>
      <c r="BJ61" s="22">
        <f t="shared" si="18"/>
        <v>0</v>
      </c>
      <c r="BK61" s="22">
        <f t="shared" si="18"/>
        <v>0</v>
      </c>
      <c r="BL61" s="22">
        <f t="shared" si="18"/>
        <v>0</v>
      </c>
      <c r="BM61" s="22">
        <f t="shared" si="18"/>
        <v>0</v>
      </c>
      <c r="BN61" s="22">
        <f t="shared" si="18"/>
        <v>0</v>
      </c>
      <c r="BO61" s="22">
        <f t="shared" si="18"/>
        <v>0</v>
      </c>
      <c r="BP61" s="22">
        <f t="shared" si="18"/>
        <v>0</v>
      </c>
      <c r="BQ61" s="22">
        <f t="shared" si="18"/>
        <v>1E-3</v>
      </c>
      <c r="BR61" s="80">
        <f t="shared" si="18"/>
        <v>0</v>
      </c>
    </row>
    <row r="62" spans="1:72" ht="17.399999999999999">
      <c r="B62" s="20" t="s">
        <v>24</v>
      </c>
      <c r="C62" s="21"/>
      <c r="D62" s="23">
        <f t="shared" ref="D62:V62" si="20">PRODUCT(D61,$E$6)</f>
        <v>0.03</v>
      </c>
      <c r="E62" s="23">
        <f t="shared" si="20"/>
        <v>0</v>
      </c>
      <c r="F62" s="23">
        <f t="shared" si="20"/>
        <v>0.01</v>
      </c>
      <c r="G62" s="23">
        <f t="shared" si="20"/>
        <v>0</v>
      </c>
      <c r="H62" s="23">
        <f t="shared" si="20"/>
        <v>0</v>
      </c>
      <c r="I62" s="23">
        <f t="shared" si="20"/>
        <v>2.3999999999999998E-3</v>
      </c>
      <c r="J62" s="23">
        <f t="shared" si="20"/>
        <v>0.128</v>
      </c>
      <c r="K62" s="23">
        <f t="shared" si="20"/>
        <v>7.0000000000000001E-3</v>
      </c>
      <c r="L62" s="23">
        <f t="shared" si="20"/>
        <v>0</v>
      </c>
      <c r="M62" s="23">
        <f t="shared" si="20"/>
        <v>0</v>
      </c>
      <c r="N62" s="23">
        <f t="shared" si="20"/>
        <v>0</v>
      </c>
      <c r="O62" s="23">
        <f t="shared" si="20"/>
        <v>0</v>
      </c>
      <c r="P62" s="23">
        <f t="shared" si="20"/>
        <v>0</v>
      </c>
      <c r="Q62" s="23">
        <f t="shared" si="20"/>
        <v>0</v>
      </c>
      <c r="R62" s="23">
        <f t="shared" si="20"/>
        <v>0</v>
      </c>
      <c r="S62" s="23">
        <f t="shared" si="20"/>
        <v>0</v>
      </c>
      <c r="T62" s="23">
        <f t="shared" si="20"/>
        <v>0</v>
      </c>
      <c r="U62" s="23">
        <f t="shared" si="20"/>
        <v>0</v>
      </c>
      <c r="V62" s="23">
        <f t="shared" si="20"/>
        <v>0</v>
      </c>
      <c r="W62" s="23">
        <f>PRODUCT(W61,$E$6)</f>
        <v>0</v>
      </c>
      <c r="X62" s="23">
        <f>PRODUCT(X61,$E$6)</f>
        <v>1</v>
      </c>
      <c r="Y62" s="23">
        <f t="shared" ref="Y62:BR62" si="21">PRODUCT(Y61,$E$6)</f>
        <v>0</v>
      </c>
      <c r="Z62" s="23">
        <f t="shared" si="21"/>
        <v>0</v>
      </c>
      <c r="AA62" s="23">
        <f t="shared" si="21"/>
        <v>0</v>
      </c>
      <c r="AB62" s="23">
        <f t="shared" si="21"/>
        <v>0</v>
      </c>
      <c r="AC62" s="23">
        <f t="shared" si="21"/>
        <v>0</v>
      </c>
      <c r="AD62" s="23">
        <f t="shared" si="21"/>
        <v>0</v>
      </c>
      <c r="AE62" s="23">
        <f t="shared" si="21"/>
        <v>0</v>
      </c>
      <c r="AF62" s="23">
        <f t="shared" ref="AF62:AJ62" si="22">PRODUCT(AF61,$E$6)</f>
        <v>0</v>
      </c>
      <c r="AG62" s="23">
        <f t="shared" si="22"/>
        <v>0</v>
      </c>
      <c r="AH62" s="23">
        <f t="shared" si="22"/>
        <v>0</v>
      </c>
      <c r="AI62" s="23">
        <f t="shared" si="22"/>
        <v>0</v>
      </c>
      <c r="AJ62" s="23">
        <f t="shared" si="22"/>
        <v>0</v>
      </c>
      <c r="AK62" s="23">
        <f t="shared" si="21"/>
        <v>0</v>
      </c>
      <c r="AL62" s="23">
        <f t="shared" si="21"/>
        <v>0</v>
      </c>
      <c r="AM62" s="23">
        <f t="shared" si="21"/>
        <v>0</v>
      </c>
      <c r="AN62" s="23">
        <f t="shared" si="21"/>
        <v>0</v>
      </c>
      <c r="AO62" s="23">
        <f t="shared" si="21"/>
        <v>0</v>
      </c>
      <c r="AP62" s="23">
        <f t="shared" si="21"/>
        <v>0</v>
      </c>
      <c r="AQ62" s="23">
        <f t="shared" si="21"/>
        <v>0</v>
      </c>
      <c r="AR62" s="23">
        <f t="shared" si="21"/>
        <v>0</v>
      </c>
      <c r="AS62" s="23">
        <f t="shared" si="21"/>
        <v>0</v>
      </c>
      <c r="AT62" s="23">
        <f t="shared" si="21"/>
        <v>0</v>
      </c>
      <c r="AU62" s="23">
        <f t="shared" si="21"/>
        <v>0</v>
      </c>
      <c r="AV62" s="23">
        <f t="shared" si="21"/>
        <v>0</v>
      </c>
      <c r="AW62" s="23">
        <f t="shared" si="21"/>
        <v>0</v>
      </c>
      <c r="AX62" s="23">
        <f t="shared" si="21"/>
        <v>0</v>
      </c>
      <c r="AY62" s="23">
        <f t="shared" si="21"/>
        <v>0</v>
      </c>
      <c r="AZ62" s="23">
        <f t="shared" si="21"/>
        <v>0</v>
      </c>
      <c r="BA62" s="23">
        <f t="shared" si="21"/>
        <v>0</v>
      </c>
      <c r="BB62" s="23">
        <f t="shared" si="21"/>
        <v>0</v>
      </c>
      <c r="BC62" s="23">
        <f t="shared" si="21"/>
        <v>0</v>
      </c>
      <c r="BD62" s="23">
        <f t="shared" si="21"/>
        <v>0</v>
      </c>
      <c r="BE62" s="23">
        <f t="shared" si="21"/>
        <v>0</v>
      </c>
      <c r="BF62" s="23">
        <f t="shared" si="21"/>
        <v>0</v>
      </c>
      <c r="BG62" s="23">
        <f t="shared" si="21"/>
        <v>0</v>
      </c>
      <c r="BH62" s="23">
        <f t="shared" si="21"/>
        <v>0</v>
      </c>
      <c r="BI62" s="23">
        <f t="shared" si="21"/>
        <v>0</v>
      </c>
      <c r="BJ62" s="23">
        <f t="shared" si="21"/>
        <v>0</v>
      </c>
      <c r="BK62" s="23">
        <f t="shared" si="21"/>
        <v>0</v>
      </c>
      <c r="BL62" s="23">
        <f t="shared" si="21"/>
        <v>0</v>
      </c>
      <c r="BM62" s="23">
        <f t="shared" si="21"/>
        <v>0</v>
      </c>
      <c r="BN62" s="23">
        <f t="shared" si="21"/>
        <v>0</v>
      </c>
      <c r="BO62" s="23">
        <f t="shared" si="21"/>
        <v>0</v>
      </c>
      <c r="BP62" s="23">
        <f t="shared" si="21"/>
        <v>0</v>
      </c>
      <c r="BQ62" s="23">
        <f t="shared" si="21"/>
        <v>1E-3</v>
      </c>
      <c r="BR62" s="81">
        <f t="shared" si="21"/>
        <v>0</v>
      </c>
    </row>
    <row r="64" spans="1:72" ht="17.399999999999999">
      <c r="A64" s="25"/>
      <c r="B64" s="26" t="s">
        <v>26</v>
      </c>
      <c r="C64" s="27" t="s">
        <v>27</v>
      </c>
      <c r="D64" s="28">
        <f>D47</f>
        <v>85.45</v>
      </c>
      <c r="E64" s="28">
        <f t="shared" ref="E64:BR64" si="23">E47</f>
        <v>90</v>
      </c>
      <c r="F64" s="28">
        <f t="shared" si="23"/>
        <v>93</v>
      </c>
      <c r="G64" s="28">
        <f t="shared" si="23"/>
        <v>780</v>
      </c>
      <c r="H64" s="28">
        <f t="shared" si="23"/>
        <v>1610</v>
      </c>
      <c r="I64" s="28">
        <f t="shared" si="23"/>
        <v>760</v>
      </c>
      <c r="J64" s="28">
        <f t="shared" si="23"/>
        <v>90.57</v>
      </c>
      <c r="K64" s="28">
        <f t="shared" si="23"/>
        <v>1173.33</v>
      </c>
      <c r="L64" s="28">
        <f t="shared" si="23"/>
        <v>255.2</v>
      </c>
      <c r="M64" s="28">
        <f t="shared" si="23"/>
        <v>796</v>
      </c>
      <c r="N64" s="28">
        <f t="shared" si="23"/>
        <v>126.38</v>
      </c>
      <c r="O64" s="28">
        <f t="shared" si="23"/>
        <v>416.09</v>
      </c>
      <c r="P64" s="28">
        <f t="shared" si="23"/>
        <v>497.37</v>
      </c>
      <c r="Q64" s="28">
        <f t="shared" si="23"/>
        <v>416.67</v>
      </c>
      <c r="R64" s="28">
        <f t="shared" si="23"/>
        <v>1335</v>
      </c>
      <c r="S64" s="28">
        <f t="shared" si="23"/>
        <v>217.5</v>
      </c>
      <c r="T64" s="28">
        <f t="shared" si="23"/>
        <v>285.29000000000002</v>
      </c>
      <c r="U64" s="28">
        <f t="shared" si="23"/>
        <v>920</v>
      </c>
      <c r="V64" s="28">
        <f t="shared" si="23"/>
        <v>417.8</v>
      </c>
      <c r="W64" s="28">
        <f>W47</f>
        <v>169</v>
      </c>
      <c r="X64" s="28">
        <f t="shared" si="23"/>
        <v>11</v>
      </c>
      <c r="Y64" s="28">
        <f t="shared" si="23"/>
        <v>0</v>
      </c>
      <c r="Z64" s="28">
        <f t="shared" si="23"/>
        <v>415</v>
      </c>
      <c r="AA64" s="28">
        <f t="shared" si="23"/>
        <v>416</v>
      </c>
      <c r="AB64" s="28">
        <f t="shared" si="23"/>
        <v>358</v>
      </c>
      <c r="AC64" s="28">
        <f t="shared" si="23"/>
        <v>283</v>
      </c>
      <c r="AD64" s="28">
        <f t="shared" si="23"/>
        <v>144</v>
      </c>
      <c r="AE64" s="28">
        <f t="shared" si="23"/>
        <v>268</v>
      </c>
      <c r="AF64" s="28"/>
      <c r="AG64" s="28"/>
      <c r="AH64" s="28">
        <f t="shared" si="23"/>
        <v>241</v>
      </c>
      <c r="AI64" s="28"/>
      <c r="AJ64" s="28">
        <f t="shared" si="23"/>
        <v>245.45</v>
      </c>
      <c r="AK64" s="28">
        <f t="shared" si="23"/>
        <v>98</v>
      </c>
      <c r="AL64" s="28">
        <f t="shared" si="23"/>
        <v>67</v>
      </c>
      <c r="AM64" s="28">
        <f t="shared" si="23"/>
        <v>48.2</v>
      </c>
      <c r="AN64" s="28">
        <f t="shared" si="23"/>
        <v>260</v>
      </c>
      <c r="AO64" s="28">
        <f t="shared" si="23"/>
        <v>257</v>
      </c>
      <c r="AP64" s="28">
        <f t="shared" si="23"/>
        <v>0</v>
      </c>
      <c r="AQ64" s="28">
        <f t="shared" si="23"/>
        <v>345</v>
      </c>
      <c r="AR64" s="28">
        <f t="shared" si="23"/>
        <v>0</v>
      </c>
      <c r="AS64" s="28">
        <f t="shared" si="23"/>
        <v>281.61</v>
      </c>
      <c r="AT64" s="28">
        <f t="shared" si="23"/>
        <v>91.25</v>
      </c>
      <c r="AU64" s="28">
        <f t="shared" si="23"/>
        <v>78</v>
      </c>
      <c r="AV64" s="28">
        <f t="shared" si="23"/>
        <v>67.33</v>
      </c>
      <c r="AW64" s="28">
        <f t="shared" si="23"/>
        <v>75.709999999999994</v>
      </c>
      <c r="AX64" s="28">
        <f t="shared" si="23"/>
        <v>85.71</v>
      </c>
      <c r="AY64" s="28">
        <f t="shared" si="23"/>
        <v>60</v>
      </c>
      <c r="AZ64" s="28">
        <f t="shared" si="23"/>
        <v>92.86</v>
      </c>
      <c r="BA64" s="28">
        <f t="shared" si="23"/>
        <v>78</v>
      </c>
      <c r="BB64" s="28">
        <f t="shared" si="23"/>
        <v>68.33</v>
      </c>
      <c r="BC64" s="28">
        <f t="shared" si="23"/>
        <v>146</v>
      </c>
      <c r="BD64" s="28">
        <f t="shared" si="23"/>
        <v>334</v>
      </c>
      <c r="BE64" s="28">
        <f t="shared" si="23"/>
        <v>549</v>
      </c>
      <c r="BF64" s="28">
        <f t="shared" si="23"/>
        <v>666</v>
      </c>
      <c r="BG64" s="28">
        <f t="shared" si="23"/>
        <v>289</v>
      </c>
      <c r="BH64" s="28">
        <f t="shared" si="23"/>
        <v>549</v>
      </c>
      <c r="BI64" s="28">
        <f t="shared" si="23"/>
        <v>0</v>
      </c>
      <c r="BJ64" s="28">
        <f t="shared" si="23"/>
        <v>68</v>
      </c>
      <c r="BK64" s="28">
        <f t="shared" si="23"/>
        <v>39</v>
      </c>
      <c r="BL64" s="28">
        <f t="shared" si="23"/>
        <v>43</v>
      </c>
      <c r="BM64" s="28">
        <f t="shared" si="23"/>
        <v>83</v>
      </c>
      <c r="BN64" s="28">
        <f t="shared" si="23"/>
        <v>54</v>
      </c>
      <c r="BO64" s="28">
        <f t="shared" si="23"/>
        <v>329</v>
      </c>
      <c r="BP64" s="28">
        <f t="shared" si="23"/>
        <v>182.22</v>
      </c>
      <c r="BQ64" s="28">
        <f t="shared" si="23"/>
        <v>25</v>
      </c>
      <c r="BR64" s="80">
        <f t="shared" si="23"/>
        <v>0</v>
      </c>
    </row>
    <row r="65" spans="1:72" ht="17.399999999999999">
      <c r="B65" s="20" t="s">
        <v>28</v>
      </c>
      <c r="C65" s="21" t="s">
        <v>27</v>
      </c>
      <c r="D65" s="22">
        <f>D64/1000</f>
        <v>8.5449999999999998E-2</v>
      </c>
      <c r="E65" s="22">
        <f t="shared" ref="E65:BR65" si="24">E64/1000</f>
        <v>0.09</v>
      </c>
      <c r="F65" s="22">
        <f t="shared" si="24"/>
        <v>9.2999999999999999E-2</v>
      </c>
      <c r="G65" s="22">
        <f t="shared" si="24"/>
        <v>0.78</v>
      </c>
      <c r="H65" s="22">
        <f t="shared" si="24"/>
        <v>1.61</v>
      </c>
      <c r="I65" s="22">
        <f t="shared" si="24"/>
        <v>0.76</v>
      </c>
      <c r="J65" s="22">
        <f t="shared" si="24"/>
        <v>9.0569999999999998E-2</v>
      </c>
      <c r="K65" s="22">
        <f t="shared" si="24"/>
        <v>1.17333</v>
      </c>
      <c r="L65" s="22">
        <f t="shared" si="24"/>
        <v>0.25519999999999998</v>
      </c>
      <c r="M65" s="22">
        <f t="shared" si="24"/>
        <v>0.79600000000000004</v>
      </c>
      <c r="N65" s="22">
        <f t="shared" si="24"/>
        <v>0.12637999999999999</v>
      </c>
      <c r="O65" s="22">
        <f t="shared" si="24"/>
        <v>0.41608999999999996</v>
      </c>
      <c r="P65" s="22">
        <f t="shared" si="24"/>
        <v>0.49736999999999998</v>
      </c>
      <c r="Q65" s="22">
        <f t="shared" si="24"/>
        <v>0.41667000000000004</v>
      </c>
      <c r="R65" s="22">
        <f t="shared" si="24"/>
        <v>1.335</v>
      </c>
      <c r="S65" s="22">
        <f t="shared" si="24"/>
        <v>0.2175</v>
      </c>
      <c r="T65" s="22">
        <f t="shared" si="24"/>
        <v>0.28529000000000004</v>
      </c>
      <c r="U65" s="22">
        <f t="shared" si="24"/>
        <v>0.92</v>
      </c>
      <c r="V65" s="22">
        <f t="shared" si="24"/>
        <v>0.4178</v>
      </c>
      <c r="W65" s="22">
        <f>W64/1000</f>
        <v>0.16900000000000001</v>
      </c>
      <c r="X65" s="22">
        <f t="shared" si="24"/>
        <v>1.0999999999999999E-2</v>
      </c>
      <c r="Y65" s="22">
        <f t="shared" si="24"/>
        <v>0</v>
      </c>
      <c r="Z65" s="22">
        <f t="shared" si="24"/>
        <v>0.41499999999999998</v>
      </c>
      <c r="AA65" s="22">
        <f t="shared" si="24"/>
        <v>0.41599999999999998</v>
      </c>
      <c r="AB65" s="22">
        <f t="shared" si="24"/>
        <v>0.35799999999999998</v>
      </c>
      <c r="AC65" s="22">
        <f t="shared" si="24"/>
        <v>0.28299999999999997</v>
      </c>
      <c r="AD65" s="22">
        <f t="shared" si="24"/>
        <v>0.14399999999999999</v>
      </c>
      <c r="AE65" s="22">
        <f t="shared" si="24"/>
        <v>0.26800000000000002</v>
      </c>
      <c r="AF65" s="22"/>
      <c r="AG65" s="22"/>
      <c r="AH65" s="22">
        <f t="shared" si="24"/>
        <v>0.24099999999999999</v>
      </c>
      <c r="AI65" s="22"/>
      <c r="AJ65" s="22">
        <f t="shared" si="24"/>
        <v>0.24545</v>
      </c>
      <c r="AK65" s="22">
        <f t="shared" si="24"/>
        <v>9.8000000000000004E-2</v>
      </c>
      <c r="AL65" s="22">
        <f t="shared" si="24"/>
        <v>6.7000000000000004E-2</v>
      </c>
      <c r="AM65" s="22">
        <f t="shared" si="24"/>
        <v>4.82E-2</v>
      </c>
      <c r="AN65" s="22">
        <f t="shared" si="24"/>
        <v>0.26</v>
      </c>
      <c r="AO65" s="22">
        <f t="shared" si="24"/>
        <v>0.25700000000000001</v>
      </c>
      <c r="AP65" s="22">
        <f t="shared" si="24"/>
        <v>0</v>
      </c>
      <c r="AQ65" s="22">
        <f t="shared" si="24"/>
        <v>0.34499999999999997</v>
      </c>
      <c r="AR65" s="22">
        <f t="shared" si="24"/>
        <v>0</v>
      </c>
      <c r="AS65" s="22">
        <f t="shared" si="24"/>
        <v>0.28161000000000003</v>
      </c>
      <c r="AT65" s="22">
        <f t="shared" si="24"/>
        <v>9.1249999999999998E-2</v>
      </c>
      <c r="AU65" s="22">
        <f t="shared" si="24"/>
        <v>7.8E-2</v>
      </c>
      <c r="AV65" s="22">
        <f t="shared" si="24"/>
        <v>6.7330000000000001E-2</v>
      </c>
      <c r="AW65" s="22">
        <f t="shared" si="24"/>
        <v>7.571E-2</v>
      </c>
      <c r="AX65" s="22">
        <f t="shared" si="24"/>
        <v>8.5709999999999995E-2</v>
      </c>
      <c r="AY65" s="22">
        <f t="shared" si="24"/>
        <v>0.06</v>
      </c>
      <c r="AZ65" s="22">
        <f t="shared" si="24"/>
        <v>9.2859999999999998E-2</v>
      </c>
      <c r="BA65" s="22">
        <f t="shared" si="24"/>
        <v>7.8E-2</v>
      </c>
      <c r="BB65" s="22">
        <f t="shared" si="24"/>
        <v>6.8330000000000002E-2</v>
      </c>
      <c r="BC65" s="22">
        <f t="shared" si="24"/>
        <v>0.14599999999999999</v>
      </c>
      <c r="BD65" s="22">
        <f t="shared" si="24"/>
        <v>0.33400000000000002</v>
      </c>
      <c r="BE65" s="22">
        <f t="shared" si="24"/>
        <v>0.54900000000000004</v>
      </c>
      <c r="BF65" s="22">
        <f t="shared" si="24"/>
        <v>0.66600000000000004</v>
      </c>
      <c r="BG65" s="22">
        <f t="shared" si="24"/>
        <v>0.28899999999999998</v>
      </c>
      <c r="BH65" s="22">
        <f t="shared" si="24"/>
        <v>0.54900000000000004</v>
      </c>
      <c r="BI65" s="22">
        <f t="shared" si="24"/>
        <v>0</v>
      </c>
      <c r="BJ65" s="22">
        <f t="shared" si="24"/>
        <v>6.8000000000000005E-2</v>
      </c>
      <c r="BK65" s="22">
        <f t="shared" si="24"/>
        <v>3.9E-2</v>
      </c>
      <c r="BL65" s="22">
        <f t="shared" si="24"/>
        <v>4.2999999999999997E-2</v>
      </c>
      <c r="BM65" s="22">
        <f t="shared" si="24"/>
        <v>8.3000000000000004E-2</v>
      </c>
      <c r="BN65" s="22">
        <f t="shared" si="24"/>
        <v>5.3999999999999999E-2</v>
      </c>
      <c r="BO65" s="22">
        <f t="shared" si="24"/>
        <v>0.32900000000000001</v>
      </c>
      <c r="BP65" s="22">
        <f t="shared" si="24"/>
        <v>0.18221999999999999</v>
      </c>
      <c r="BQ65" s="22">
        <f t="shared" si="24"/>
        <v>2.5000000000000001E-2</v>
      </c>
      <c r="BR65" s="80">
        <f t="shared" si="24"/>
        <v>0</v>
      </c>
    </row>
    <row r="66" spans="1:72" ht="17.399999999999999">
      <c r="A66" s="29"/>
      <c r="B66" s="30" t="s">
        <v>29</v>
      </c>
      <c r="C66" s="115"/>
      <c r="D66" s="31">
        <f>D62*D64</f>
        <v>2.5634999999999999</v>
      </c>
      <c r="E66" s="31">
        <f t="shared" ref="E66:BR66" si="25">E62*E64</f>
        <v>0</v>
      </c>
      <c r="F66" s="31">
        <f t="shared" si="25"/>
        <v>0.93</v>
      </c>
      <c r="G66" s="31">
        <f t="shared" si="25"/>
        <v>0</v>
      </c>
      <c r="H66" s="31">
        <f t="shared" si="25"/>
        <v>0</v>
      </c>
      <c r="I66" s="31">
        <f t="shared" si="25"/>
        <v>1.8239999999999998</v>
      </c>
      <c r="J66" s="31">
        <f t="shared" si="25"/>
        <v>11.59296</v>
      </c>
      <c r="K66" s="31">
        <f t="shared" si="25"/>
        <v>8.2133099999999999</v>
      </c>
      <c r="L66" s="31">
        <f t="shared" si="25"/>
        <v>0</v>
      </c>
      <c r="M66" s="31">
        <f t="shared" si="25"/>
        <v>0</v>
      </c>
      <c r="N66" s="31">
        <f t="shared" si="25"/>
        <v>0</v>
      </c>
      <c r="O66" s="31">
        <f t="shared" si="25"/>
        <v>0</v>
      </c>
      <c r="P66" s="31">
        <f t="shared" si="25"/>
        <v>0</v>
      </c>
      <c r="Q66" s="31">
        <f t="shared" si="25"/>
        <v>0</v>
      </c>
      <c r="R66" s="31">
        <f t="shared" si="25"/>
        <v>0</v>
      </c>
      <c r="S66" s="31">
        <f t="shared" si="25"/>
        <v>0</v>
      </c>
      <c r="T66" s="31">
        <f t="shared" si="25"/>
        <v>0</v>
      </c>
      <c r="U66" s="31">
        <f t="shared" si="25"/>
        <v>0</v>
      </c>
      <c r="V66" s="31">
        <f t="shared" si="25"/>
        <v>0</v>
      </c>
      <c r="W66" s="31">
        <f>W62*W64</f>
        <v>0</v>
      </c>
      <c r="X66" s="31">
        <f t="shared" si="25"/>
        <v>11</v>
      </c>
      <c r="Y66" s="31">
        <f t="shared" si="25"/>
        <v>0</v>
      </c>
      <c r="Z66" s="31">
        <f t="shared" si="25"/>
        <v>0</v>
      </c>
      <c r="AA66" s="31">
        <f t="shared" si="25"/>
        <v>0</v>
      </c>
      <c r="AB66" s="31">
        <f t="shared" si="25"/>
        <v>0</v>
      </c>
      <c r="AC66" s="31">
        <f t="shared" si="25"/>
        <v>0</v>
      </c>
      <c r="AD66" s="31">
        <f t="shared" si="25"/>
        <v>0</v>
      </c>
      <c r="AE66" s="31">
        <f t="shared" si="25"/>
        <v>0</v>
      </c>
      <c r="AF66" s="31"/>
      <c r="AG66" s="31"/>
      <c r="AH66" s="31">
        <f t="shared" si="25"/>
        <v>0</v>
      </c>
      <c r="AI66" s="31"/>
      <c r="AJ66" s="31">
        <f t="shared" si="25"/>
        <v>0</v>
      </c>
      <c r="AK66" s="31">
        <f t="shared" si="25"/>
        <v>0</v>
      </c>
      <c r="AL66" s="31">
        <f t="shared" si="25"/>
        <v>0</v>
      </c>
      <c r="AM66" s="31">
        <f t="shared" si="25"/>
        <v>0</v>
      </c>
      <c r="AN66" s="31">
        <f t="shared" si="25"/>
        <v>0</v>
      </c>
      <c r="AO66" s="31">
        <f t="shared" si="25"/>
        <v>0</v>
      </c>
      <c r="AP66" s="31">
        <f t="shared" si="25"/>
        <v>0</v>
      </c>
      <c r="AQ66" s="31">
        <f t="shared" si="25"/>
        <v>0</v>
      </c>
      <c r="AR66" s="31">
        <f t="shared" si="25"/>
        <v>0</v>
      </c>
      <c r="AS66" s="31">
        <f t="shared" si="25"/>
        <v>0</v>
      </c>
      <c r="AT66" s="31">
        <f t="shared" si="25"/>
        <v>0</v>
      </c>
      <c r="AU66" s="31">
        <f t="shared" si="25"/>
        <v>0</v>
      </c>
      <c r="AV66" s="31">
        <f t="shared" si="25"/>
        <v>0</v>
      </c>
      <c r="AW66" s="31">
        <f t="shared" si="25"/>
        <v>0</v>
      </c>
      <c r="AX66" s="31">
        <f t="shared" si="25"/>
        <v>0</v>
      </c>
      <c r="AY66" s="31">
        <f t="shared" si="25"/>
        <v>0</v>
      </c>
      <c r="AZ66" s="31">
        <f t="shared" si="25"/>
        <v>0</v>
      </c>
      <c r="BA66" s="31">
        <f t="shared" si="25"/>
        <v>0</v>
      </c>
      <c r="BB66" s="31">
        <f t="shared" si="25"/>
        <v>0</v>
      </c>
      <c r="BC66" s="31">
        <f t="shared" si="25"/>
        <v>0</v>
      </c>
      <c r="BD66" s="31">
        <f t="shared" si="25"/>
        <v>0</v>
      </c>
      <c r="BE66" s="31">
        <f t="shared" si="25"/>
        <v>0</v>
      </c>
      <c r="BF66" s="31">
        <f t="shared" si="25"/>
        <v>0</v>
      </c>
      <c r="BG66" s="31">
        <f t="shared" si="25"/>
        <v>0</v>
      </c>
      <c r="BH66" s="31">
        <f t="shared" si="25"/>
        <v>0</v>
      </c>
      <c r="BI66" s="31">
        <f t="shared" si="25"/>
        <v>0</v>
      </c>
      <c r="BJ66" s="31">
        <f t="shared" si="25"/>
        <v>0</v>
      </c>
      <c r="BK66" s="31">
        <f t="shared" si="25"/>
        <v>0</v>
      </c>
      <c r="BL66" s="31">
        <f t="shared" si="25"/>
        <v>0</v>
      </c>
      <c r="BM66" s="31">
        <f t="shared" si="25"/>
        <v>0</v>
      </c>
      <c r="BN66" s="31">
        <f t="shared" si="25"/>
        <v>0</v>
      </c>
      <c r="BO66" s="31">
        <f t="shared" si="25"/>
        <v>0</v>
      </c>
      <c r="BP66" s="31">
        <f t="shared" si="25"/>
        <v>0</v>
      </c>
      <c r="BQ66" s="31">
        <f t="shared" si="25"/>
        <v>2.5000000000000001E-2</v>
      </c>
      <c r="BR66" s="82">
        <f t="shared" si="25"/>
        <v>0</v>
      </c>
      <c r="BS66" s="32">
        <f>SUM(D66:BQ66)</f>
        <v>36.148769999999999</v>
      </c>
      <c r="BT66" s="33">
        <f>BS66/$C$9</f>
        <v>36.148769999999999</v>
      </c>
    </row>
    <row r="67" spans="1:72" ht="17.399999999999999">
      <c r="A67" s="29"/>
      <c r="B67" s="30" t="s">
        <v>30</v>
      </c>
      <c r="C67" s="115"/>
      <c r="D67" s="31">
        <f>D62*D64</f>
        <v>2.5634999999999999</v>
      </c>
      <c r="E67" s="31">
        <f t="shared" ref="E67:BR67" si="26">E62*E64</f>
        <v>0</v>
      </c>
      <c r="F67" s="31">
        <f t="shared" si="26"/>
        <v>0.93</v>
      </c>
      <c r="G67" s="31">
        <f t="shared" si="26"/>
        <v>0</v>
      </c>
      <c r="H67" s="31">
        <f t="shared" si="26"/>
        <v>0</v>
      </c>
      <c r="I67" s="31">
        <f t="shared" si="26"/>
        <v>1.8239999999999998</v>
      </c>
      <c r="J67" s="31">
        <f t="shared" si="26"/>
        <v>11.59296</v>
      </c>
      <c r="K67" s="31">
        <f t="shared" si="26"/>
        <v>8.2133099999999999</v>
      </c>
      <c r="L67" s="31">
        <f t="shared" si="26"/>
        <v>0</v>
      </c>
      <c r="M67" s="31">
        <f t="shared" si="26"/>
        <v>0</v>
      </c>
      <c r="N67" s="31">
        <f t="shared" si="26"/>
        <v>0</v>
      </c>
      <c r="O67" s="31">
        <f t="shared" si="26"/>
        <v>0</v>
      </c>
      <c r="P67" s="31">
        <f t="shared" si="26"/>
        <v>0</v>
      </c>
      <c r="Q67" s="31">
        <f t="shared" si="26"/>
        <v>0</v>
      </c>
      <c r="R67" s="31">
        <f t="shared" si="26"/>
        <v>0</v>
      </c>
      <c r="S67" s="31">
        <f t="shared" si="26"/>
        <v>0</v>
      </c>
      <c r="T67" s="31">
        <f t="shared" si="26"/>
        <v>0</v>
      </c>
      <c r="U67" s="31">
        <f t="shared" si="26"/>
        <v>0</v>
      </c>
      <c r="V67" s="31">
        <f t="shared" si="26"/>
        <v>0</v>
      </c>
      <c r="W67" s="31">
        <f>W62*W64</f>
        <v>0</v>
      </c>
      <c r="X67" s="31">
        <f t="shared" si="26"/>
        <v>11</v>
      </c>
      <c r="Y67" s="31">
        <f t="shared" si="26"/>
        <v>0</v>
      </c>
      <c r="Z67" s="31">
        <f t="shared" si="26"/>
        <v>0</v>
      </c>
      <c r="AA67" s="31">
        <f t="shared" si="26"/>
        <v>0</v>
      </c>
      <c r="AB67" s="31">
        <f t="shared" si="26"/>
        <v>0</v>
      </c>
      <c r="AC67" s="31">
        <f t="shared" si="26"/>
        <v>0</v>
      </c>
      <c r="AD67" s="31">
        <f t="shared" si="26"/>
        <v>0</v>
      </c>
      <c r="AE67" s="31">
        <f t="shared" si="26"/>
        <v>0</v>
      </c>
      <c r="AF67" s="31"/>
      <c r="AG67" s="31"/>
      <c r="AH67" s="31">
        <f t="shared" si="26"/>
        <v>0</v>
      </c>
      <c r="AI67" s="31"/>
      <c r="AJ67" s="31">
        <f t="shared" si="26"/>
        <v>0</v>
      </c>
      <c r="AK67" s="31">
        <f t="shared" si="26"/>
        <v>0</v>
      </c>
      <c r="AL67" s="31">
        <f t="shared" si="26"/>
        <v>0</v>
      </c>
      <c r="AM67" s="31">
        <f t="shared" si="26"/>
        <v>0</v>
      </c>
      <c r="AN67" s="31">
        <f t="shared" si="26"/>
        <v>0</v>
      </c>
      <c r="AO67" s="31">
        <f t="shared" si="26"/>
        <v>0</v>
      </c>
      <c r="AP67" s="31">
        <f t="shared" si="26"/>
        <v>0</v>
      </c>
      <c r="AQ67" s="31">
        <f t="shared" si="26"/>
        <v>0</v>
      </c>
      <c r="AR67" s="31">
        <f t="shared" si="26"/>
        <v>0</v>
      </c>
      <c r="AS67" s="31">
        <f t="shared" si="26"/>
        <v>0</v>
      </c>
      <c r="AT67" s="31">
        <f t="shared" si="26"/>
        <v>0</v>
      </c>
      <c r="AU67" s="31">
        <f t="shared" si="26"/>
        <v>0</v>
      </c>
      <c r="AV67" s="31">
        <f t="shared" si="26"/>
        <v>0</v>
      </c>
      <c r="AW67" s="31">
        <f t="shared" si="26"/>
        <v>0</v>
      </c>
      <c r="AX67" s="31">
        <f t="shared" si="26"/>
        <v>0</v>
      </c>
      <c r="AY67" s="31">
        <f t="shared" si="26"/>
        <v>0</v>
      </c>
      <c r="AZ67" s="31">
        <f t="shared" si="26"/>
        <v>0</v>
      </c>
      <c r="BA67" s="31">
        <f t="shared" si="26"/>
        <v>0</v>
      </c>
      <c r="BB67" s="31">
        <f t="shared" si="26"/>
        <v>0</v>
      </c>
      <c r="BC67" s="31">
        <f t="shared" si="26"/>
        <v>0</v>
      </c>
      <c r="BD67" s="31">
        <f t="shared" si="26"/>
        <v>0</v>
      </c>
      <c r="BE67" s="31">
        <f t="shared" si="26"/>
        <v>0</v>
      </c>
      <c r="BF67" s="31">
        <f t="shared" si="26"/>
        <v>0</v>
      </c>
      <c r="BG67" s="31">
        <f t="shared" si="26"/>
        <v>0</v>
      </c>
      <c r="BH67" s="31">
        <f t="shared" si="26"/>
        <v>0</v>
      </c>
      <c r="BI67" s="31">
        <f t="shared" si="26"/>
        <v>0</v>
      </c>
      <c r="BJ67" s="31">
        <f t="shared" si="26"/>
        <v>0</v>
      </c>
      <c r="BK67" s="31">
        <f t="shared" si="26"/>
        <v>0</v>
      </c>
      <c r="BL67" s="31">
        <f t="shared" si="26"/>
        <v>0</v>
      </c>
      <c r="BM67" s="31">
        <f t="shared" si="26"/>
        <v>0</v>
      </c>
      <c r="BN67" s="31">
        <f t="shared" si="26"/>
        <v>0</v>
      </c>
      <c r="BO67" s="31">
        <f t="shared" si="26"/>
        <v>0</v>
      </c>
      <c r="BP67" s="31">
        <f t="shared" si="26"/>
        <v>0</v>
      </c>
      <c r="BQ67" s="31">
        <f t="shared" si="26"/>
        <v>2.5000000000000001E-2</v>
      </c>
      <c r="BR67" s="82">
        <f t="shared" si="26"/>
        <v>0</v>
      </c>
      <c r="BS67" s="32">
        <f>SUM(D67:BQ67)</f>
        <v>36.148769999999999</v>
      </c>
      <c r="BT67" s="33">
        <f>BS67/$C$9</f>
        <v>36.148769999999999</v>
      </c>
    </row>
    <row r="69" spans="1:72">
      <c r="J69" s="1">
        <v>46</v>
      </c>
      <c r="K69" t="s">
        <v>1</v>
      </c>
      <c r="AD69" t="s">
        <v>80</v>
      </c>
    </row>
    <row r="70" spans="1:72" ht="15" customHeight="1">
      <c r="A70" s="102"/>
      <c r="B70" s="2" t="s">
        <v>2</v>
      </c>
      <c r="C70" s="97" t="s">
        <v>3</v>
      </c>
      <c r="D70" s="116" t="str">
        <f t="shared" ref="D70:BB70" si="27">D54</f>
        <v>Хлеб пшеничный</v>
      </c>
      <c r="E70" s="116" t="str">
        <f t="shared" si="27"/>
        <v>Хлеб ржано-пшеничный</v>
      </c>
      <c r="F70" s="116" t="str">
        <f t="shared" si="27"/>
        <v>Сахар</v>
      </c>
      <c r="G70" s="116" t="str">
        <f t="shared" si="27"/>
        <v>Чай</v>
      </c>
      <c r="H70" s="116" t="str">
        <f t="shared" si="27"/>
        <v>Какао</v>
      </c>
      <c r="I70" s="116" t="str">
        <f t="shared" si="27"/>
        <v>Кофейный напиток</v>
      </c>
      <c r="J70" s="116" t="str">
        <f t="shared" si="27"/>
        <v>Молоко 2,5%</v>
      </c>
      <c r="K70" s="116" t="str">
        <f t="shared" si="27"/>
        <v>Масло сливочное</v>
      </c>
      <c r="L70" s="116" t="str">
        <f t="shared" si="27"/>
        <v>Сметана 15%</v>
      </c>
      <c r="M70" s="116" t="str">
        <f t="shared" si="27"/>
        <v>Молоко сухое</v>
      </c>
      <c r="N70" s="116" t="str">
        <f t="shared" si="27"/>
        <v>Снежок 2,5 %</v>
      </c>
      <c r="O70" s="116" t="str">
        <f t="shared" si="27"/>
        <v>Творог 5%</v>
      </c>
      <c r="P70" s="116" t="str">
        <f t="shared" si="27"/>
        <v>Молоко сгущенное</v>
      </c>
      <c r="Q70" s="116" t="str">
        <f t="shared" si="27"/>
        <v xml:space="preserve">Джем Сава </v>
      </c>
      <c r="R70" s="116" t="str">
        <f t="shared" si="27"/>
        <v>Сыр</v>
      </c>
      <c r="S70" s="116" t="str">
        <f t="shared" si="27"/>
        <v>Зеленый горошек</v>
      </c>
      <c r="T70" s="116" t="str">
        <f t="shared" si="27"/>
        <v>Кукуруза консервирован.</v>
      </c>
      <c r="U70" s="116" t="str">
        <f t="shared" si="27"/>
        <v>Консервы рыбные</v>
      </c>
      <c r="V70" s="116" t="str">
        <f t="shared" si="27"/>
        <v>Огурцы консервирован.</v>
      </c>
      <c r="W70" s="74"/>
      <c r="X70" s="116" t="str">
        <f t="shared" si="27"/>
        <v>Яйцо</v>
      </c>
      <c r="Y70" s="116" t="str">
        <f t="shared" si="27"/>
        <v>Икра кабачковая</v>
      </c>
      <c r="Z70" s="116" t="str">
        <f t="shared" si="27"/>
        <v>Изюм</v>
      </c>
      <c r="AA70" s="116" t="str">
        <f t="shared" si="27"/>
        <v>Курага</v>
      </c>
      <c r="AB70" s="116" t="str">
        <f t="shared" si="27"/>
        <v>Чернослив</v>
      </c>
      <c r="AC70" s="116" t="str">
        <f t="shared" si="27"/>
        <v>Шиповник</v>
      </c>
      <c r="AD70" s="116" t="str">
        <f t="shared" si="27"/>
        <v>Сухофрукты</v>
      </c>
      <c r="AE70" s="116" t="str">
        <f t="shared" si="27"/>
        <v>Ягода свежемороженная</v>
      </c>
      <c r="AF70" s="116" t="str">
        <f t="shared" ref="AF70:AI70" si="28">AF54</f>
        <v>Апельсин</v>
      </c>
      <c r="AG70" s="116" t="str">
        <f t="shared" si="28"/>
        <v xml:space="preserve">Банан   </v>
      </c>
      <c r="AH70" s="116" t="str">
        <f t="shared" si="28"/>
        <v>Лимон</v>
      </c>
      <c r="AI70" s="116" t="str">
        <f t="shared" si="28"/>
        <v>Яблоко</v>
      </c>
      <c r="AJ70" s="116" t="str">
        <f t="shared" si="27"/>
        <v>Кисель</v>
      </c>
      <c r="AK70" s="116" t="str">
        <f t="shared" si="27"/>
        <v xml:space="preserve">Сок </v>
      </c>
      <c r="AL70" s="116" t="str">
        <f t="shared" si="27"/>
        <v>Макаронные изделия</v>
      </c>
      <c r="AM70" s="116" t="str">
        <f t="shared" si="27"/>
        <v>Мука</v>
      </c>
      <c r="AN70" s="116" t="str">
        <f t="shared" si="27"/>
        <v>Дрожжи</v>
      </c>
      <c r="AO70" s="116" t="str">
        <f t="shared" si="27"/>
        <v>Печенье</v>
      </c>
      <c r="AP70" s="116" t="str">
        <f t="shared" si="27"/>
        <v>Пряники</v>
      </c>
      <c r="AQ70" s="116" t="str">
        <f t="shared" si="27"/>
        <v>Вафли</v>
      </c>
      <c r="AR70" s="116" t="str">
        <f t="shared" si="27"/>
        <v>Конфеты</v>
      </c>
      <c r="AS70" s="116" t="str">
        <f t="shared" si="27"/>
        <v>Повидло Сава</v>
      </c>
      <c r="AT70" s="116" t="str">
        <f t="shared" si="27"/>
        <v>Крупа геркулес</v>
      </c>
      <c r="AU70" s="116" t="str">
        <f t="shared" si="27"/>
        <v>Крупа горох</v>
      </c>
      <c r="AV70" s="116" t="str">
        <f t="shared" si="27"/>
        <v>Крупа гречневая</v>
      </c>
      <c r="AW70" s="116" t="str">
        <f t="shared" si="27"/>
        <v>Крупа кукурузная</v>
      </c>
      <c r="AX70" s="116" t="str">
        <f t="shared" si="27"/>
        <v>Крупа манная</v>
      </c>
      <c r="AY70" s="116" t="str">
        <f t="shared" si="27"/>
        <v>Крупа перловая</v>
      </c>
      <c r="AZ70" s="116" t="str">
        <f t="shared" si="27"/>
        <v>Крупа пшеничная</v>
      </c>
      <c r="BA70" s="116" t="str">
        <f t="shared" si="27"/>
        <v>Крупа пшено</v>
      </c>
      <c r="BB70" s="116" t="str">
        <f t="shared" si="27"/>
        <v>Крупа ячневая</v>
      </c>
      <c r="BC70" s="116" t="str">
        <f>BC54</f>
        <v>Рис</v>
      </c>
      <c r="BD70" s="116" t="str">
        <f>BD54</f>
        <v>Цыпленок бройлер</v>
      </c>
      <c r="BE70" s="116" t="str">
        <f>BE54</f>
        <v>Филе куриное</v>
      </c>
      <c r="BF70" s="116" t="str">
        <f>BF54</f>
        <v>Фарш говяжий</v>
      </c>
      <c r="BG70" s="116" t="str">
        <f>BG54</f>
        <v>Печень куриная</v>
      </c>
      <c r="BH70" s="116" t="str">
        <f t="shared" ref="BH70:BR70" si="29">BH54</f>
        <v>Филе минтая</v>
      </c>
      <c r="BI70" s="116" t="str">
        <f t="shared" si="29"/>
        <v>Филе сельди слабосол.</v>
      </c>
      <c r="BJ70" s="116" t="str">
        <f t="shared" si="29"/>
        <v>Картофель</v>
      </c>
      <c r="BK70" s="116" t="str">
        <f t="shared" si="29"/>
        <v>Морковь</v>
      </c>
      <c r="BL70" s="116" t="str">
        <f t="shared" si="29"/>
        <v>Лук</v>
      </c>
      <c r="BM70" s="116" t="str">
        <f t="shared" si="29"/>
        <v>Капуста</v>
      </c>
      <c r="BN70" s="116" t="str">
        <f t="shared" si="29"/>
        <v>Свекла</v>
      </c>
      <c r="BO70" s="116" t="str">
        <f t="shared" si="29"/>
        <v>Томатная паста</v>
      </c>
      <c r="BP70" s="116" t="str">
        <f t="shared" si="29"/>
        <v>Масло растительное</v>
      </c>
      <c r="BQ70" s="116" t="str">
        <f t="shared" si="29"/>
        <v>Соль</v>
      </c>
      <c r="BR70" s="99" t="str">
        <f t="shared" si="29"/>
        <v>Лимонная кислота</v>
      </c>
      <c r="BS70" s="117" t="s">
        <v>4</v>
      </c>
      <c r="BT70" s="118" t="s">
        <v>5</v>
      </c>
    </row>
    <row r="71" spans="1:72" ht="36" customHeight="1">
      <c r="A71" s="103"/>
      <c r="B71" s="3" t="s">
        <v>6</v>
      </c>
      <c r="C71" s="98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74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99"/>
      <c r="BS71" s="117"/>
      <c r="BT71" s="118"/>
    </row>
    <row r="72" spans="1:72">
      <c r="A72" s="119" t="s">
        <v>11</v>
      </c>
      <c r="B72" s="4" t="str">
        <f t="shared" ref="B72:B78" si="30">B14</f>
        <v>Суп гороховый</v>
      </c>
      <c r="C72" s="107">
        <f>$E$6</f>
        <v>1</v>
      </c>
      <c r="D72" s="4">
        <f t="shared" ref="D72:BR75" si="31">D14</f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4.0000000000000001E-3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ref="AF72:AI75" si="32">AF14</f>
        <v>0</v>
      </c>
      <c r="AG72" s="4">
        <f t="shared" si="32"/>
        <v>0</v>
      </c>
      <c r="AH72" s="4">
        <f t="shared" si="32"/>
        <v>0</v>
      </c>
      <c r="AI72" s="4">
        <f t="shared" si="32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0.03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</v>
      </c>
      <c r="BA72" s="4">
        <f t="shared" si="31"/>
        <v>0</v>
      </c>
      <c r="BB72" s="4">
        <f t="shared" si="31"/>
        <v>0</v>
      </c>
      <c r="BC72" s="4">
        <f t="shared" si="31"/>
        <v>0</v>
      </c>
      <c r="BD72" s="4">
        <f t="shared" si="31"/>
        <v>0.05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0</v>
      </c>
      <c r="BI72" s="4">
        <f t="shared" si="31"/>
        <v>0</v>
      </c>
      <c r="BJ72" s="4">
        <f t="shared" si="31"/>
        <v>0.09</v>
      </c>
      <c r="BK72" s="4">
        <f t="shared" si="31"/>
        <v>1.4999999999999999E-2</v>
      </c>
      <c r="BL72" s="4">
        <f t="shared" si="31"/>
        <v>1.4999999999999999E-2</v>
      </c>
      <c r="BM72" s="4">
        <f t="shared" si="31"/>
        <v>0</v>
      </c>
      <c r="BN72" s="4">
        <f t="shared" si="31"/>
        <v>0</v>
      </c>
      <c r="BO72" s="4">
        <f t="shared" si="31"/>
        <v>0</v>
      </c>
      <c r="BP72" s="4">
        <f t="shared" si="31"/>
        <v>2E-3</v>
      </c>
      <c r="BQ72" s="4">
        <f t="shared" si="31"/>
        <v>2E-3</v>
      </c>
      <c r="BR72" s="77">
        <f t="shared" si="31"/>
        <v>0</v>
      </c>
    </row>
    <row r="73" spans="1:72">
      <c r="A73" s="119"/>
      <c r="B73" s="4" t="str">
        <f t="shared" si="30"/>
        <v>Плов с мясом/птицей</v>
      </c>
      <c r="C73" s="108"/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5.0000000000000001E-3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3.5000000000000003E-2</v>
      </c>
      <c r="BD73" s="4">
        <f t="shared" si="31"/>
        <v>5.5E-2</v>
      </c>
      <c r="BE73" s="4">
        <f t="shared" si="31"/>
        <v>0</v>
      </c>
      <c r="BF73" s="4">
        <f t="shared" si="31"/>
        <v>5.4999999999999997E-3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1.4999999999999999E-2</v>
      </c>
      <c r="BL73" s="4">
        <f t="shared" si="31"/>
        <v>8.0000000000000002E-3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77">
        <f t="shared" si="31"/>
        <v>0</v>
      </c>
    </row>
    <row r="74" spans="1:72">
      <c r="A74" s="119"/>
      <c r="B74" s="4" t="str">
        <f t="shared" si="30"/>
        <v>Хлеб пшеничный</v>
      </c>
      <c r="C74" s="108"/>
      <c r="D74" s="4">
        <f t="shared" si="31"/>
        <v>0.03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0</v>
      </c>
      <c r="BQ74" s="4">
        <f t="shared" si="31"/>
        <v>0</v>
      </c>
      <c r="BR74" s="77">
        <f t="shared" si="31"/>
        <v>0</v>
      </c>
    </row>
    <row r="75" spans="1:72" ht="14.25" customHeight="1">
      <c r="A75" s="119"/>
      <c r="B75" s="4" t="str">
        <f t="shared" si="30"/>
        <v>Хлеб ржано-пшеничный</v>
      </c>
      <c r="C75" s="108"/>
      <c r="D75" s="4">
        <f t="shared" si="31"/>
        <v>0</v>
      </c>
      <c r="E75" s="4">
        <f t="shared" si="31"/>
        <v>0.05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77">
        <f t="shared" ref="BR75:BR78" si="33">BR17</f>
        <v>0</v>
      </c>
    </row>
    <row r="76" spans="1:72">
      <c r="A76" s="119"/>
      <c r="B76" s="4" t="str">
        <f t="shared" si="30"/>
        <v>Компот из сухофруктов</v>
      </c>
      <c r="C76" s="108"/>
      <c r="D76" s="4">
        <f t="shared" ref="D76:BQ78" si="34">D18</f>
        <v>0</v>
      </c>
      <c r="E76" s="4">
        <f t="shared" si="34"/>
        <v>0</v>
      </c>
      <c r="F76" s="4">
        <f t="shared" si="34"/>
        <v>1.4999999999999999E-2</v>
      </c>
      <c r="G76" s="4">
        <f t="shared" si="34"/>
        <v>0</v>
      </c>
      <c r="H76" s="4">
        <f t="shared" si="34"/>
        <v>0</v>
      </c>
      <c r="I76" s="4">
        <f t="shared" si="34"/>
        <v>0</v>
      </c>
      <c r="J76" s="4">
        <f t="shared" si="34"/>
        <v>0</v>
      </c>
      <c r="K76" s="4">
        <f t="shared" si="34"/>
        <v>0</v>
      </c>
      <c r="L76" s="4">
        <f t="shared" si="34"/>
        <v>0</v>
      </c>
      <c r="M76" s="4">
        <f t="shared" si="34"/>
        <v>0</v>
      </c>
      <c r="N76" s="4">
        <f t="shared" si="34"/>
        <v>0</v>
      </c>
      <c r="O76" s="4">
        <f t="shared" si="34"/>
        <v>0</v>
      </c>
      <c r="P76" s="4">
        <f t="shared" si="34"/>
        <v>0</v>
      </c>
      <c r="Q76" s="4">
        <f t="shared" si="34"/>
        <v>0</v>
      </c>
      <c r="R76" s="4">
        <f t="shared" si="34"/>
        <v>0</v>
      </c>
      <c r="S76" s="4">
        <f t="shared" si="34"/>
        <v>0</v>
      </c>
      <c r="T76" s="4">
        <f t="shared" si="34"/>
        <v>0</v>
      </c>
      <c r="U76" s="4">
        <f t="shared" si="34"/>
        <v>0</v>
      </c>
      <c r="V76" s="4">
        <f t="shared" si="34"/>
        <v>0</v>
      </c>
      <c r="W76" s="4">
        <f t="shared" si="34"/>
        <v>0</v>
      </c>
      <c r="X76" s="4">
        <f t="shared" si="34"/>
        <v>0</v>
      </c>
      <c r="Y76" s="4">
        <f t="shared" si="34"/>
        <v>0</v>
      </c>
      <c r="Z76" s="4">
        <f t="shared" si="34"/>
        <v>0</v>
      </c>
      <c r="AA76" s="4">
        <f t="shared" si="34"/>
        <v>0</v>
      </c>
      <c r="AB76" s="4">
        <f t="shared" si="34"/>
        <v>0</v>
      </c>
      <c r="AC76" s="4">
        <f t="shared" si="34"/>
        <v>0</v>
      </c>
      <c r="AD76" s="4">
        <f t="shared" si="34"/>
        <v>0.02</v>
      </c>
      <c r="AE76" s="4">
        <f t="shared" si="34"/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>
        <f t="shared" si="34"/>
        <v>0</v>
      </c>
      <c r="AQ76" s="4">
        <f t="shared" si="34"/>
        <v>0</v>
      </c>
      <c r="AR76" s="4">
        <f t="shared" si="34"/>
        <v>0</v>
      </c>
      <c r="AS76" s="4">
        <f t="shared" si="34"/>
        <v>0</v>
      </c>
      <c r="AT76" s="4">
        <f t="shared" si="34"/>
        <v>0</v>
      </c>
      <c r="AU76" s="4">
        <f t="shared" si="34"/>
        <v>0</v>
      </c>
      <c r="AV76" s="4">
        <f t="shared" si="34"/>
        <v>0</v>
      </c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77">
        <f t="shared" si="33"/>
        <v>5.0000000000000002E-5</v>
      </c>
    </row>
    <row r="77" spans="1:72">
      <c r="A77" s="119"/>
      <c r="B77" s="4">
        <f t="shared" si="30"/>
        <v>0</v>
      </c>
      <c r="C77" s="108"/>
      <c r="D77" s="4">
        <f t="shared" si="34"/>
        <v>0</v>
      </c>
      <c r="E77" s="4">
        <f t="shared" si="34"/>
        <v>0</v>
      </c>
      <c r="F77" s="4">
        <f t="shared" si="34"/>
        <v>0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</v>
      </c>
      <c r="AE77" s="4">
        <f t="shared" si="34"/>
        <v>0</v>
      </c>
      <c r="AF77" s="4">
        <f t="shared" ref="AF77:AI77" si="36">AF19</f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77">
        <f t="shared" si="33"/>
        <v>0</v>
      </c>
    </row>
    <row r="78" spans="1:72">
      <c r="A78" s="119"/>
      <c r="B78" s="4">
        <f t="shared" si="30"/>
        <v>0</v>
      </c>
      <c r="C78" s="109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77">
        <f t="shared" si="33"/>
        <v>0</v>
      </c>
    </row>
    <row r="79" spans="1:72" ht="17.399999999999999">
      <c r="B79" s="20" t="s">
        <v>23</v>
      </c>
      <c r="C79" s="21"/>
      <c r="D79" s="22">
        <f>SUM(D72:D78)</f>
        <v>0.03</v>
      </c>
      <c r="E79" s="22">
        <f t="shared" ref="E79:BR79" si="38">SUM(E72:E78)</f>
        <v>0.05</v>
      </c>
      <c r="F79" s="22">
        <f t="shared" si="38"/>
        <v>1.4999999999999999E-2</v>
      </c>
      <c r="G79" s="22">
        <f t="shared" si="38"/>
        <v>0</v>
      </c>
      <c r="H79" s="22">
        <f t="shared" si="38"/>
        <v>0</v>
      </c>
      <c r="I79" s="22">
        <f t="shared" si="38"/>
        <v>0</v>
      </c>
      <c r="J79" s="22">
        <f t="shared" si="38"/>
        <v>0</v>
      </c>
      <c r="K79" s="22">
        <f t="shared" si="38"/>
        <v>9.0000000000000011E-3</v>
      </c>
      <c r="L79" s="22">
        <f t="shared" si="38"/>
        <v>0</v>
      </c>
      <c r="M79" s="22">
        <f t="shared" si="38"/>
        <v>0</v>
      </c>
      <c r="N79" s="22">
        <f t="shared" si="38"/>
        <v>0</v>
      </c>
      <c r="O79" s="22">
        <f t="shared" si="38"/>
        <v>0</v>
      </c>
      <c r="P79" s="22">
        <f t="shared" si="38"/>
        <v>0</v>
      </c>
      <c r="Q79" s="22">
        <f t="shared" si="38"/>
        <v>0</v>
      </c>
      <c r="R79" s="22">
        <f t="shared" si="38"/>
        <v>0</v>
      </c>
      <c r="S79" s="22">
        <f t="shared" si="38"/>
        <v>0</v>
      </c>
      <c r="T79" s="22">
        <f t="shared" si="38"/>
        <v>0</v>
      </c>
      <c r="U79" s="22">
        <f t="shared" si="38"/>
        <v>0</v>
      </c>
      <c r="V79" s="22">
        <f t="shared" si="38"/>
        <v>0</v>
      </c>
      <c r="W79" s="22">
        <f>SUM(W72:W78)</f>
        <v>0</v>
      </c>
      <c r="X79" s="22">
        <f t="shared" si="38"/>
        <v>0</v>
      </c>
      <c r="Y79" s="22">
        <f t="shared" si="38"/>
        <v>0</v>
      </c>
      <c r="Z79" s="22">
        <f t="shared" si="38"/>
        <v>0</v>
      </c>
      <c r="AA79" s="22">
        <f t="shared" si="38"/>
        <v>0</v>
      </c>
      <c r="AB79" s="22">
        <f t="shared" si="38"/>
        <v>0</v>
      </c>
      <c r="AC79" s="22">
        <f t="shared" si="38"/>
        <v>0</v>
      </c>
      <c r="AD79" s="22">
        <f t="shared" si="38"/>
        <v>0.02</v>
      </c>
      <c r="AE79" s="22">
        <f t="shared" si="38"/>
        <v>0</v>
      </c>
      <c r="AF79" s="22">
        <f t="shared" ref="AF79:AI79" si="39">SUM(AF72:AF78)</f>
        <v>0</v>
      </c>
      <c r="AG79" s="22">
        <f t="shared" si="39"/>
        <v>0</v>
      </c>
      <c r="AH79" s="22">
        <f t="shared" si="39"/>
        <v>0</v>
      </c>
      <c r="AI79" s="22">
        <f t="shared" si="39"/>
        <v>0</v>
      </c>
      <c r="AJ79" s="22">
        <f t="shared" si="38"/>
        <v>0</v>
      </c>
      <c r="AK79" s="22">
        <f t="shared" si="38"/>
        <v>0</v>
      </c>
      <c r="AL79" s="22">
        <f t="shared" si="38"/>
        <v>0</v>
      </c>
      <c r="AM79" s="22">
        <f t="shared" si="38"/>
        <v>0</v>
      </c>
      <c r="AN79" s="22">
        <f t="shared" si="38"/>
        <v>0</v>
      </c>
      <c r="AO79" s="22">
        <f t="shared" si="38"/>
        <v>0</v>
      </c>
      <c r="AP79" s="22">
        <f t="shared" si="38"/>
        <v>0</v>
      </c>
      <c r="AQ79" s="22">
        <f t="shared" si="38"/>
        <v>0</v>
      </c>
      <c r="AR79" s="22">
        <f t="shared" si="38"/>
        <v>0</v>
      </c>
      <c r="AS79" s="22">
        <f t="shared" si="38"/>
        <v>0</v>
      </c>
      <c r="AT79" s="22">
        <f t="shared" si="38"/>
        <v>0</v>
      </c>
      <c r="AU79" s="22">
        <f t="shared" si="38"/>
        <v>0.03</v>
      </c>
      <c r="AV79" s="22">
        <f t="shared" si="38"/>
        <v>0</v>
      </c>
      <c r="AW79" s="22">
        <f t="shared" si="38"/>
        <v>0</v>
      </c>
      <c r="AX79" s="22">
        <f t="shared" si="38"/>
        <v>0</v>
      </c>
      <c r="AY79" s="22">
        <f t="shared" si="38"/>
        <v>0</v>
      </c>
      <c r="AZ79" s="22">
        <f t="shared" si="38"/>
        <v>0</v>
      </c>
      <c r="BA79" s="22">
        <f t="shared" si="38"/>
        <v>0</v>
      </c>
      <c r="BB79" s="22">
        <f t="shared" si="38"/>
        <v>0</v>
      </c>
      <c r="BC79" s="22">
        <f t="shared" si="38"/>
        <v>3.5000000000000003E-2</v>
      </c>
      <c r="BD79" s="22">
        <f t="shared" si="38"/>
        <v>0.10500000000000001</v>
      </c>
      <c r="BE79" s="22">
        <f t="shared" si="38"/>
        <v>0</v>
      </c>
      <c r="BF79" s="22">
        <f t="shared" si="38"/>
        <v>5.4999999999999997E-3</v>
      </c>
      <c r="BG79" s="22">
        <f t="shared" si="38"/>
        <v>0</v>
      </c>
      <c r="BH79" s="22">
        <f t="shared" si="38"/>
        <v>0</v>
      </c>
      <c r="BI79" s="22">
        <f t="shared" si="38"/>
        <v>0</v>
      </c>
      <c r="BJ79" s="22">
        <f t="shared" si="38"/>
        <v>0.09</v>
      </c>
      <c r="BK79" s="22">
        <f t="shared" si="38"/>
        <v>0.03</v>
      </c>
      <c r="BL79" s="22">
        <f t="shared" si="38"/>
        <v>2.3E-2</v>
      </c>
      <c r="BM79" s="22">
        <f t="shared" si="38"/>
        <v>0</v>
      </c>
      <c r="BN79" s="22">
        <f t="shared" si="38"/>
        <v>0</v>
      </c>
      <c r="BO79" s="22">
        <f t="shared" si="38"/>
        <v>0</v>
      </c>
      <c r="BP79" s="22">
        <f t="shared" si="38"/>
        <v>4.0000000000000001E-3</v>
      </c>
      <c r="BQ79" s="22">
        <f t="shared" si="38"/>
        <v>4.0000000000000001E-3</v>
      </c>
      <c r="BR79" s="80">
        <f t="shared" si="38"/>
        <v>5.0000000000000002E-5</v>
      </c>
    </row>
    <row r="80" spans="1:72" ht="17.399999999999999">
      <c r="B80" s="20" t="s">
        <v>24</v>
      </c>
      <c r="C80" s="21"/>
      <c r="D80" s="23">
        <f t="shared" ref="D80:BR80" si="40">PRODUCT(D79,$E$6)</f>
        <v>0.03</v>
      </c>
      <c r="E80" s="23">
        <f t="shared" si="40"/>
        <v>0.05</v>
      </c>
      <c r="F80" s="23">
        <f t="shared" si="40"/>
        <v>1.4999999999999999E-2</v>
      </c>
      <c r="G80" s="23">
        <f t="shared" si="40"/>
        <v>0</v>
      </c>
      <c r="H80" s="23">
        <f t="shared" si="40"/>
        <v>0</v>
      </c>
      <c r="I80" s="23">
        <f t="shared" si="40"/>
        <v>0</v>
      </c>
      <c r="J80" s="23">
        <f t="shared" si="40"/>
        <v>0</v>
      </c>
      <c r="K80" s="23">
        <f t="shared" si="40"/>
        <v>9.0000000000000011E-3</v>
      </c>
      <c r="L80" s="23">
        <f t="shared" si="40"/>
        <v>0</v>
      </c>
      <c r="M80" s="23">
        <f t="shared" si="40"/>
        <v>0</v>
      </c>
      <c r="N80" s="23">
        <f t="shared" si="40"/>
        <v>0</v>
      </c>
      <c r="O80" s="23">
        <f t="shared" si="40"/>
        <v>0</v>
      </c>
      <c r="P80" s="23">
        <f t="shared" si="40"/>
        <v>0</v>
      </c>
      <c r="Q80" s="23">
        <f t="shared" si="40"/>
        <v>0</v>
      </c>
      <c r="R80" s="23">
        <f t="shared" si="40"/>
        <v>0</v>
      </c>
      <c r="S80" s="23">
        <f t="shared" si="40"/>
        <v>0</v>
      </c>
      <c r="T80" s="23">
        <f t="shared" si="40"/>
        <v>0</v>
      </c>
      <c r="U80" s="23">
        <f t="shared" si="40"/>
        <v>0</v>
      </c>
      <c r="V80" s="23">
        <f t="shared" si="40"/>
        <v>0</v>
      </c>
      <c r="W80" s="23">
        <f>PRODUCT(W79,$E$6)</f>
        <v>0</v>
      </c>
      <c r="X80" s="23">
        <f t="shared" si="40"/>
        <v>0</v>
      </c>
      <c r="Y80" s="23">
        <f t="shared" si="40"/>
        <v>0</v>
      </c>
      <c r="Z80" s="23">
        <f t="shared" si="40"/>
        <v>0</v>
      </c>
      <c r="AA80" s="23">
        <f t="shared" si="40"/>
        <v>0</v>
      </c>
      <c r="AB80" s="23">
        <f t="shared" si="40"/>
        <v>0</v>
      </c>
      <c r="AC80" s="23">
        <f t="shared" si="40"/>
        <v>0</v>
      </c>
      <c r="AD80" s="23">
        <f t="shared" si="40"/>
        <v>0.02</v>
      </c>
      <c r="AE80" s="23">
        <f t="shared" si="40"/>
        <v>0</v>
      </c>
      <c r="AF80" s="23">
        <f t="shared" ref="AF80:AI80" si="41">PRODUCT(AF79,$E$6)</f>
        <v>0</v>
      </c>
      <c r="AG80" s="23">
        <f t="shared" si="41"/>
        <v>0</v>
      </c>
      <c r="AH80" s="23">
        <f t="shared" si="41"/>
        <v>0</v>
      </c>
      <c r="AI80" s="23">
        <f t="shared" si="41"/>
        <v>0</v>
      </c>
      <c r="AJ80" s="23">
        <f t="shared" si="40"/>
        <v>0</v>
      </c>
      <c r="AK80" s="23">
        <f t="shared" si="40"/>
        <v>0</v>
      </c>
      <c r="AL80" s="23">
        <f t="shared" si="40"/>
        <v>0</v>
      </c>
      <c r="AM80" s="23">
        <f t="shared" si="40"/>
        <v>0</v>
      </c>
      <c r="AN80" s="23">
        <f t="shared" si="40"/>
        <v>0</v>
      </c>
      <c r="AO80" s="23">
        <f t="shared" si="40"/>
        <v>0</v>
      </c>
      <c r="AP80" s="23">
        <f t="shared" si="40"/>
        <v>0</v>
      </c>
      <c r="AQ80" s="23">
        <f t="shared" si="40"/>
        <v>0</v>
      </c>
      <c r="AR80" s="23">
        <f t="shared" si="40"/>
        <v>0</v>
      </c>
      <c r="AS80" s="23">
        <f t="shared" si="40"/>
        <v>0</v>
      </c>
      <c r="AT80" s="23">
        <f t="shared" si="40"/>
        <v>0</v>
      </c>
      <c r="AU80" s="23">
        <f t="shared" si="40"/>
        <v>0.03</v>
      </c>
      <c r="AV80" s="23">
        <f t="shared" si="40"/>
        <v>0</v>
      </c>
      <c r="AW80" s="23">
        <f t="shared" si="40"/>
        <v>0</v>
      </c>
      <c r="AX80" s="23">
        <f t="shared" si="40"/>
        <v>0</v>
      </c>
      <c r="AY80" s="23">
        <f t="shared" si="40"/>
        <v>0</v>
      </c>
      <c r="AZ80" s="23">
        <f t="shared" si="40"/>
        <v>0</v>
      </c>
      <c r="BA80" s="23">
        <f t="shared" si="40"/>
        <v>0</v>
      </c>
      <c r="BB80" s="23">
        <f t="shared" si="40"/>
        <v>0</v>
      </c>
      <c r="BC80" s="23">
        <f t="shared" si="40"/>
        <v>3.5000000000000003E-2</v>
      </c>
      <c r="BD80" s="23">
        <f t="shared" si="40"/>
        <v>0.10500000000000001</v>
      </c>
      <c r="BE80" s="23">
        <f t="shared" si="40"/>
        <v>0</v>
      </c>
      <c r="BF80" s="23">
        <f t="shared" si="40"/>
        <v>5.4999999999999997E-3</v>
      </c>
      <c r="BG80" s="23">
        <f t="shared" si="40"/>
        <v>0</v>
      </c>
      <c r="BH80" s="23">
        <f t="shared" si="40"/>
        <v>0</v>
      </c>
      <c r="BI80" s="23">
        <f t="shared" si="40"/>
        <v>0</v>
      </c>
      <c r="BJ80" s="23">
        <f t="shared" si="40"/>
        <v>0.09</v>
      </c>
      <c r="BK80" s="23">
        <f t="shared" si="40"/>
        <v>0.03</v>
      </c>
      <c r="BL80" s="23">
        <f t="shared" si="40"/>
        <v>2.3E-2</v>
      </c>
      <c r="BM80" s="23">
        <f t="shared" si="40"/>
        <v>0</v>
      </c>
      <c r="BN80" s="23">
        <f t="shared" si="40"/>
        <v>0</v>
      </c>
      <c r="BO80" s="23">
        <f t="shared" si="40"/>
        <v>0</v>
      </c>
      <c r="BP80" s="23">
        <f t="shared" si="40"/>
        <v>4.0000000000000001E-3</v>
      </c>
      <c r="BQ80" s="23">
        <f t="shared" si="40"/>
        <v>4.0000000000000001E-3</v>
      </c>
      <c r="BR80" s="81">
        <f t="shared" si="40"/>
        <v>5.0000000000000002E-5</v>
      </c>
    </row>
    <row r="82" spans="1:72" ht="17.399999999999999">
      <c r="A82" s="25"/>
      <c r="B82" s="26" t="s">
        <v>26</v>
      </c>
      <c r="C82" s="27" t="s">
        <v>27</v>
      </c>
      <c r="D82" s="28">
        <f>D64</f>
        <v>85.45</v>
      </c>
      <c r="E82" s="28">
        <f t="shared" ref="E82:BR82" si="42">E64</f>
        <v>90</v>
      </c>
      <c r="F82" s="28">
        <f t="shared" si="42"/>
        <v>93</v>
      </c>
      <c r="G82" s="28">
        <f t="shared" si="42"/>
        <v>780</v>
      </c>
      <c r="H82" s="28">
        <f t="shared" si="42"/>
        <v>1610</v>
      </c>
      <c r="I82" s="28">
        <f t="shared" si="42"/>
        <v>760</v>
      </c>
      <c r="J82" s="28">
        <f t="shared" si="42"/>
        <v>90.57</v>
      </c>
      <c r="K82" s="28">
        <f t="shared" si="42"/>
        <v>1173.33</v>
      </c>
      <c r="L82" s="28">
        <f t="shared" si="42"/>
        <v>255.2</v>
      </c>
      <c r="M82" s="28">
        <f t="shared" si="42"/>
        <v>796</v>
      </c>
      <c r="N82" s="28">
        <f t="shared" si="42"/>
        <v>126.38</v>
      </c>
      <c r="O82" s="28">
        <f t="shared" si="42"/>
        <v>416.09</v>
      </c>
      <c r="P82" s="28">
        <f t="shared" si="42"/>
        <v>497.37</v>
      </c>
      <c r="Q82" s="28">
        <f t="shared" si="42"/>
        <v>416.67</v>
      </c>
      <c r="R82" s="28">
        <f t="shared" si="42"/>
        <v>1335</v>
      </c>
      <c r="S82" s="28">
        <f t="shared" si="42"/>
        <v>217.5</v>
      </c>
      <c r="T82" s="28">
        <f t="shared" si="42"/>
        <v>285.29000000000002</v>
      </c>
      <c r="U82" s="28">
        <f t="shared" si="42"/>
        <v>920</v>
      </c>
      <c r="V82" s="28">
        <f t="shared" si="42"/>
        <v>417.8</v>
      </c>
      <c r="W82" s="28">
        <f>W64</f>
        <v>169</v>
      </c>
      <c r="X82" s="28">
        <f t="shared" si="42"/>
        <v>11</v>
      </c>
      <c r="Y82" s="28">
        <f t="shared" si="42"/>
        <v>0</v>
      </c>
      <c r="Z82" s="28">
        <f t="shared" si="42"/>
        <v>415</v>
      </c>
      <c r="AA82" s="28">
        <f t="shared" si="42"/>
        <v>416</v>
      </c>
      <c r="AB82" s="28">
        <f t="shared" si="42"/>
        <v>358</v>
      </c>
      <c r="AC82" s="28">
        <f t="shared" si="42"/>
        <v>283</v>
      </c>
      <c r="AD82" s="28">
        <f t="shared" si="42"/>
        <v>144</v>
      </c>
      <c r="AE82" s="28">
        <f t="shared" si="42"/>
        <v>268</v>
      </c>
      <c r="AF82" s="28"/>
      <c r="AG82" s="28"/>
      <c r="AH82" s="28">
        <f t="shared" si="42"/>
        <v>241</v>
      </c>
      <c r="AI82" s="28"/>
      <c r="AJ82" s="28">
        <f t="shared" si="42"/>
        <v>245.45</v>
      </c>
      <c r="AK82" s="28">
        <f t="shared" si="42"/>
        <v>98</v>
      </c>
      <c r="AL82" s="28">
        <f t="shared" si="42"/>
        <v>67</v>
      </c>
      <c r="AM82" s="28">
        <f t="shared" si="42"/>
        <v>48.2</v>
      </c>
      <c r="AN82" s="28">
        <f t="shared" si="42"/>
        <v>260</v>
      </c>
      <c r="AO82" s="28">
        <f t="shared" si="42"/>
        <v>257</v>
      </c>
      <c r="AP82" s="28">
        <f t="shared" si="42"/>
        <v>0</v>
      </c>
      <c r="AQ82" s="28">
        <f t="shared" si="42"/>
        <v>345</v>
      </c>
      <c r="AR82" s="28">
        <f t="shared" si="42"/>
        <v>0</v>
      </c>
      <c r="AS82" s="28">
        <f t="shared" si="42"/>
        <v>281.61</v>
      </c>
      <c r="AT82" s="28">
        <f t="shared" si="42"/>
        <v>91.25</v>
      </c>
      <c r="AU82" s="28">
        <f t="shared" si="42"/>
        <v>78</v>
      </c>
      <c r="AV82" s="28">
        <f t="shared" si="42"/>
        <v>67.33</v>
      </c>
      <c r="AW82" s="28">
        <f t="shared" si="42"/>
        <v>75.709999999999994</v>
      </c>
      <c r="AX82" s="28">
        <f t="shared" si="42"/>
        <v>85.71</v>
      </c>
      <c r="AY82" s="28">
        <f t="shared" si="42"/>
        <v>60</v>
      </c>
      <c r="AZ82" s="28">
        <f t="shared" si="42"/>
        <v>92.86</v>
      </c>
      <c r="BA82" s="28">
        <f t="shared" si="42"/>
        <v>78</v>
      </c>
      <c r="BB82" s="28">
        <f t="shared" si="42"/>
        <v>68.33</v>
      </c>
      <c r="BC82" s="28">
        <f t="shared" si="42"/>
        <v>146</v>
      </c>
      <c r="BD82" s="28">
        <f t="shared" si="42"/>
        <v>334</v>
      </c>
      <c r="BE82" s="28">
        <f t="shared" si="42"/>
        <v>549</v>
      </c>
      <c r="BF82" s="28">
        <f t="shared" si="42"/>
        <v>666</v>
      </c>
      <c r="BG82" s="28">
        <f t="shared" si="42"/>
        <v>289</v>
      </c>
      <c r="BH82" s="28">
        <f t="shared" si="42"/>
        <v>549</v>
      </c>
      <c r="BI82" s="28">
        <f t="shared" si="42"/>
        <v>0</v>
      </c>
      <c r="BJ82" s="28">
        <f t="shared" si="42"/>
        <v>68</v>
      </c>
      <c r="BK82" s="28">
        <f t="shared" si="42"/>
        <v>39</v>
      </c>
      <c r="BL82" s="28">
        <f t="shared" si="42"/>
        <v>43</v>
      </c>
      <c r="BM82" s="28">
        <f t="shared" si="42"/>
        <v>83</v>
      </c>
      <c r="BN82" s="28">
        <f t="shared" si="42"/>
        <v>54</v>
      </c>
      <c r="BO82" s="28">
        <f t="shared" si="42"/>
        <v>329</v>
      </c>
      <c r="BP82" s="28">
        <f t="shared" si="42"/>
        <v>182.22</v>
      </c>
      <c r="BQ82" s="28">
        <f t="shared" si="42"/>
        <v>25</v>
      </c>
      <c r="BR82" s="80">
        <f t="shared" si="42"/>
        <v>0</v>
      </c>
    </row>
    <row r="83" spans="1:72" ht="17.399999999999999">
      <c r="B83" s="20" t="s">
        <v>28</v>
      </c>
      <c r="C83" s="21" t="s">
        <v>27</v>
      </c>
      <c r="D83" s="22">
        <f>D82/1000</f>
        <v>8.5449999999999998E-2</v>
      </c>
      <c r="E83" s="22">
        <f t="shared" ref="E83:BR83" si="43">E82/1000</f>
        <v>0.09</v>
      </c>
      <c r="F83" s="22">
        <f t="shared" si="43"/>
        <v>9.2999999999999999E-2</v>
      </c>
      <c r="G83" s="22">
        <f t="shared" si="43"/>
        <v>0.78</v>
      </c>
      <c r="H83" s="22">
        <f t="shared" si="43"/>
        <v>1.61</v>
      </c>
      <c r="I83" s="22">
        <f t="shared" si="43"/>
        <v>0.76</v>
      </c>
      <c r="J83" s="22">
        <f t="shared" si="43"/>
        <v>9.0569999999999998E-2</v>
      </c>
      <c r="K83" s="22">
        <f t="shared" si="43"/>
        <v>1.17333</v>
      </c>
      <c r="L83" s="22">
        <f t="shared" si="43"/>
        <v>0.25519999999999998</v>
      </c>
      <c r="M83" s="22">
        <f t="shared" si="43"/>
        <v>0.79600000000000004</v>
      </c>
      <c r="N83" s="22">
        <f t="shared" si="43"/>
        <v>0.12637999999999999</v>
      </c>
      <c r="O83" s="22">
        <f t="shared" si="43"/>
        <v>0.41608999999999996</v>
      </c>
      <c r="P83" s="22">
        <f t="shared" si="43"/>
        <v>0.49736999999999998</v>
      </c>
      <c r="Q83" s="22">
        <f t="shared" si="43"/>
        <v>0.41667000000000004</v>
      </c>
      <c r="R83" s="22">
        <f t="shared" si="43"/>
        <v>1.335</v>
      </c>
      <c r="S83" s="22">
        <f t="shared" si="43"/>
        <v>0.2175</v>
      </c>
      <c r="T83" s="22">
        <f t="shared" si="43"/>
        <v>0.28529000000000004</v>
      </c>
      <c r="U83" s="22">
        <f t="shared" si="43"/>
        <v>0.92</v>
      </c>
      <c r="V83" s="22">
        <f t="shared" si="43"/>
        <v>0.4178</v>
      </c>
      <c r="W83" s="22">
        <f>W82/1000</f>
        <v>0.16900000000000001</v>
      </c>
      <c r="X83" s="22">
        <f t="shared" si="43"/>
        <v>1.0999999999999999E-2</v>
      </c>
      <c r="Y83" s="22">
        <f t="shared" si="43"/>
        <v>0</v>
      </c>
      <c r="Z83" s="22">
        <f t="shared" si="43"/>
        <v>0.41499999999999998</v>
      </c>
      <c r="AA83" s="22">
        <f t="shared" si="43"/>
        <v>0.41599999999999998</v>
      </c>
      <c r="AB83" s="22">
        <f t="shared" si="43"/>
        <v>0.35799999999999998</v>
      </c>
      <c r="AC83" s="22">
        <f t="shared" si="43"/>
        <v>0.28299999999999997</v>
      </c>
      <c r="AD83" s="22">
        <f t="shared" si="43"/>
        <v>0.14399999999999999</v>
      </c>
      <c r="AE83" s="22">
        <f t="shared" si="43"/>
        <v>0.26800000000000002</v>
      </c>
      <c r="AF83" s="22">
        <f t="shared" ref="AF83:AI83" si="44">AF82/1000</f>
        <v>0</v>
      </c>
      <c r="AG83" s="22">
        <f t="shared" si="44"/>
        <v>0</v>
      </c>
      <c r="AH83" s="22">
        <f t="shared" si="44"/>
        <v>0.24099999999999999</v>
      </c>
      <c r="AI83" s="22">
        <f t="shared" si="44"/>
        <v>0</v>
      </c>
      <c r="AJ83" s="22">
        <f t="shared" si="43"/>
        <v>0.24545</v>
      </c>
      <c r="AK83" s="22">
        <f t="shared" si="43"/>
        <v>9.8000000000000004E-2</v>
      </c>
      <c r="AL83" s="22">
        <f t="shared" si="43"/>
        <v>6.7000000000000004E-2</v>
      </c>
      <c r="AM83" s="22">
        <f t="shared" si="43"/>
        <v>4.82E-2</v>
      </c>
      <c r="AN83" s="22">
        <f t="shared" si="43"/>
        <v>0.26</v>
      </c>
      <c r="AO83" s="22">
        <f t="shared" si="43"/>
        <v>0.25700000000000001</v>
      </c>
      <c r="AP83" s="22">
        <f t="shared" si="43"/>
        <v>0</v>
      </c>
      <c r="AQ83" s="22">
        <f t="shared" si="43"/>
        <v>0.34499999999999997</v>
      </c>
      <c r="AR83" s="22">
        <f t="shared" si="43"/>
        <v>0</v>
      </c>
      <c r="AS83" s="22">
        <f t="shared" si="43"/>
        <v>0.28161000000000003</v>
      </c>
      <c r="AT83" s="22">
        <f t="shared" si="43"/>
        <v>9.1249999999999998E-2</v>
      </c>
      <c r="AU83" s="22">
        <f t="shared" si="43"/>
        <v>7.8E-2</v>
      </c>
      <c r="AV83" s="22">
        <f t="shared" si="43"/>
        <v>6.7330000000000001E-2</v>
      </c>
      <c r="AW83" s="22">
        <f t="shared" si="43"/>
        <v>7.571E-2</v>
      </c>
      <c r="AX83" s="22">
        <f t="shared" si="43"/>
        <v>8.5709999999999995E-2</v>
      </c>
      <c r="AY83" s="22">
        <f t="shared" si="43"/>
        <v>0.06</v>
      </c>
      <c r="AZ83" s="22">
        <f t="shared" si="43"/>
        <v>9.2859999999999998E-2</v>
      </c>
      <c r="BA83" s="22">
        <f t="shared" si="43"/>
        <v>7.8E-2</v>
      </c>
      <c r="BB83" s="22">
        <f t="shared" si="43"/>
        <v>6.8330000000000002E-2</v>
      </c>
      <c r="BC83" s="22">
        <f t="shared" si="43"/>
        <v>0.14599999999999999</v>
      </c>
      <c r="BD83" s="22">
        <f t="shared" si="43"/>
        <v>0.33400000000000002</v>
      </c>
      <c r="BE83" s="22">
        <f t="shared" si="43"/>
        <v>0.54900000000000004</v>
      </c>
      <c r="BF83" s="22">
        <f t="shared" si="43"/>
        <v>0.66600000000000004</v>
      </c>
      <c r="BG83" s="22">
        <f t="shared" si="43"/>
        <v>0.28899999999999998</v>
      </c>
      <c r="BH83" s="22">
        <f t="shared" si="43"/>
        <v>0.54900000000000004</v>
      </c>
      <c r="BI83" s="22">
        <f t="shared" si="43"/>
        <v>0</v>
      </c>
      <c r="BJ83" s="22">
        <f t="shared" si="43"/>
        <v>6.8000000000000005E-2</v>
      </c>
      <c r="BK83" s="22">
        <f t="shared" si="43"/>
        <v>3.9E-2</v>
      </c>
      <c r="BL83" s="22">
        <f t="shared" si="43"/>
        <v>4.2999999999999997E-2</v>
      </c>
      <c r="BM83" s="22">
        <f t="shared" si="43"/>
        <v>8.3000000000000004E-2</v>
      </c>
      <c r="BN83" s="22">
        <f t="shared" si="43"/>
        <v>5.3999999999999999E-2</v>
      </c>
      <c r="BO83" s="22">
        <f t="shared" si="43"/>
        <v>0.32900000000000001</v>
      </c>
      <c r="BP83" s="22">
        <f t="shared" si="43"/>
        <v>0.18221999999999999</v>
      </c>
      <c r="BQ83" s="22">
        <f t="shared" si="43"/>
        <v>2.5000000000000001E-2</v>
      </c>
      <c r="BR83" s="80">
        <f t="shared" si="43"/>
        <v>0</v>
      </c>
    </row>
    <row r="84" spans="1:72" ht="17.399999999999999">
      <c r="A84" s="29"/>
      <c r="B84" s="30" t="s">
        <v>29</v>
      </c>
      <c r="C84" s="115"/>
      <c r="D84" s="31">
        <f>D80*D82</f>
        <v>2.5634999999999999</v>
      </c>
      <c r="E84" s="31">
        <f t="shared" ref="E84:BR84" si="45">E80*E82</f>
        <v>4.5</v>
      </c>
      <c r="F84" s="31">
        <f t="shared" si="45"/>
        <v>1.395</v>
      </c>
      <c r="G84" s="31">
        <f t="shared" si="45"/>
        <v>0</v>
      </c>
      <c r="H84" s="31">
        <f t="shared" si="45"/>
        <v>0</v>
      </c>
      <c r="I84" s="31">
        <f t="shared" si="45"/>
        <v>0</v>
      </c>
      <c r="J84" s="31">
        <f t="shared" si="45"/>
        <v>0</v>
      </c>
      <c r="K84" s="31">
        <f t="shared" si="45"/>
        <v>10.55997</v>
      </c>
      <c r="L84" s="31">
        <f t="shared" si="45"/>
        <v>0</v>
      </c>
      <c r="M84" s="31">
        <f t="shared" si="45"/>
        <v>0</v>
      </c>
      <c r="N84" s="31">
        <f t="shared" si="45"/>
        <v>0</v>
      </c>
      <c r="O84" s="31">
        <f t="shared" si="45"/>
        <v>0</v>
      </c>
      <c r="P84" s="31">
        <f t="shared" si="45"/>
        <v>0</v>
      </c>
      <c r="Q84" s="31">
        <f t="shared" si="45"/>
        <v>0</v>
      </c>
      <c r="R84" s="31">
        <f t="shared" si="45"/>
        <v>0</v>
      </c>
      <c r="S84" s="31">
        <f t="shared" si="45"/>
        <v>0</v>
      </c>
      <c r="T84" s="31">
        <f t="shared" si="45"/>
        <v>0</v>
      </c>
      <c r="U84" s="31">
        <f t="shared" si="45"/>
        <v>0</v>
      </c>
      <c r="V84" s="31">
        <f t="shared" si="45"/>
        <v>0</v>
      </c>
      <c r="W84" s="31">
        <f>W80*W82</f>
        <v>0</v>
      </c>
      <c r="X84" s="31">
        <f t="shared" si="45"/>
        <v>0</v>
      </c>
      <c r="Y84" s="31">
        <f t="shared" si="45"/>
        <v>0</v>
      </c>
      <c r="Z84" s="31">
        <f t="shared" si="45"/>
        <v>0</v>
      </c>
      <c r="AA84" s="31">
        <f t="shared" si="45"/>
        <v>0</v>
      </c>
      <c r="AB84" s="31">
        <f t="shared" si="45"/>
        <v>0</v>
      </c>
      <c r="AC84" s="31">
        <f t="shared" si="45"/>
        <v>0</v>
      </c>
      <c r="AD84" s="31">
        <f t="shared" si="45"/>
        <v>2.88</v>
      </c>
      <c r="AE84" s="31">
        <f t="shared" si="45"/>
        <v>0</v>
      </c>
      <c r="AF84" s="31">
        <f t="shared" ref="AF84:AI84" si="46">AF80*AF82</f>
        <v>0</v>
      </c>
      <c r="AG84" s="31">
        <f t="shared" si="46"/>
        <v>0</v>
      </c>
      <c r="AH84" s="31">
        <f t="shared" si="46"/>
        <v>0</v>
      </c>
      <c r="AI84" s="31">
        <f t="shared" si="46"/>
        <v>0</v>
      </c>
      <c r="AJ84" s="31">
        <f t="shared" si="45"/>
        <v>0</v>
      </c>
      <c r="AK84" s="31">
        <f t="shared" si="45"/>
        <v>0</v>
      </c>
      <c r="AL84" s="31">
        <f t="shared" si="45"/>
        <v>0</v>
      </c>
      <c r="AM84" s="31">
        <f t="shared" si="45"/>
        <v>0</v>
      </c>
      <c r="AN84" s="31">
        <f t="shared" si="45"/>
        <v>0</v>
      </c>
      <c r="AO84" s="31">
        <f t="shared" si="45"/>
        <v>0</v>
      </c>
      <c r="AP84" s="31">
        <f t="shared" si="45"/>
        <v>0</v>
      </c>
      <c r="AQ84" s="31">
        <f t="shared" si="45"/>
        <v>0</v>
      </c>
      <c r="AR84" s="31">
        <f t="shared" si="45"/>
        <v>0</v>
      </c>
      <c r="AS84" s="31">
        <f t="shared" si="45"/>
        <v>0</v>
      </c>
      <c r="AT84" s="31">
        <f t="shared" si="45"/>
        <v>0</v>
      </c>
      <c r="AU84" s="31">
        <f t="shared" si="45"/>
        <v>2.34</v>
      </c>
      <c r="AV84" s="31">
        <f t="shared" si="45"/>
        <v>0</v>
      </c>
      <c r="AW84" s="31">
        <f t="shared" si="45"/>
        <v>0</v>
      </c>
      <c r="AX84" s="31">
        <f t="shared" si="45"/>
        <v>0</v>
      </c>
      <c r="AY84" s="31">
        <f t="shared" si="45"/>
        <v>0</v>
      </c>
      <c r="AZ84" s="31">
        <f t="shared" si="45"/>
        <v>0</v>
      </c>
      <c r="BA84" s="31">
        <f t="shared" si="45"/>
        <v>0</v>
      </c>
      <c r="BB84" s="31">
        <f t="shared" si="45"/>
        <v>0</v>
      </c>
      <c r="BC84" s="31">
        <f t="shared" si="45"/>
        <v>5.1100000000000003</v>
      </c>
      <c r="BD84" s="31">
        <f t="shared" si="45"/>
        <v>35.07</v>
      </c>
      <c r="BE84" s="31">
        <f t="shared" si="45"/>
        <v>0</v>
      </c>
      <c r="BF84" s="31">
        <f t="shared" si="45"/>
        <v>3.6629999999999998</v>
      </c>
      <c r="BG84" s="31">
        <f t="shared" si="45"/>
        <v>0</v>
      </c>
      <c r="BH84" s="31">
        <f t="shared" si="45"/>
        <v>0</v>
      </c>
      <c r="BI84" s="31">
        <f t="shared" si="45"/>
        <v>0</v>
      </c>
      <c r="BJ84" s="31">
        <f t="shared" si="45"/>
        <v>6.12</v>
      </c>
      <c r="BK84" s="31">
        <f t="shared" si="45"/>
        <v>1.17</v>
      </c>
      <c r="BL84" s="31">
        <f t="shared" si="45"/>
        <v>0.98899999999999999</v>
      </c>
      <c r="BM84" s="31">
        <f t="shared" si="45"/>
        <v>0</v>
      </c>
      <c r="BN84" s="31">
        <f t="shared" si="45"/>
        <v>0</v>
      </c>
      <c r="BO84" s="31">
        <f t="shared" si="45"/>
        <v>0</v>
      </c>
      <c r="BP84" s="31">
        <f t="shared" si="45"/>
        <v>0.72887999999999997</v>
      </c>
      <c r="BQ84" s="31">
        <f t="shared" si="45"/>
        <v>0.1</v>
      </c>
      <c r="BR84" s="82">
        <f t="shared" si="45"/>
        <v>0</v>
      </c>
      <c r="BS84" s="32">
        <f>SUM(D84:BQ84)</f>
        <v>77.189350000000005</v>
      </c>
      <c r="BT84" s="33">
        <f>BS84/$C$9</f>
        <v>77.189350000000005</v>
      </c>
    </row>
    <row r="85" spans="1:72" ht="17.399999999999999">
      <c r="A85" s="29"/>
      <c r="B85" s="30" t="s">
        <v>30</v>
      </c>
      <c r="C85" s="115"/>
      <c r="D85" s="31">
        <f>D80*D82</f>
        <v>2.5634999999999999</v>
      </c>
      <c r="E85" s="31">
        <f t="shared" ref="E85:BR85" si="47">E80*E82</f>
        <v>4.5</v>
      </c>
      <c r="F85" s="31">
        <f t="shared" si="47"/>
        <v>1.395</v>
      </c>
      <c r="G85" s="31">
        <f t="shared" si="47"/>
        <v>0</v>
      </c>
      <c r="H85" s="31">
        <f t="shared" si="47"/>
        <v>0</v>
      </c>
      <c r="I85" s="31">
        <f t="shared" si="47"/>
        <v>0</v>
      </c>
      <c r="J85" s="31">
        <f t="shared" si="47"/>
        <v>0</v>
      </c>
      <c r="K85" s="31">
        <f t="shared" si="47"/>
        <v>10.55997</v>
      </c>
      <c r="L85" s="31">
        <f t="shared" si="47"/>
        <v>0</v>
      </c>
      <c r="M85" s="31">
        <f t="shared" si="47"/>
        <v>0</v>
      </c>
      <c r="N85" s="31">
        <f t="shared" si="47"/>
        <v>0</v>
      </c>
      <c r="O85" s="31">
        <f t="shared" si="47"/>
        <v>0</v>
      </c>
      <c r="P85" s="31">
        <f t="shared" si="47"/>
        <v>0</v>
      </c>
      <c r="Q85" s="31">
        <f t="shared" si="47"/>
        <v>0</v>
      </c>
      <c r="R85" s="31">
        <f t="shared" si="47"/>
        <v>0</v>
      </c>
      <c r="S85" s="31">
        <f t="shared" si="47"/>
        <v>0</v>
      </c>
      <c r="T85" s="31">
        <f t="shared" si="47"/>
        <v>0</v>
      </c>
      <c r="U85" s="31">
        <f t="shared" si="47"/>
        <v>0</v>
      </c>
      <c r="V85" s="31">
        <f t="shared" si="47"/>
        <v>0</v>
      </c>
      <c r="W85" s="31">
        <f>W80*W82</f>
        <v>0</v>
      </c>
      <c r="X85" s="31">
        <f t="shared" si="47"/>
        <v>0</v>
      </c>
      <c r="Y85" s="31">
        <f t="shared" si="47"/>
        <v>0</v>
      </c>
      <c r="Z85" s="31">
        <f t="shared" si="47"/>
        <v>0</v>
      </c>
      <c r="AA85" s="31">
        <f t="shared" si="47"/>
        <v>0</v>
      </c>
      <c r="AB85" s="31">
        <f t="shared" si="47"/>
        <v>0</v>
      </c>
      <c r="AC85" s="31">
        <f t="shared" si="47"/>
        <v>0</v>
      </c>
      <c r="AD85" s="31">
        <f t="shared" si="47"/>
        <v>2.88</v>
      </c>
      <c r="AE85" s="31">
        <f t="shared" si="47"/>
        <v>0</v>
      </c>
      <c r="AF85" s="31">
        <f t="shared" ref="AF85:AI85" si="48">AF80*AF82</f>
        <v>0</v>
      </c>
      <c r="AG85" s="31">
        <f t="shared" si="48"/>
        <v>0</v>
      </c>
      <c r="AH85" s="31">
        <f t="shared" si="48"/>
        <v>0</v>
      </c>
      <c r="AI85" s="31">
        <f t="shared" si="48"/>
        <v>0</v>
      </c>
      <c r="AJ85" s="31">
        <f t="shared" si="47"/>
        <v>0</v>
      </c>
      <c r="AK85" s="31">
        <f t="shared" si="47"/>
        <v>0</v>
      </c>
      <c r="AL85" s="31">
        <f t="shared" si="47"/>
        <v>0</v>
      </c>
      <c r="AM85" s="31">
        <f t="shared" si="47"/>
        <v>0</v>
      </c>
      <c r="AN85" s="31">
        <f t="shared" si="47"/>
        <v>0</v>
      </c>
      <c r="AO85" s="31">
        <f t="shared" si="47"/>
        <v>0</v>
      </c>
      <c r="AP85" s="31">
        <f t="shared" si="47"/>
        <v>0</v>
      </c>
      <c r="AQ85" s="31">
        <f t="shared" si="47"/>
        <v>0</v>
      </c>
      <c r="AR85" s="31">
        <f t="shared" si="47"/>
        <v>0</v>
      </c>
      <c r="AS85" s="31">
        <f t="shared" si="47"/>
        <v>0</v>
      </c>
      <c r="AT85" s="31">
        <f t="shared" si="47"/>
        <v>0</v>
      </c>
      <c r="AU85" s="31">
        <f t="shared" si="47"/>
        <v>2.34</v>
      </c>
      <c r="AV85" s="31">
        <f t="shared" si="47"/>
        <v>0</v>
      </c>
      <c r="AW85" s="31">
        <f t="shared" si="47"/>
        <v>0</v>
      </c>
      <c r="AX85" s="31">
        <f t="shared" si="47"/>
        <v>0</v>
      </c>
      <c r="AY85" s="31">
        <f t="shared" si="47"/>
        <v>0</v>
      </c>
      <c r="AZ85" s="31">
        <f t="shared" si="47"/>
        <v>0</v>
      </c>
      <c r="BA85" s="31">
        <f t="shared" si="47"/>
        <v>0</v>
      </c>
      <c r="BB85" s="31">
        <f t="shared" si="47"/>
        <v>0</v>
      </c>
      <c r="BC85" s="31">
        <f t="shared" si="47"/>
        <v>5.1100000000000003</v>
      </c>
      <c r="BD85" s="31">
        <f t="shared" si="47"/>
        <v>35.07</v>
      </c>
      <c r="BE85" s="31">
        <f t="shared" si="47"/>
        <v>0</v>
      </c>
      <c r="BF85" s="31">
        <f t="shared" si="47"/>
        <v>3.6629999999999998</v>
      </c>
      <c r="BG85" s="31">
        <f t="shared" si="47"/>
        <v>0</v>
      </c>
      <c r="BH85" s="31">
        <f t="shared" si="47"/>
        <v>0</v>
      </c>
      <c r="BI85" s="31">
        <f t="shared" si="47"/>
        <v>0</v>
      </c>
      <c r="BJ85" s="31">
        <f t="shared" si="47"/>
        <v>6.12</v>
      </c>
      <c r="BK85" s="31">
        <f t="shared" si="47"/>
        <v>1.17</v>
      </c>
      <c r="BL85" s="31">
        <f t="shared" si="47"/>
        <v>0.98899999999999999</v>
      </c>
      <c r="BM85" s="31">
        <f t="shared" si="47"/>
        <v>0</v>
      </c>
      <c r="BN85" s="31">
        <f t="shared" si="47"/>
        <v>0</v>
      </c>
      <c r="BO85" s="31">
        <f t="shared" si="47"/>
        <v>0</v>
      </c>
      <c r="BP85" s="31">
        <f t="shared" si="47"/>
        <v>0.72887999999999997</v>
      </c>
      <c r="BQ85" s="31">
        <f t="shared" si="47"/>
        <v>0.1</v>
      </c>
      <c r="BR85" s="82">
        <f t="shared" si="47"/>
        <v>0</v>
      </c>
      <c r="BS85" s="32">
        <f>SUM(D85:BQ85)</f>
        <v>77.189350000000005</v>
      </c>
      <c r="BT85" s="33">
        <f>BS85/$C$9</f>
        <v>77.189350000000005</v>
      </c>
    </row>
    <row r="87" spans="1:72">
      <c r="J87" s="1">
        <v>46</v>
      </c>
      <c r="K87" t="s">
        <v>1</v>
      </c>
      <c r="AD87" t="s">
        <v>80</v>
      </c>
    </row>
    <row r="88" spans="1:72" ht="15" customHeight="1">
      <c r="A88" s="102"/>
      <c r="B88" s="2" t="s">
        <v>2</v>
      </c>
      <c r="C88" s="97" t="s">
        <v>3</v>
      </c>
      <c r="D88" s="116" t="str">
        <f t="shared" ref="D88:BE88" si="49">D54</f>
        <v>Хлеб пшеничный</v>
      </c>
      <c r="E88" s="116" t="str">
        <f t="shared" si="49"/>
        <v>Хлеб ржано-пшеничный</v>
      </c>
      <c r="F88" s="116" t="str">
        <f t="shared" si="49"/>
        <v>Сахар</v>
      </c>
      <c r="G88" s="116" t="str">
        <f t="shared" si="49"/>
        <v>Чай</v>
      </c>
      <c r="H88" s="116" t="str">
        <f t="shared" si="49"/>
        <v>Какао</v>
      </c>
      <c r="I88" s="116" t="str">
        <f t="shared" si="49"/>
        <v>Кофейный напиток</v>
      </c>
      <c r="J88" s="116" t="str">
        <f t="shared" si="49"/>
        <v>Молоко 2,5%</v>
      </c>
      <c r="K88" s="116" t="str">
        <f t="shared" si="49"/>
        <v>Масло сливочное</v>
      </c>
      <c r="L88" s="116" t="str">
        <f t="shared" si="49"/>
        <v>Сметана 15%</v>
      </c>
      <c r="M88" s="116" t="str">
        <f t="shared" si="49"/>
        <v>Молоко сухое</v>
      </c>
      <c r="N88" s="116" t="str">
        <f t="shared" si="49"/>
        <v>Снежок 2,5 %</v>
      </c>
      <c r="O88" s="116" t="str">
        <f t="shared" si="49"/>
        <v>Творог 5%</v>
      </c>
      <c r="P88" s="116" t="str">
        <f t="shared" si="49"/>
        <v>Молоко сгущенное</v>
      </c>
      <c r="Q88" s="116" t="str">
        <f t="shared" si="49"/>
        <v xml:space="preserve">Джем Сава </v>
      </c>
      <c r="R88" s="116" t="str">
        <f t="shared" si="49"/>
        <v>Сыр</v>
      </c>
      <c r="S88" s="116" t="str">
        <f t="shared" si="49"/>
        <v>Зеленый горошек</v>
      </c>
      <c r="T88" s="116" t="str">
        <f t="shared" si="49"/>
        <v>Кукуруза консервирован.</v>
      </c>
      <c r="U88" s="116" t="str">
        <f t="shared" si="49"/>
        <v>Консервы рыбные</v>
      </c>
      <c r="V88" s="116" t="str">
        <f t="shared" si="49"/>
        <v>Огурцы консервирован.</v>
      </c>
      <c r="W88" s="74"/>
      <c r="X88" s="116" t="str">
        <f t="shared" si="49"/>
        <v>Яйцо</v>
      </c>
      <c r="Y88" s="116" t="str">
        <f t="shared" si="49"/>
        <v>Икра кабачковая</v>
      </c>
      <c r="Z88" s="116" t="str">
        <f t="shared" si="49"/>
        <v>Изюм</v>
      </c>
      <c r="AA88" s="116" t="str">
        <f t="shared" si="49"/>
        <v>Курага</v>
      </c>
      <c r="AB88" s="116" t="str">
        <f t="shared" si="49"/>
        <v>Чернослив</v>
      </c>
      <c r="AC88" s="116" t="str">
        <f t="shared" si="49"/>
        <v>Шиповник</v>
      </c>
      <c r="AD88" s="116" t="str">
        <f t="shared" si="49"/>
        <v>Сухофрукты</v>
      </c>
      <c r="AE88" s="116" t="str">
        <f t="shared" si="49"/>
        <v>Ягода свежемороженная</v>
      </c>
      <c r="AF88" s="116" t="str">
        <f t="shared" ref="AF88:AI88" si="50">AF54</f>
        <v>Апельсин</v>
      </c>
      <c r="AG88" s="116" t="str">
        <f t="shared" si="50"/>
        <v xml:space="preserve">Банан   </v>
      </c>
      <c r="AH88" s="116" t="str">
        <f t="shared" si="50"/>
        <v>Лимон</v>
      </c>
      <c r="AI88" s="116" t="str">
        <f t="shared" si="50"/>
        <v>Яблоко</v>
      </c>
      <c r="AJ88" s="116" t="str">
        <f t="shared" si="49"/>
        <v>Кисель</v>
      </c>
      <c r="AK88" s="116" t="str">
        <f t="shared" si="49"/>
        <v xml:space="preserve">Сок </v>
      </c>
      <c r="AL88" s="116" t="str">
        <f t="shared" si="49"/>
        <v>Макаронные изделия</v>
      </c>
      <c r="AM88" s="116" t="str">
        <f t="shared" si="49"/>
        <v>Мука</v>
      </c>
      <c r="AN88" s="116" t="str">
        <f t="shared" si="49"/>
        <v>Дрожжи</v>
      </c>
      <c r="AO88" s="116" t="str">
        <f t="shared" si="49"/>
        <v>Печенье</v>
      </c>
      <c r="AP88" s="116" t="str">
        <f t="shared" si="49"/>
        <v>Пряники</v>
      </c>
      <c r="AQ88" s="116" t="str">
        <f t="shared" si="49"/>
        <v>Вафли</v>
      </c>
      <c r="AR88" s="116" t="str">
        <f t="shared" si="49"/>
        <v>Конфеты</v>
      </c>
      <c r="AS88" s="116" t="str">
        <f t="shared" si="49"/>
        <v>Повидло Сава</v>
      </c>
      <c r="AT88" s="116" t="str">
        <f t="shared" si="49"/>
        <v>Крупа геркулес</v>
      </c>
      <c r="AU88" s="116" t="str">
        <f t="shared" si="49"/>
        <v>Крупа горох</v>
      </c>
      <c r="AV88" s="116" t="str">
        <f t="shared" si="49"/>
        <v>Крупа гречневая</v>
      </c>
      <c r="AW88" s="116" t="str">
        <f t="shared" si="49"/>
        <v>Крупа кукурузная</v>
      </c>
      <c r="AX88" s="116" t="str">
        <f t="shared" si="49"/>
        <v>Крупа манная</v>
      </c>
      <c r="AY88" s="116" t="str">
        <f t="shared" si="49"/>
        <v>Крупа перловая</v>
      </c>
      <c r="AZ88" s="116" t="str">
        <f t="shared" si="49"/>
        <v>Крупа пшеничная</v>
      </c>
      <c r="BA88" s="116" t="str">
        <f t="shared" si="49"/>
        <v>Крупа пшено</v>
      </c>
      <c r="BB88" s="116" t="str">
        <f t="shared" si="49"/>
        <v>Крупа ячневая</v>
      </c>
      <c r="BC88" s="116" t="str">
        <f t="shared" si="49"/>
        <v>Рис</v>
      </c>
      <c r="BD88" s="116" t="str">
        <f t="shared" si="49"/>
        <v>Цыпленок бройлер</v>
      </c>
      <c r="BE88" s="116" t="str">
        <f t="shared" si="49"/>
        <v>Филе куриное</v>
      </c>
      <c r="BF88" s="116" t="str">
        <f>BF54</f>
        <v>Фарш говяжий</v>
      </c>
      <c r="BG88" s="116" t="str">
        <f>BG54</f>
        <v>Печень куриная</v>
      </c>
      <c r="BH88" s="116" t="str">
        <f t="shared" ref="BH88:BR88" si="51">BH54</f>
        <v>Филе минтая</v>
      </c>
      <c r="BI88" s="116" t="str">
        <f t="shared" si="51"/>
        <v>Филе сельди слабосол.</v>
      </c>
      <c r="BJ88" s="116" t="str">
        <f t="shared" si="51"/>
        <v>Картофель</v>
      </c>
      <c r="BK88" s="116" t="str">
        <f t="shared" si="51"/>
        <v>Морковь</v>
      </c>
      <c r="BL88" s="116" t="str">
        <f t="shared" si="51"/>
        <v>Лук</v>
      </c>
      <c r="BM88" s="116" t="str">
        <f t="shared" si="51"/>
        <v>Капуста</v>
      </c>
      <c r="BN88" s="116" t="str">
        <f t="shared" si="51"/>
        <v>Свекла</v>
      </c>
      <c r="BO88" s="116" t="str">
        <f t="shared" si="51"/>
        <v>Томатная паста</v>
      </c>
      <c r="BP88" s="116" t="str">
        <f t="shared" si="51"/>
        <v>Масло растительное</v>
      </c>
      <c r="BQ88" s="116" t="str">
        <f t="shared" si="51"/>
        <v>Соль</v>
      </c>
      <c r="BR88" s="99" t="str">
        <f t="shared" si="51"/>
        <v>Лимонная кислота</v>
      </c>
      <c r="BS88" s="117" t="s">
        <v>4</v>
      </c>
      <c r="BT88" s="118" t="s">
        <v>5</v>
      </c>
    </row>
    <row r="89" spans="1:72" ht="36" customHeight="1">
      <c r="A89" s="103"/>
      <c r="B89" s="3" t="s">
        <v>6</v>
      </c>
      <c r="C89" s="98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74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99"/>
      <c r="BS89" s="117"/>
      <c r="BT89" s="118"/>
    </row>
    <row r="90" spans="1:72">
      <c r="A90" s="119" t="s">
        <v>17</v>
      </c>
      <c r="B90" s="4" t="str">
        <f>B22</f>
        <v>Компот из свежемороженных ягод</v>
      </c>
      <c r="C90" s="107">
        <f>$E$6</f>
        <v>1</v>
      </c>
      <c r="D90" s="4">
        <f>D22</f>
        <v>0</v>
      </c>
      <c r="E90" s="4">
        <f t="shared" ref="E90:BR94" si="52">E22</f>
        <v>0</v>
      </c>
      <c r="F90" s="4">
        <f t="shared" si="52"/>
        <v>1.4E-2</v>
      </c>
      <c r="G90" s="4">
        <f t="shared" si="52"/>
        <v>0</v>
      </c>
      <c r="H90" s="4">
        <f t="shared" si="52"/>
        <v>0</v>
      </c>
      <c r="I90" s="4">
        <f t="shared" si="52"/>
        <v>0</v>
      </c>
      <c r="J90" s="4">
        <f t="shared" si="52"/>
        <v>0</v>
      </c>
      <c r="K90" s="4">
        <f t="shared" si="52"/>
        <v>0</v>
      </c>
      <c r="L90" s="4">
        <f t="shared" si="52"/>
        <v>0</v>
      </c>
      <c r="M90" s="4">
        <f t="shared" si="52"/>
        <v>0</v>
      </c>
      <c r="N90" s="4">
        <f t="shared" si="52"/>
        <v>0</v>
      </c>
      <c r="O90" s="4">
        <f t="shared" si="52"/>
        <v>0</v>
      </c>
      <c r="P90" s="4">
        <f t="shared" si="52"/>
        <v>0</v>
      </c>
      <c r="Q90" s="4">
        <f t="shared" si="52"/>
        <v>0</v>
      </c>
      <c r="R90" s="4">
        <f t="shared" si="52"/>
        <v>0</v>
      </c>
      <c r="S90" s="4">
        <f t="shared" si="52"/>
        <v>0</v>
      </c>
      <c r="T90" s="4">
        <f t="shared" si="52"/>
        <v>0</v>
      </c>
      <c r="U90" s="4">
        <f t="shared" si="52"/>
        <v>0</v>
      </c>
      <c r="V90" s="4">
        <f t="shared" si="52"/>
        <v>0</v>
      </c>
      <c r="W90" s="4">
        <f>W22</f>
        <v>0</v>
      </c>
      <c r="X90" s="4">
        <f t="shared" si="52"/>
        <v>0</v>
      </c>
      <c r="Y90" s="4">
        <f t="shared" si="52"/>
        <v>0</v>
      </c>
      <c r="Z90" s="4">
        <f t="shared" si="52"/>
        <v>0</v>
      </c>
      <c r="AA90" s="4">
        <f t="shared" si="52"/>
        <v>0</v>
      </c>
      <c r="AB90" s="4">
        <f t="shared" si="52"/>
        <v>0</v>
      </c>
      <c r="AC90" s="4">
        <f t="shared" si="52"/>
        <v>0</v>
      </c>
      <c r="AD90" s="4">
        <f t="shared" si="52"/>
        <v>0</v>
      </c>
      <c r="AE90" s="4">
        <f t="shared" si="52"/>
        <v>1.7999999999999999E-2</v>
      </c>
      <c r="AF90" s="4">
        <f t="shared" ref="AF90:AI93" si="53">AF22</f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2"/>
        <v>0</v>
      </c>
      <c r="AK90" s="4">
        <f t="shared" si="52"/>
        <v>0</v>
      </c>
      <c r="AL90" s="4">
        <f t="shared" si="52"/>
        <v>0</v>
      </c>
      <c r="AM90" s="4">
        <f t="shared" si="52"/>
        <v>0</v>
      </c>
      <c r="AN90" s="4">
        <f t="shared" si="52"/>
        <v>0</v>
      </c>
      <c r="AO90" s="4">
        <f t="shared" si="52"/>
        <v>0</v>
      </c>
      <c r="AP90" s="4">
        <f t="shared" si="52"/>
        <v>0</v>
      </c>
      <c r="AQ90" s="4">
        <f t="shared" si="52"/>
        <v>0</v>
      </c>
      <c r="AR90" s="4">
        <f t="shared" si="52"/>
        <v>0</v>
      </c>
      <c r="AS90" s="4">
        <f t="shared" si="52"/>
        <v>0</v>
      </c>
      <c r="AT90" s="4">
        <f t="shared" si="52"/>
        <v>0</v>
      </c>
      <c r="AU90" s="4">
        <f t="shared" si="52"/>
        <v>0</v>
      </c>
      <c r="AV90" s="4">
        <f t="shared" si="52"/>
        <v>0</v>
      </c>
      <c r="AW90" s="4">
        <f t="shared" si="52"/>
        <v>0</v>
      </c>
      <c r="AX90" s="4">
        <f t="shared" si="52"/>
        <v>0</v>
      </c>
      <c r="AY90" s="4">
        <f t="shared" si="52"/>
        <v>0</v>
      </c>
      <c r="AZ90" s="4">
        <f t="shared" si="52"/>
        <v>0</v>
      </c>
      <c r="BA90" s="4">
        <f t="shared" si="52"/>
        <v>0</v>
      </c>
      <c r="BB90" s="4">
        <f t="shared" si="52"/>
        <v>0</v>
      </c>
      <c r="BC90" s="4">
        <f t="shared" si="52"/>
        <v>0</v>
      </c>
      <c r="BD90" s="4">
        <f t="shared" si="52"/>
        <v>0</v>
      </c>
      <c r="BE90" s="4">
        <f t="shared" si="52"/>
        <v>0</v>
      </c>
      <c r="BF90" s="4">
        <f t="shared" si="52"/>
        <v>0</v>
      </c>
      <c r="BG90" s="4">
        <f t="shared" si="52"/>
        <v>0</v>
      </c>
      <c r="BH90" s="4">
        <f t="shared" si="52"/>
        <v>0</v>
      </c>
      <c r="BI90" s="4">
        <f t="shared" si="52"/>
        <v>0</v>
      </c>
      <c r="BJ90" s="4">
        <f t="shared" si="52"/>
        <v>0</v>
      </c>
      <c r="BK90" s="4">
        <f t="shared" si="52"/>
        <v>0</v>
      </c>
      <c r="BL90" s="4">
        <f t="shared" si="52"/>
        <v>0</v>
      </c>
      <c r="BM90" s="4">
        <f t="shared" si="52"/>
        <v>0</v>
      </c>
      <c r="BN90" s="4">
        <f t="shared" si="52"/>
        <v>0</v>
      </c>
      <c r="BO90" s="4">
        <f t="shared" si="52"/>
        <v>0</v>
      </c>
      <c r="BP90" s="4">
        <f t="shared" si="52"/>
        <v>0</v>
      </c>
      <c r="BQ90" s="4">
        <f t="shared" si="52"/>
        <v>0</v>
      </c>
      <c r="BR90" s="77">
        <f t="shared" si="52"/>
        <v>0</v>
      </c>
    </row>
    <row r="91" spans="1:72">
      <c r="A91" s="119"/>
      <c r="B91" s="4" t="str">
        <f>B23</f>
        <v>Бутерброд со сгущенным молоком</v>
      </c>
      <c r="C91" s="108"/>
      <c r="D91" s="4">
        <f>D23</f>
        <v>0.03</v>
      </c>
      <c r="E91" s="4">
        <f t="shared" si="52"/>
        <v>0</v>
      </c>
      <c r="F91" s="4">
        <f t="shared" si="52"/>
        <v>0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1.4999999999999999E-2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77">
        <f t="shared" si="52"/>
        <v>0</v>
      </c>
    </row>
    <row r="92" spans="1:72">
      <c r="A92" s="119"/>
      <c r="B92" s="4"/>
      <c r="C92" s="108"/>
      <c r="D92" s="4">
        <f>D24</f>
        <v>0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0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0.114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77">
        <f t="shared" si="52"/>
        <v>0</v>
      </c>
    </row>
    <row r="93" spans="1:72">
      <c r="A93" s="119"/>
      <c r="B93" s="4"/>
      <c r="C93" s="108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77">
        <f t="shared" si="52"/>
        <v>0</v>
      </c>
    </row>
    <row r="94" spans="1:72">
      <c r="A94" s="119"/>
      <c r="B94" s="4"/>
      <c r="C94" s="109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ref="L94:BR94" si="54">L26</f>
        <v>0</v>
      </c>
      <c r="M94" s="4">
        <f t="shared" si="54"/>
        <v>0</v>
      </c>
      <c r="N94" s="4">
        <f t="shared" si="54"/>
        <v>0</v>
      </c>
      <c r="O94" s="4">
        <f t="shared" si="54"/>
        <v>0</v>
      </c>
      <c r="P94" s="4">
        <f t="shared" si="54"/>
        <v>0</v>
      </c>
      <c r="Q94" s="4">
        <f t="shared" si="54"/>
        <v>0</v>
      </c>
      <c r="R94" s="4">
        <f t="shared" si="54"/>
        <v>0</v>
      </c>
      <c r="S94" s="4">
        <f t="shared" si="54"/>
        <v>0</v>
      </c>
      <c r="T94" s="4">
        <f t="shared" si="54"/>
        <v>0</v>
      </c>
      <c r="U94" s="4">
        <f t="shared" si="54"/>
        <v>0</v>
      </c>
      <c r="V94" s="4">
        <f t="shared" si="54"/>
        <v>0</v>
      </c>
      <c r="W94" s="4">
        <f>W26</f>
        <v>0</v>
      </c>
      <c r="X94" s="4">
        <f t="shared" si="54"/>
        <v>0</v>
      </c>
      <c r="Y94" s="4">
        <f t="shared" si="54"/>
        <v>0</v>
      </c>
      <c r="Z94" s="4">
        <f t="shared" si="54"/>
        <v>0</v>
      </c>
      <c r="AA94" s="4">
        <f t="shared" si="54"/>
        <v>0</v>
      </c>
      <c r="AB94" s="4">
        <f t="shared" si="54"/>
        <v>0</v>
      </c>
      <c r="AC94" s="4">
        <f t="shared" si="54"/>
        <v>0</v>
      </c>
      <c r="AD94" s="4">
        <f t="shared" si="54"/>
        <v>0</v>
      </c>
      <c r="AE94" s="4">
        <f t="shared" si="54"/>
        <v>0</v>
      </c>
      <c r="AF94" s="4">
        <f t="shared" ref="AF94:AI94" si="55">AF26</f>
        <v>0</v>
      </c>
      <c r="AG94" s="4">
        <f t="shared" si="55"/>
        <v>0</v>
      </c>
      <c r="AH94" s="4">
        <f t="shared" si="55"/>
        <v>0</v>
      </c>
      <c r="AI94" s="4">
        <f t="shared" si="55"/>
        <v>0</v>
      </c>
      <c r="AJ94" s="4">
        <f t="shared" si="54"/>
        <v>0</v>
      </c>
      <c r="AK94" s="4">
        <f t="shared" si="54"/>
        <v>0</v>
      </c>
      <c r="AL94" s="4">
        <f t="shared" si="54"/>
        <v>0</v>
      </c>
      <c r="AM94" s="4">
        <f t="shared" si="54"/>
        <v>0</v>
      </c>
      <c r="AN94" s="4">
        <f t="shared" si="54"/>
        <v>0</v>
      </c>
      <c r="AO94" s="4">
        <f t="shared" si="54"/>
        <v>0</v>
      </c>
      <c r="AP94" s="4">
        <f t="shared" si="54"/>
        <v>0</v>
      </c>
      <c r="AQ94" s="4">
        <f t="shared" si="54"/>
        <v>0</v>
      </c>
      <c r="AR94" s="4">
        <f t="shared" si="54"/>
        <v>0</v>
      </c>
      <c r="AS94" s="4">
        <f t="shared" si="54"/>
        <v>0</v>
      </c>
      <c r="AT94" s="4">
        <f t="shared" si="54"/>
        <v>0</v>
      </c>
      <c r="AU94" s="4">
        <f t="shared" si="54"/>
        <v>0</v>
      </c>
      <c r="AV94" s="4">
        <f t="shared" si="54"/>
        <v>0</v>
      </c>
      <c r="AW94" s="4">
        <f t="shared" si="54"/>
        <v>0</v>
      </c>
      <c r="AX94" s="4">
        <f t="shared" si="54"/>
        <v>0</v>
      </c>
      <c r="AY94" s="4">
        <f t="shared" si="54"/>
        <v>0</v>
      </c>
      <c r="AZ94" s="4">
        <f t="shared" si="54"/>
        <v>0</v>
      </c>
      <c r="BA94" s="4">
        <f t="shared" si="54"/>
        <v>0</v>
      </c>
      <c r="BB94" s="4">
        <f t="shared" si="54"/>
        <v>0</v>
      </c>
      <c r="BC94" s="4">
        <f t="shared" si="54"/>
        <v>0</v>
      </c>
      <c r="BD94" s="4">
        <f t="shared" si="54"/>
        <v>0</v>
      </c>
      <c r="BE94" s="4">
        <f t="shared" si="54"/>
        <v>0</v>
      </c>
      <c r="BF94" s="4">
        <f t="shared" si="54"/>
        <v>0</v>
      </c>
      <c r="BG94" s="4">
        <f t="shared" si="54"/>
        <v>0</v>
      </c>
      <c r="BH94" s="4">
        <f t="shared" si="54"/>
        <v>0</v>
      </c>
      <c r="BI94" s="4">
        <f t="shared" si="54"/>
        <v>0</v>
      </c>
      <c r="BJ94" s="4">
        <f t="shared" si="54"/>
        <v>0</v>
      </c>
      <c r="BK94" s="4">
        <f t="shared" si="54"/>
        <v>0</v>
      </c>
      <c r="BL94" s="4">
        <f t="shared" si="54"/>
        <v>0</v>
      </c>
      <c r="BM94" s="4">
        <f t="shared" si="54"/>
        <v>0</v>
      </c>
      <c r="BN94" s="4">
        <f t="shared" si="54"/>
        <v>0</v>
      </c>
      <c r="BO94" s="4">
        <f t="shared" si="54"/>
        <v>0</v>
      </c>
      <c r="BP94" s="4">
        <f t="shared" si="54"/>
        <v>0</v>
      </c>
      <c r="BQ94" s="4">
        <f t="shared" si="54"/>
        <v>0</v>
      </c>
      <c r="BR94" s="77">
        <f t="shared" si="54"/>
        <v>0</v>
      </c>
    </row>
    <row r="95" spans="1:72" ht="17.399999999999999">
      <c r="B95" s="20" t="s">
        <v>23</v>
      </c>
      <c r="C95" s="21"/>
      <c r="D95" s="22">
        <f>SUM(D90:D94)</f>
        <v>0.03</v>
      </c>
      <c r="E95" s="22">
        <f t="shared" ref="E95:BR95" si="56">SUM(E90:E94)</f>
        <v>0</v>
      </c>
      <c r="F95" s="22">
        <f t="shared" si="56"/>
        <v>1.4E-2</v>
      </c>
      <c r="G95" s="22">
        <f t="shared" si="56"/>
        <v>0</v>
      </c>
      <c r="H95" s="22">
        <f t="shared" si="56"/>
        <v>0</v>
      </c>
      <c r="I95" s="22">
        <f t="shared" si="56"/>
        <v>0</v>
      </c>
      <c r="J95" s="22">
        <f t="shared" si="56"/>
        <v>0</v>
      </c>
      <c r="K95" s="22">
        <f t="shared" si="56"/>
        <v>0</v>
      </c>
      <c r="L95" s="22">
        <f t="shared" si="56"/>
        <v>0</v>
      </c>
      <c r="M95" s="22">
        <f t="shared" si="56"/>
        <v>0</v>
      </c>
      <c r="N95" s="22">
        <f t="shared" si="56"/>
        <v>0</v>
      </c>
      <c r="O95" s="22">
        <f t="shared" si="56"/>
        <v>0</v>
      </c>
      <c r="P95" s="22">
        <f t="shared" si="56"/>
        <v>1.4999999999999999E-2</v>
      </c>
      <c r="Q95" s="22">
        <f t="shared" si="56"/>
        <v>0</v>
      </c>
      <c r="R95" s="22">
        <f t="shared" si="56"/>
        <v>0</v>
      </c>
      <c r="S95" s="22">
        <f t="shared" si="56"/>
        <v>0</v>
      </c>
      <c r="T95" s="22">
        <f t="shared" si="56"/>
        <v>0</v>
      </c>
      <c r="U95" s="22">
        <f t="shared" si="56"/>
        <v>0</v>
      </c>
      <c r="V95" s="22">
        <f t="shared" si="56"/>
        <v>0</v>
      </c>
      <c r="W95" s="22">
        <f>SUM(W90:W94)</f>
        <v>0</v>
      </c>
      <c r="X95" s="22">
        <f t="shared" si="56"/>
        <v>0</v>
      </c>
      <c r="Y95" s="22">
        <f t="shared" si="56"/>
        <v>0</v>
      </c>
      <c r="Z95" s="22">
        <f t="shared" si="56"/>
        <v>0</v>
      </c>
      <c r="AA95" s="22">
        <f t="shared" si="56"/>
        <v>0</v>
      </c>
      <c r="AB95" s="22">
        <f t="shared" si="56"/>
        <v>0</v>
      </c>
      <c r="AC95" s="22">
        <f t="shared" si="56"/>
        <v>0</v>
      </c>
      <c r="AD95" s="22">
        <f t="shared" si="56"/>
        <v>0</v>
      </c>
      <c r="AE95" s="22">
        <f t="shared" si="56"/>
        <v>1.7999999999999999E-2</v>
      </c>
      <c r="AF95" s="22">
        <f t="shared" ref="AF95:AI95" si="57">SUM(AF90:AF94)</f>
        <v>0</v>
      </c>
      <c r="AG95" s="22">
        <f t="shared" si="57"/>
        <v>0</v>
      </c>
      <c r="AH95" s="22">
        <f t="shared" si="57"/>
        <v>0</v>
      </c>
      <c r="AI95" s="22">
        <f t="shared" si="57"/>
        <v>0.114</v>
      </c>
      <c r="AJ95" s="22">
        <f t="shared" si="56"/>
        <v>0</v>
      </c>
      <c r="AK95" s="22">
        <f t="shared" si="56"/>
        <v>0</v>
      </c>
      <c r="AL95" s="22">
        <f t="shared" si="56"/>
        <v>0</v>
      </c>
      <c r="AM95" s="22">
        <f t="shared" si="56"/>
        <v>0</v>
      </c>
      <c r="AN95" s="22">
        <f t="shared" si="56"/>
        <v>0</v>
      </c>
      <c r="AO95" s="22">
        <f t="shared" si="56"/>
        <v>0</v>
      </c>
      <c r="AP95" s="22">
        <f t="shared" si="56"/>
        <v>0</v>
      </c>
      <c r="AQ95" s="22">
        <f t="shared" si="56"/>
        <v>0</v>
      </c>
      <c r="AR95" s="22">
        <f t="shared" si="56"/>
        <v>0</v>
      </c>
      <c r="AS95" s="22">
        <f t="shared" si="56"/>
        <v>0</v>
      </c>
      <c r="AT95" s="22">
        <f t="shared" si="56"/>
        <v>0</v>
      </c>
      <c r="AU95" s="22">
        <f t="shared" si="56"/>
        <v>0</v>
      </c>
      <c r="AV95" s="22">
        <f t="shared" si="56"/>
        <v>0</v>
      </c>
      <c r="AW95" s="22">
        <f t="shared" si="56"/>
        <v>0</v>
      </c>
      <c r="AX95" s="22">
        <f t="shared" si="56"/>
        <v>0</v>
      </c>
      <c r="AY95" s="22">
        <f t="shared" si="56"/>
        <v>0</v>
      </c>
      <c r="AZ95" s="22">
        <f t="shared" si="56"/>
        <v>0</v>
      </c>
      <c r="BA95" s="22">
        <f t="shared" si="56"/>
        <v>0</v>
      </c>
      <c r="BB95" s="22">
        <f t="shared" si="56"/>
        <v>0</v>
      </c>
      <c r="BC95" s="22">
        <f t="shared" si="56"/>
        <v>0</v>
      </c>
      <c r="BD95" s="22">
        <f t="shared" si="56"/>
        <v>0</v>
      </c>
      <c r="BE95" s="22">
        <f t="shared" si="56"/>
        <v>0</v>
      </c>
      <c r="BF95" s="22">
        <f t="shared" si="56"/>
        <v>0</v>
      </c>
      <c r="BG95" s="22">
        <f t="shared" si="56"/>
        <v>0</v>
      </c>
      <c r="BH95" s="22">
        <f t="shared" si="56"/>
        <v>0</v>
      </c>
      <c r="BI95" s="22">
        <f t="shared" si="56"/>
        <v>0</v>
      </c>
      <c r="BJ95" s="22">
        <f t="shared" si="56"/>
        <v>0</v>
      </c>
      <c r="BK95" s="22">
        <f t="shared" si="56"/>
        <v>0</v>
      </c>
      <c r="BL95" s="22">
        <f t="shared" si="56"/>
        <v>0</v>
      </c>
      <c r="BM95" s="22">
        <f t="shared" si="56"/>
        <v>0</v>
      </c>
      <c r="BN95" s="22">
        <f t="shared" si="56"/>
        <v>0</v>
      </c>
      <c r="BO95" s="22">
        <f t="shared" si="56"/>
        <v>0</v>
      </c>
      <c r="BP95" s="22">
        <f t="shared" si="56"/>
        <v>0</v>
      </c>
      <c r="BQ95" s="22">
        <f t="shared" si="56"/>
        <v>0</v>
      </c>
      <c r="BR95" s="80">
        <f t="shared" si="56"/>
        <v>0</v>
      </c>
    </row>
    <row r="96" spans="1:72" ht="17.399999999999999">
      <c r="B96" s="20" t="s">
        <v>24</v>
      </c>
      <c r="C96" s="21"/>
      <c r="D96" s="23">
        <f t="shared" ref="D96:BR96" si="58">PRODUCT(D95,$E$6)</f>
        <v>0.03</v>
      </c>
      <c r="E96" s="23">
        <f t="shared" si="58"/>
        <v>0</v>
      </c>
      <c r="F96" s="23">
        <f t="shared" si="58"/>
        <v>1.4E-2</v>
      </c>
      <c r="G96" s="23">
        <f t="shared" si="58"/>
        <v>0</v>
      </c>
      <c r="H96" s="23">
        <f t="shared" si="58"/>
        <v>0</v>
      </c>
      <c r="I96" s="23">
        <f t="shared" si="58"/>
        <v>0</v>
      </c>
      <c r="J96" s="23">
        <f t="shared" si="58"/>
        <v>0</v>
      </c>
      <c r="K96" s="23">
        <f t="shared" si="58"/>
        <v>0</v>
      </c>
      <c r="L96" s="23">
        <f t="shared" si="58"/>
        <v>0</v>
      </c>
      <c r="M96" s="23">
        <f t="shared" si="58"/>
        <v>0</v>
      </c>
      <c r="N96" s="23">
        <f t="shared" si="58"/>
        <v>0</v>
      </c>
      <c r="O96" s="23">
        <f t="shared" si="58"/>
        <v>0</v>
      </c>
      <c r="P96" s="23">
        <f t="shared" si="58"/>
        <v>1.4999999999999999E-2</v>
      </c>
      <c r="Q96" s="23">
        <f t="shared" si="58"/>
        <v>0</v>
      </c>
      <c r="R96" s="23">
        <f t="shared" si="58"/>
        <v>0</v>
      </c>
      <c r="S96" s="23">
        <f t="shared" si="58"/>
        <v>0</v>
      </c>
      <c r="T96" s="23">
        <f t="shared" si="58"/>
        <v>0</v>
      </c>
      <c r="U96" s="23">
        <f t="shared" si="58"/>
        <v>0</v>
      </c>
      <c r="V96" s="23">
        <f t="shared" si="58"/>
        <v>0</v>
      </c>
      <c r="W96" s="23">
        <f>PRODUCT(W95,$E$6)</f>
        <v>0</v>
      </c>
      <c r="X96" s="23">
        <f t="shared" si="58"/>
        <v>0</v>
      </c>
      <c r="Y96" s="23">
        <f t="shared" si="58"/>
        <v>0</v>
      </c>
      <c r="Z96" s="23">
        <f t="shared" si="58"/>
        <v>0</v>
      </c>
      <c r="AA96" s="23">
        <f t="shared" si="58"/>
        <v>0</v>
      </c>
      <c r="AB96" s="23">
        <f t="shared" si="58"/>
        <v>0</v>
      </c>
      <c r="AC96" s="23">
        <f t="shared" si="58"/>
        <v>0</v>
      </c>
      <c r="AD96" s="23">
        <f t="shared" si="58"/>
        <v>0</v>
      </c>
      <c r="AE96" s="23">
        <f t="shared" si="58"/>
        <v>1.7999999999999999E-2</v>
      </c>
      <c r="AF96" s="23">
        <f t="shared" ref="AF96:AI96" si="59">PRODUCT(AF95,$E$6)</f>
        <v>0</v>
      </c>
      <c r="AG96" s="23">
        <f t="shared" si="59"/>
        <v>0</v>
      </c>
      <c r="AH96" s="23">
        <f t="shared" si="59"/>
        <v>0</v>
      </c>
      <c r="AI96" s="23">
        <f t="shared" si="59"/>
        <v>0.114</v>
      </c>
      <c r="AJ96" s="23">
        <f t="shared" si="58"/>
        <v>0</v>
      </c>
      <c r="AK96" s="23">
        <f t="shared" si="58"/>
        <v>0</v>
      </c>
      <c r="AL96" s="23">
        <f t="shared" si="58"/>
        <v>0</v>
      </c>
      <c r="AM96" s="23">
        <f t="shared" si="58"/>
        <v>0</v>
      </c>
      <c r="AN96" s="23">
        <f t="shared" si="58"/>
        <v>0</v>
      </c>
      <c r="AO96" s="23">
        <f t="shared" si="58"/>
        <v>0</v>
      </c>
      <c r="AP96" s="23">
        <f t="shared" si="58"/>
        <v>0</v>
      </c>
      <c r="AQ96" s="23">
        <f t="shared" si="58"/>
        <v>0</v>
      </c>
      <c r="AR96" s="23">
        <f t="shared" si="58"/>
        <v>0</v>
      </c>
      <c r="AS96" s="23">
        <f t="shared" si="58"/>
        <v>0</v>
      </c>
      <c r="AT96" s="23">
        <f t="shared" si="58"/>
        <v>0</v>
      </c>
      <c r="AU96" s="23">
        <f t="shared" si="58"/>
        <v>0</v>
      </c>
      <c r="AV96" s="23">
        <f t="shared" si="58"/>
        <v>0</v>
      </c>
      <c r="AW96" s="23">
        <f t="shared" si="58"/>
        <v>0</v>
      </c>
      <c r="AX96" s="23">
        <f t="shared" si="58"/>
        <v>0</v>
      </c>
      <c r="AY96" s="23">
        <f t="shared" si="58"/>
        <v>0</v>
      </c>
      <c r="AZ96" s="23">
        <f t="shared" si="58"/>
        <v>0</v>
      </c>
      <c r="BA96" s="23">
        <f t="shared" si="58"/>
        <v>0</v>
      </c>
      <c r="BB96" s="23">
        <f t="shared" si="58"/>
        <v>0</v>
      </c>
      <c r="BC96" s="23">
        <f t="shared" si="58"/>
        <v>0</v>
      </c>
      <c r="BD96" s="23">
        <f t="shared" si="58"/>
        <v>0</v>
      </c>
      <c r="BE96" s="23">
        <f t="shared" si="58"/>
        <v>0</v>
      </c>
      <c r="BF96" s="23">
        <f t="shared" si="58"/>
        <v>0</v>
      </c>
      <c r="BG96" s="23">
        <f t="shared" si="58"/>
        <v>0</v>
      </c>
      <c r="BH96" s="23">
        <f t="shared" si="58"/>
        <v>0</v>
      </c>
      <c r="BI96" s="23">
        <f t="shared" si="58"/>
        <v>0</v>
      </c>
      <c r="BJ96" s="23">
        <f t="shared" si="58"/>
        <v>0</v>
      </c>
      <c r="BK96" s="23">
        <f t="shared" si="58"/>
        <v>0</v>
      </c>
      <c r="BL96" s="23">
        <f t="shared" si="58"/>
        <v>0</v>
      </c>
      <c r="BM96" s="23">
        <f t="shared" si="58"/>
        <v>0</v>
      </c>
      <c r="BN96" s="23">
        <f t="shared" si="58"/>
        <v>0</v>
      </c>
      <c r="BO96" s="23">
        <f t="shared" si="58"/>
        <v>0</v>
      </c>
      <c r="BP96" s="23">
        <f t="shared" si="58"/>
        <v>0</v>
      </c>
      <c r="BQ96" s="23">
        <f t="shared" si="58"/>
        <v>0</v>
      </c>
      <c r="BR96" s="81">
        <f t="shared" si="58"/>
        <v>0</v>
      </c>
    </row>
    <row r="98" spans="1:72" ht="17.399999999999999">
      <c r="A98" s="25"/>
      <c r="B98" s="26" t="s">
        <v>26</v>
      </c>
      <c r="C98" s="27" t="s">
        <v>27</v>
      </c>
      <c r="D98" s="28">
        <f>D82</f>
        <v>85.45</v>
      </c>
      <c r="E98" s="28">
        <f t="shared" ref="E98:BR98" si="60">E82</f>
        <v>90</v>
      </c>
      <c r="F98" s="28">
        <f t="shared" si="60"/>
        <v>93</v>
      </c>
      <c r="G98" s="28">
        <f t="shared" si="60"/>
        <v>780</v>
      </c>
      <c r="H98" s="28">
        <f t="shared" si="60"/>
        <v>1610</v>
      </c>
      <c r="I98" s="28">
        <f t="shared" si="60"/>
        <v>760</v>
      </c>
      <c r="J98" s="28">
        <f t="shared" si="60"/>
        <v>90.57</v>
      </c>
      <c r="K98" s="28">
        <f t="shared" si="60"/>
        <v>1173.33</v>
      </c>
      <c r="L98" s="28">
        <f t="shared" si="60"/>
        <v>255.2</v>
      </c>
      <c r="M98" s="28">
        <f t="shared" si="60"/>
        <v>796</v>
      </c>
      <c r="N98" s="28">
        <f t="shared" si="60"/>
        <v>126.38</v>
      </c>
      <c r="O98" s="28">
        <f t="shared" si="60"/>
        <v>416.09</v>
      </c>
      <c r="P98" s="28">
        <f t="shared" si="60"/>
        <v>497.37</v>
      </c>
      <c r="Q98" s="28">
        <f t="shared" si="60"/>
        <v>416.67</v>
      </c>
      <c r="R98" s="28">
        <f t="shared" si="60"/>
        <v>1335</v>
      </c>
      <c r="S98" s="28">
        <f t="shared" si="60"/>
        <v>217.5</v>
      </c>
      <c r="T98" s="28">
        <f t="shared" si="60"/>
        <v>285.29000000000002</v>
      </c>
      <c r="U98" s="28">
        <f t="shared" si="60"/>
        <v>920</v>
      </c>
      <c r="V98" s="28">
        <f t="shared" si="60"/>
        <v>417.8</v>
      </c>
      <c r="W98" s="28">
        <f>W82</f>
        <v>169</v>
      </c>
      <c r="X98" s="28">
        <f t="shared" si="60"/>
        <v>11</v>
      </c>
      <c r="Y98" s="28">
        <f t="shared" si="60"/>
        <v>0</v>
      </c>
      <c r="Z98" s="28">
        <f t="shared" si="60"/>
        <v>415</v>
      </c>
      <c r="AA98" s="28">
        <f t="shared" si="60"/>
        <v>416</v>
      </c>
      <c r="AB98" s="28">
        <f t="shared" si="60"/>
        <v>358</v>
      </c>
      <c r="AC98" s="28">
        <f t="shared" si="60"/>
        <v>283</v>
      </c>
      <c r="AD98" s="28">
        <f t="shared" si="60"/>
        <v>144</v>
      </c>
      <c r="AE98" s="28">
        <f t="shared" si="60"/>
        <v>268</v>
      </c>
      <c r="AF98" s="28"/>
      <c r="AG98" s="28"/>
      <c r="AH98" s="28">
        <f t="shared" si="60"/>
        <v>241</v>
      </c>
      <c r="AI98" s="28"/>
      <c r="AJ98" s="28">
        <f t="shared" si="60"/>
        <v>245.45</v>
      </c>
      <c r="AK98" s="28">
        <f t="shared" si="60"/>
        <v>98</v>
      </c>
      <c r="AL98" s="28">
        <f t="shared" si="60"/>
        <v>67</v>
      </c>
      <c r="AM98" s="28">
        <f t="shared" si="60"/>
        <v>48.2</v>
      </c>
      <c r="AN98" s="28">
        <f t="shared" si="60"/>
        <v>260</v>
      </c>
      <c r="AO98" s="28">
        <f t="shared" si="60"/>
        <v>257</v>
      </c>
      <c r="AP98" s="28">
        <f t="shared" si="60"/>
        <v>0</v>
      </c>
      <c r="AQ98" s="28">
        <f t="shared" si="60"/>
        <v>345</v>
      </c>
      <c r="AR98" s="28">
        <f t="shared" si="60"/>
        <v>0</v>
      </c>
      <c r="AS98" s="28">
        <f t="shared" si="60"/>
        <v>281.61</v>
      </c>
      <c r="AT98" s="28">
        <f t="shared" si="60"/>
        <v>91.25</v>
      </c>
      <c r="AU98" s="28">
        <f t="shared" si="60"/>
        <v>78</v>
      </c>
      <c r="AV98" s="28">
        <f t="shared" si="60"/>
        <v>67.33</v>
      </c>
      <c r="AW98" s="28">
        <f t="shared" si="60"/>
        <v>75.709999999999994</v>
      </c>
      <c r="AX98" s="28">
        <f t="shared" si="60"/>
        <v>85.71</v>
      </c>
      <c r="AY98" s="28">
        <f t="shared" si="60"/>
        <v>60</v>
      </c>
      <c r="AZ98" s="28">
        <f t="shared" si="60"/>
        <v>92.86</v>
      </c>
      <c r="BA98" s="28">
        <f t="shared" si="60"/>
        <v>78</v>
      </c>
      <c r="BB98" s="28">
        <f t="shared" si="60"/>
        <v>68.33</v>
      </c>
      <c r="BC98" s="28">
        <f t="shared" si="60"/>
        <v>146</v>
      </c>
      <c r="BD98" s="28">
        <f t="shared" si="60"/>
        <v>334</v>
      </c>
      <c r="BE98" s="28">
        <f t="shared" si="60"/>
        <v>549</v>
      </c>
      <c r="BF98" s="28">
        <f t="shared" si="60"/>
        <v>666</v>
      </c>
      <c r="BG98" s="28">
        <f t="shared" si="60"/>
        <v>289</v>
      </c>
      <c r="BH98" s="28">
        <f t="shared" si="60"/>
        <v>549</v>
      </c>
      <c r="BI98" s="28">
        <f t="shared" si="60"/>
        <v>0</v>
      </c>
      <c r="BJ98" s="28">
        <f t="shared" si="60"/>
        <v>68</v>
      </c>
      <c r="BK98" s="28">
        <f t="shared" si="60"/>
        <v>39</v>
      </c>
      <c r="BL98" s="28">
        <f t="shared" si="60"/>
        <v>43</v>
      </c>
      <c r="BM98" s="28">
        <f t="shared" si="60"/>
        <v>83</v>
      </c>
      <c r="BN98" s="28">
        <f t="shared" si="60"/>
        <v>54</v>
      </c>
      <c r="BO98" s="28">
        <f t="shared" si="60"/>
        <v>329</v>
      </c>
      <c r="BP98" s="28">
        <f t="shared" si="60"/>
        <v>182.22</v>
      </c>
      <c r="BQ98" s="28">
        <f t="shared" si="60"/>
        <v>25</v>
      </c>
      <c r="BR98" s="80">
        <f t="shared" si="60"/>
        <v>0</v>
      </c>
    </row>
    <row r="99" spans="1:72" ht="17.399999999999999">
      <c r="B99" s="20" t="s">
        <v>28</v>
      </c>
      <c r="C99" s="21" t="s">
        <v>27</v>
      </c>
      <c r="D99" s="22">
        <f>D98/1000</f>
        <v>8.5449999999999998E-2</v>
      </c>
      <c r="E99" s="22">
        <f t="shared" ref="E99:BR99" si="61">E98/1000</f>
        <v>0.09</v>
      </c>
      <c r="F99" s="22">
        <f t="shared" si="61"/>
        <v>9.2999999999999999E-2</v>
      </c>
      <c r="G99" s="22">
        <f t="shared" si="61"/>
        <v>0.78</v>
      </c>
      <c r="H99" s="22">
        <f t="shared" si="61"/>
        <v>1.61</v>
      </c>
      <c r="I99" s="22">
        <f t="shared" si="61"/>
        <v>0.76</v>
      </c>
      <c r="J99" s="22">
        <f t="shared" si="61"/>
        <v>9.0569999999999998E-2</v>
      </c>
      <c r="K99" s="22">
        <f t="shared" si="61"/>
        <v>1.17333</v>
      </c>
      <c r="L99" s="22">
        <f t="shared" si="61"/>
        <v>0.25519999999999998</v>
      </c>
      <c r="M99" s="22">
        <f t="shared" si="61"/>
        <v>0.79600000000000004</v>
      </c>
      <c r="N99" s="22">
        <f t="shared" si="61"/>
        <v>0.12637999999999999</v>
      </c>
      <c r="O99" s="22">
        <f t="shared" si="61"/>
        <v>0.41608999999999996</v>
      </c>
      <c r="P99" s="22">
        <f t="shared" si="61"/>
        <v>0.49736999999999998</v>
      </c>
      <c r="Q99" s="22">
        <f t="shared" si="61"/>
        <v>0.41667000000000004</v>
      </c>
      <c r="R99" s="22">
        <f t="shared" si="61"/>
        <v>1.335</v>
      </c>
      <c r="S99" s="22">
        <f t="shared" si="61"/>
        <v>0.2175</v>
      </c>
      <c r="T99" s="22">
        <f t="shared" si="61"/>
        <v>0.28529000000000004</v>
      </c>
      <c r="U99" s="22">
        <f t="shared" si="61"/>
        <v>0.92</v>
      </c>
      <c r="V99" s="22">
        <f t="shared" si="61"/>
        <v>0.4178</v>
      </c>
      <c r="W99" s="22">
        <f>W98/1000</f>
        <v>0.16900000000000001</v>
      </c>
      <c r="X99" s="22">
        <f t="shared" si="61"/>
        <v>1.0999999999999999E-2</v>
      </c>
      <c r="Y99" s="22">
        <f t="shared" si="61"/>
        <v>0</v>
      </c>
      <c r="Z99" s="22">
        <f t="shared" si="61"/>
        <v>0.41499999999999998</v>
      </c>
      <c r="AA99" s="22">
        <f t="shared" si="61"/>
        <v>0.41599999999999998</v>
      </c>
      <c r="AB99" s="22">
        <f t="shared" si="61"/>
        <v>0.35799999999999998</v>
      </c>
      <c r="AC99" s="22">
        <f t="shared" si="61"/>
        <v>0.28299999999999997</v>
      </c>
      <c r="AD99" s="22">
        <f t="shared" si="61"/>
        <v>0.14399999999999999</v>
      </c>
      <c r="AE99" s="22">
        <f t="shared" si="61"/>
        <v>0.26800000000000002</v>
      </c>
      <c r="AF99" s="22">
        <f t="shared" ref="AF99:AI99" si="62">AF98/1000</f>
        <v>0</v>
      </c>
      <c r="AG99" s="22">
        <f t="shared" si="62"/>
        <v>0</v>
      </c>
      <c r="AH99" s="22">
        <f t="shared" si="62"/>
        <v>0.24099999999999999</v>
      </c>
      <c r="AI99" s="22">
        <f t="shared" si="62"/>
        <v>0</v>
      </c>
      <c r="AJ99" s="22">
        <f t="shared" si="61"/>
        <v>0.24545</v>
      </c>
      <c r="AK99" s="22">
        <f t="shared" si="61"/>
        <v>9.8000000000000004E-2</v>
      </c>
      <c r="AL99" s="22">
        <f t="shared" si="61"/>
        <v>6.7000000000000004E-2</v>
      </c>
      <c r="AM99" s="22">
        <f t="shared" si="61"/>
        <v>4.82E-2</v>
      </c>
      <c r="AN99" s="22">
        <f t="shared" si="61"/>
        <v>0.26</v>
      </c>
      <c r="AO99" s="22">
        <f t="shared" si="61"/>
        <v>0.25700000000000001</v>
      </c>
      <c r="AP99" s="22">
        <f t="shared" si="61"/>
        <v>0</v>
      </c>
      <c r="AQ99" s="22">
        <f t="shared" si="61"/>
        <v>0.34499999999999997</v>
      </c>
      <c r="AR99" s="22">
        <f t="shared" si="61"/>
        <v>0</v>
      </c>
      <c r="AS99" s="22">
        <f t="shared" si="61"/>
        <v>0.28161000000000003</v>
      </c>
      <c r="AT99" s="22">
        <f t="shared" si="61"/>
        <v>9.1249999999999998E-2</v>
      </c>
      <c r="AU99" s="22">
        <f t="shared" si="61"/>
        <v>7.8E-2</v>
      </c>
      <c r="AV99" s="22">
        <f t="shared" si="61"/>
        <v>6.7330000000000001E-2</v>
      </c>
      <c r="AW99" s="22">
        <f t="shared" si="61"/>
        <v>7.571E-2</v>
      </c>
      <c r="AX99" s="22">
        <f t="shared" si="61"/>
        <v>8.5709999999999995E-2</v>
      </c>
      <c r="AY99" s="22">
        <f t="shared" si="61"/>
        <v>0.06</v>
      </c>
      <c r="AZ99" s="22">
        <f t="shared" si="61"/>
        <v>9.2859999999999998E-2</v>
      </c>
      <c r="BA99" s="22">
        <f t="shared" si="61"/>
        <v>7.8E-2</v>
      </c>
      <c r="BB99" s="22">
        <f t="shared" si="61"/>
        <v>6.8330000000000002E-2</v>
      </c>
      <c r="BC99" s="22">
        <f t="shared" si="61"/>
        <v>0.14599999999999999</v>
      </c>
      <c r="BD99" s="22">
        <f t="shared" si="61"/>
        <v>0.33400000000000002</v>
      </c>
      <c r="BE99" s="22">
        <f t="shared" si="61"/>
        <v>0.54900000000000004</v>
      </c>
      <c r="BF99" s="22">
        <f t="shared" si="61"/>
        <v>0.66600000000000004</v>
      </c>
      <c r="BG99" s="22">
        <f t="shared" si="61"/>
        <v>0.28899999999999998</v>
      </c>
      <c r="BH99" s="22">
        <f t="shared" si="61"/>
        <v>0.54900000000000004</v>
      </c>
      <c r="BI99" s="22">
        <f t="shared" si="61"/>
        <v>0</v>
      </c>
      <c r="BJ99" s="22">
        <f t="shared" si="61"/>
        <v>6.8000000000000005E-2</v>
      </c>
      <c r="BK99" s="22">
        <f t="shared" si="61"/>
        <v>3.9E-2</v>
      </c>
      <c r="BL99" s="22">
        <f t="shared" si="61"/>
        <v>4.2999999999999997E-2</v>
      </c>
      <c r="BM99" s="22">
        <f t="shared" si="61"/>
        <v>8.3000000000000004E-2</v>
      </c>
      <c r="BN99" s="22">
        <f t="shared" si="61"/>
        <v>5.3999999999999999E-2</v>
      </c>
      <c r="BO99" s="22">
        <f t="shared" si="61"/>
        <v>0.32900000000000001</v>
      </c>
      <c r="BP99" s="22">
        <f t="shared" si="61"/>
        <v>0.18221999999999999</v>
      </c>
      <c r="BQ99" s="22">
        <f t="shared" si="61"/>
        <v>2.5000000000000001E-2</v>
      </c>
      <c r="BR99" s="80">
        <f t="shared" si="61"/>
        <v>0</v>
      </c>
    </row>
    <row r="100" spans="1:72" ht="17.399999999999999">
      <c r="A100" s="29"/>
      <c r="B100" s="30" t="s">
        <v>29</v>
      </c>
      <c r="C100" s="115"/>
      <c r="D100" s="31">
        <f>D96*D98</f>
        <v>2.5634999999999999</v>
      </c>
      <c r="E100" s="31">
        <f t="shared" ref="E100:BR100" si="63">E96*E98</f>
        <v>0</v>
      </c>
      <c r="F100" s="31">
        <f t="shared" si="63"/>
        <v>1.302</v>
      </c>
      <c r="G100" s="31">
        <f t="shared" si="63"/>
        <v>0</v>
      </c>
      <c r="H100" s="31">
        <f t="shared" si="63"/>
        <v>0</v>
      </c>
      <c r="I100" s="31">
        <f t="shared" si="63"/>
        <v>0</v>
      </c>
      <c r="J100" s="31">
        <f t="shared" si="63"/>
        <v>0</v>
      </c>
      <c r="K100" s="31">
        <f t="shared" si="63"/>
        <v>0</v>
      </c>
      <c r="L100" s="31">
        <f t="shared" si="63"/>
        <v>0</v>
      </c>
      <c r="M100" s="31">
        <f t="shared" si="63"/>
        <v>0</v>
      </c>
      <c r="N100" s="31">
        <f t="shared" si="63"/>
        <v>0</v>
      </c>
      <c r="O100" s="31">
        <f t="shared" si="63"/>
        <v>0</v>
      </c>
      <c r="P100" s="31">
        <f t="shared" si="63"/>
        <v>7.4605499999999996</v>
      </c>
      <c r="Q100" s="31">
        <f t="shared" si="63"/>
        <v>0</v>
      </c>
      <c r="R100" s="31">
        <f t="shared" si="63"/>
        <v>0</v>
      </c>
      <c r="S100" s="31">
        <f t="shared" si="63"/>
        <v>0</v>
      </c>
      <c r="T100" s="31">
        <f t="shared" si="63"/>
        <v>0</v>
      </c>
      <c r="U100" s="31">
        <f t="shared" si="63"/>
        <v>0</v>
      </c>
      <c r="V100" s="31">
        <f t="shared" si="63"/>
        <v>0</v>
      </c>
      <c r="W100" s="31">
        <f>W96*W98</f>
        <v>0</v>
      </c>
      <c r="X100" s="31">
        <f t="shared" si="63"/>
        <v>0</v>
      </c>
      <c r="Y100" s="31">
        <f t="shared" si="63"/>
        <v>0</v>
      </c>
      <c r="Z100" s="31">
        <f t="shared" si="63"/>
        <v>0</v>
      </c>
      <c r="AA100" s="31">
        <f t="shared" si="63"/>
        <v>0</v>
      </c>
      <c r="AB100" s="31">
        <f t="shared" si="63"/>
        <v>0</v>
      </c>
      <c r="AC100" s="31">
        <f t="shared" si="63"/>
        <v>0</v>
      </c>
      <c r="AD100" s="31">
        <f t="shared" si="63"/>
        <v>0</v>
      </c>
      <c r="AE100" s="31">
        <f t="shared" si="63"/>
        <v>4.8239999999999998</v>
      </c>
      <c r="AF100" s="31">
        <f t="shared" ref="AF100:AI100" si="64">AF96*AF98</f>
        <v>0</v>
      </c>
      <c r="AG100" s="31">
        <f t="shared" si="64"/>
        <v>0</v>
      </c>
      <c r="AH100" s="31">
        <f t="shared" si="64"/>
        <v>0</v>
      </c>
      <c r="AI100" s="31">
        <f t="shared" si="64"/>
        <v>0</v>
      </c>
      <c r="AJ100" s="31">
        <f t="shared" si="63"/>
        <v>0</v>
      </c>
      <c r="AK100" s="31">
        <f t="shared" si="63"/>
        <v>0</v>
      </c>
      <c r="AL100" s="31">
        <f t="shared" si="63"/>
        <v>0</v>
      </c>
      <c r="AM100" s="31">
        <f t="shared" si="63"/>
        <v>0</v>
      </c>
      <c r="AN100" s="31">
        <f t="shared" si="63"/>
        <v>0</v>
      </c>
      <c r="AO100" s="31">
        <f t="shared" si="63"/>
        <v>0</v>
      </c>
      <c r="AP100" s="31">
        <f t="shared" si="63"/>
        <v>0</v>
      </c>
      <c r="AQ100" s="31">
        <f t="shared" si="63"/>
        <v>0</v>
      </c>
      <c r="AR100" s="31">
        <f t="shared" si="63"/>
        <v>0</v>
      </c>
      <c r="AS100" s="31">
        <f t="shared" si="63"/>
        <v>0</v>
      </c>
      <c r="AT100" s="31">
        <f t="shared" si="63"/>
        <v>0</v>
      </c>
      <c r="AU100" s="31">
        <f t="shared" si="63"/>
        <v>0</v>
      </c>
      <c r="AV100" s="31">
        <f t="shared" si="63"/>
        <v>0</v>
      </c>
      <c r="AW100" s="31">
        <f t="shared" si="63"/>
        <v>0</v>
      </c>
      <c r="AX100" s="31">
        <f t="shared" si="63"/>
        <v>0</v>
      </c>
      <c r="AY100" s="31">
        <f t="shared" si="63"/>
        <v>0</v>
      </c>
      <c r="AZ100" s="31">
        <f t="shared" si="63"/>
        <v>0</v>
      </c>
      <c r="BA100" s="31">
        <f t="shared" si="63"/>
        <v>0</v>
      </c>
      <c r="BB100" s="31">
        <f t="shared" si="63"/>
        <v>0</v>
      </c>
      <c r="BC100" s="31">
        <f t="shared" si="63"/>
        <v>0</v>
      </c>
      <c r="BD100" s="31">
        <f t="shared" si="63"/>
        <v>0</v>
      </c>
      <c r="BE100" s="31">
        <f t="shared" si="63"/>
        <v>0</v>
      </c>
      <c r="BF100" s="31">
        <f t="shared" si="63"/>
        <v>0</v>
      </c>
      <c r="BG100" s="31">
        <f t="shared" si="63"/>
        <v>0</v>
      </c>
      <c r="BH100" s="31">
        <f t="shared" si="63"/>
        <v>0</v>
      </c>
      <c r="BI100" s="31">
        <f t="shared" si="63"/>
        <v>0</v>
      </c>
      <c r="BJ100" s="31">
        <f t="shared" si="63"/>
        <v>0</v>
      </c>
      <c r="BK100" s="31">
        <f t="shared" si="63"/>
        <v>0</v>
      </c>
      <c r="BL100" s="31">
        <f t="shared" si="63"/>
        <v>0</v>
      </c>
      <c r="BM100" s="31">
        <f t="shared" si="63"/>
        <v>0</v>
      </c>
      <c r="BN100" s="31">
        <f t="shared" si="63"/>
        <v>0</v>
      </c>
      <c r="BO100" s="31">
        <f t="shared" si="63"/>
        <v>0</v>
      </c>
      <c r="BP100" s="31">
        <f t="shared" si="63"/>
        <v>0</v>
      </c>
      <c r="BQ100" s="31">
        <f t="shared" si="63"/>
        <v>0</v>
      </c>
      <c r="BR100" s="82">
        <f t="shared" si="63"/>
        <v>0</v>
      </c>
      <c r="BS100" s="32">
        <f>SUM(D100:BQ100)</f>
        <v>16.15005</v>
      </c>
      <c r="BT100" s="33">
        <f>BS100/$C$22</f>
        <v>16.15005</v>
      </c>
    </row>
    <row r="101" spans="1:72" ht="17.399999999999999">
      <c r="A101" s="29"/>
      <c r="B101" s="30" t="s">
        <v>30</v>
      </c>
      <c r="C101" s="115"/>
      <c r="D101" s="31">
        <f>D96*D98</f>
        <v>2.5634999999999999</v>
      </c>
      <c r="E101" s="31">
        <f t="shared" ref="E101:BR101" si="65">E96*E98</f>
        <v>0</v>
      </c>
      <c r="F101" s="31">
        <f t="shared" si="65"/>
        <v>1.302</v>
      </c>
      <c r="G101" s="31">
        <f t="shared" si="65"/>
        <v>0</v>
      </c>
      <c r="H101" s="31">
        <f t="shared" si="65"/>
        <v>0</v>
      </c>
      <c r="I101" s="31">
        <f t="shared" si="65"/>
        <v>0</v>
      </c>
      <c r="J101" s="31">
        <f t="shared" si="65"/>
        <v>0</v>
      </c>
      <c r="K101" s="31">
        <f t="shared" si="65"/>
        <v>0</v>
      </c>
      <c r="L101" s="31">
        <f t="shared" si="65"/>
        <v>0</v>
      </c>
      <c r="M101" s="31">
        <f t="shared" si="65"/>
        <v>0</v>
      </c>
      <c r="N101" s="31">
        <f t="shared" si="65"/>
        <v>0</v>
      </c>
      <c r="O101" s="31">
        <f t="shared" si="65"/>
        <v>0</v>
      </c>
      <c r="P101" s="31">
        <f t="shared" si="65"/>
        <v>7.4605499999999996</v>
      </c>
      <c r="Q101" s="31">
        <f t="shared" si="65"/>
        <v>0</v>
      </c>
      <c r="R101" s="31">
        <f t="shared" si="65"/>
        <v>0</v>
      </c>
      <c r="S101" s="31">
        <f t="shared" si="65"/>
        <v>0</v>
      </c>
      <c r="T101" s="31">
        <f t="shared" si="65"/>
        <v>0</v>
      </c>
      <c r="U101" s="31">
        <f t="shared" si="65"/>
        <v>0</v>
      </c>
      <c r="V101" s="31">
        <f t="shared" si="65"/>
        <v>0</v>
      </c>
      <c r="W101" s="31">
        <f>W96*W98</f>
        <v>0</v>
      </c>
      <c r="X101" s="31">
        <f t="shared" si="65"/>
        <v>0</v>
      </c>
      <c r="Y101" s="31">
        <f t="shared" si="65"/>
        <v>0</v>
      </c>
      <c r="Z101" s="31">
        <f t="shared" si="65"/>
        <v>0</v>
      </c>
      <c r="AA101" s="31">
        <f t="shared" si="65"/>
        <v>0</v>
      </c>
      <c r="AB101" s="31">
        <f t="shared" si="65"/>
        <v>0</v>
      </c>
      <c r="AC101" s="31">
        <f t="shared" si="65"/>
        <v>0</v>
      </c>
      <c r="AD101" s="31">
        <f t="shared" si="65"/>
        <v>0</v>
      </c>
      <c r="AE101" s="31">
        <f t="shared" si="65"/>
        <v>4.8239999999999998</v>
      </c>
      <c r="AF101" s="31">
        <f t="shared" ref="AF101:AI101" si="66">AF96*AF98</f>
        <v>0</v>
      </c>
      <c r="AG101" s="31">
        <f t="shared" si="66"/>
        <v>0</v>
      </c>
      <c r="AH101" s="31">
        <f t="shared" si="66"/>
        <v>0</v>
      </c>
      <c r="AI101" s="31">
        <f t="shared" si="66"/>
        <v>0</v>
      </c>
      <c r="AJ101" s="31">
        <f t="shared" si="65"/>
        <v>0</v>
      </c>
      <c r="AK101" s="31">
        <f t="shared" si="65"/>
        <v>0</v>
      </c>
      <c r="AL101" s="31">
        <f t="shared" si="65"/>
        <v>0</v>
      </c>
      <c r="AM101" s="31">
        <f t="shared" si="65"/>
        <v>0</v>
      </c>
      <c r="AN101" s="31">
        <f t="shared" si="65"/>
        <v>0</v>
      </c>
      <c r="AO101" s="31">
        <f t="shared" si="65"/>
        <v>0</v>
      </c>
      <c r="AP101" s="31">
        <f t="shared" si="65"/>
        <v>0</v>
      </c>
      <c r="AQ101" s="31">
        <f t="shared" si="65"/>
        <v>0</v>
      </c>
      <c r="AR101" s="31">
        <f t="shared" si="65"/>
        <v>0</v>
      </c>
      <c r="AS101" s="31">
        <f t="shared" si="65"/>
        <v>0</v>
      </c>
      <c r="AT101" s="31">
        <f t="shared" si="65"/>
        <v>0</v>
      </c>
      <c r="AU101" s="31">
        <f t="shared" si="65"/>
        <v>0</v>
      </c>
      <c r="AV101" s="31">
        <f t="shared" si="65"/>
        <v>0</v>
      </c>
      <c r="AW101" s="31">
        <f t="shared" si="65"/>
        <v>0</v>
      </c>
      <c r="AX101" s="31">
        <f t="shared" si="65"/>
        <v>0</v>
      </c>
      <c r="AY101" s="31">
        <f t="shared" si="65"/>
        <v>0</v>
      </c>
      <c r="AZ101" s="31">
        <f t="shared" si="65"/>
        <v>0</v>
      </c>
      <c r="BA101" s="31">
        <f t="shared" si="65"/>
        <v>0</v>
      </c>
      <c r="BB101" s="31">
        <f t="shared" si="65"/>
        <v>0</v>
      </c>
      <c r="BC101" s="31">
        <f t="shared" si="65"/>
        <v>0</v>
      </c>
      <c r="BD101" s="31">
        <f t="shared" si="65"/>
        <v>0</v>
      </c>
      <c r="BE101" s="31">
        <f t="shared" si="65"/>
        <v>0</v>
      </c>
      <c r="BF101" s="31">
        <f t="shared" si="65"/>
        <v>0</v>
      </c>
      <c r="BG101" s="31">
        <f t="shared" si="65"/>
        <v>0</v>
      </c>
      <c r="BH101" s="31">
        <f t="shared" si="65"/>
        <v>0</v>
      </c>
      <c r="BI101" s="31">
        <f t="shared" si="65"/>
        <v>0</v>
      </c>
      <c r="BJ101" s="31">
        <f t="shared" si="65"/>
        <v>0</v>
      </c>
      <c r="BK101" s="31">
        <f t="shared" si="65"/>
        <v>0</v>
      </c>
      <c r="BL101" s="31">
        <f t="shared" si="65"/>
        <v>0</v>
      </c>
      <c r="BM101" s="31">
        <f t="shared" si="65"/>
        <v>0</v>
      </c>
      <c r="BN101" s="31">
        <f t="shared" si="65"/>
        <v>0</v>
      </c>
      <c r="BO101" s="31">
        <f t="shared" si="65"/>
        <v>0</v>
      </c>
      <c r="BP101" s="31">
        <f t="shared" si="65"/>
        <v>0</v>
      </c>
      <c r="BQ101" s="31">
        <f t="shared" si="65"/>
        <v>0</v>
      </c>
      <c r="BR101" s="82">
        <f t="shared" si="65"/>
        <v>0</v>
      </c>
      <c r="BS101" s="32">
        <f>SUM(D101:BQ101)</f>
        <v>16.15005</v>
      </c>
      <c r="BT101" s="33">
        <f>BS101/$C$22</f>
        <v>16.15005</v>
      </c>
    </row>
    <row r="103" spans="1:72">
      <c r="J103" s="1">
        <v>46</v>
      </c>
      <c r="K103" t="s">
        <v>1</v>
      </c>
      <c r="AD103" t="s">
        <v>80</v>
      </c>
    </row>
    <row r="104" spans="1:72" ht="15" customHeight="1">
      <c r="A104" s="102"/>
      <c r="B104" s="2" t="s">
        <v>2</v>
      </c>
      <c r="C104" s="97" t="s">
        <v>3</v>
      </c>
      <c r="D104" s="116" t="str">
        <f t="shared" ref="D104:BR104" si="67">D54</f>
        <v>Хлеб пшеничный</v>
      </c>
      <c r="E104" s="116" t="str">
        <f t="shared" si="67"/>
        <v>Хлеб ржано-пшеничный</v>
      </c>
      <c r="F104" s="116" t="str">
        <f t="shared" si="67"/>
        <v>Сахар</v>
      </c>
      <c r="G104" s="116" t="str">
        <f t="shared" si="67"/>
        <v>Чай</v>
      </c>
      <c r="H104" s="116" t="str">
        <f t="shared" si="67"/>
        <v>Какао</v>
      </c>
      <c r="I104" s="116" t="str">
        <f t="shared" si="67"/>
        <v>Кофейный напиток</v>
      </c>
      <c r="J104" s="116" t="str">
        <f t="shared" si="67"/>
        <v>Молоко 2,5%</v>
      </c>
      <c r="K104" s="116" t="str">
        <f t="shared" si="67"/>
        <v>Масло сливочное</v>
      </c>
      <c r="L104" s="116" t="str">
        <f t="shared" si="67"/>
        <v>Сметана 15%</v>
      </c>
      <c r="M104" s="116" t="str">
        <f t="shared" si="67"/>
        <v>Молоко сухое</v>
      </c>
      <c r="N104" s="116" t="str">
        <f t="shared" si="67"/>
        <v>Снежок 2,5 %</v>
      </c>
      <c r="O104" s="116" t="str">
        <f t="shared" si="67"/>
        <v>Творог 5%</v>
      </c>
      <c r="P104" s="116" t="str">
        <f t="shared" si="67"/>
        <v>Молоко сгущенное</v>
      </c>
      <c r="Q104" s="116" t="str">
        <f t="shared" si="67"/>
        <v xml:space="preserve">Джем Сава </v>
      </c>
      <c r="R104" s="116" t="str">
        <f t="shared" si="67"/>
        <v>Сыр</v>
      </c>
      <c r="S104" s="116" t="str">
        <f t="shared" si="67"/>
        <v>Зеленый горошек</v>
      </c>
      <c r="T104" s="116" t="str">
        <f t="shared" si="67"/>
        <v>Кукуруза консервирован.</v>
      </c>
      <c r="U104" s="116" t="str">
        <f t="shared" si="67"/>
        <v>Консервы рыбные</v>
      </c>
      <c r="V104" s="116" t="str">
        <f t="shared" si="67"/>
        <v>Огурцы консервирован.</v>
      </c>
      <c r="W104" s="74"/>
      <c r="X104" s="116" t="str">
        <f t="shared" si="67"/>
        <v>Яйцо</v>
      </c>
      <c r="Y104" s="116" t="str">
        <f t="shared" si="67"/>
        <v>Икра кабачковая</v>
      </c>
      <c r="Z104" s="116" t="str">
        <f t="shared" si="67"/>
        <v>Изюм</v>
      </c>
      <c r="AA104" s="116" t="str">
        <f t="shared" si="67"/>
        <v>Курага</v>
      </c>
      <c r="AB104" s="116" t="str">
        <f t="shared" si="67"/>
        <v>Чернослив</v>
      </c>
      <c r="AC104" s="116" t="str">
        <f t="shared" si="67"/>
        <v>Шиповник</v>
      </c>
      <c r="AD104" s="116" t="str">
        <f t="shared" si="67"/>
        <v>Сухофрукты</v>
      </c>
      <c r="AE104" s="116" t="str">
        <f t="shared" si="67"/>
        <v>Ягода свежемороженная</v>
      </c>
      <c r="AF104" s="116" t="str">
        <f t="shared" ref="AF104:AI104" si="68">AF54</f>
        <v>Апельсин</v>
      </c>
      <c r="AG104" s="116" t="str">
        <f t="shared" si="68"/>
        <v xml:space="preserve">Банан   </v>
      </c>
      <c r="AH104" s="116" t="str">
        <f t="shared" si="68"/>
        <v>Лимон</v>
      </c>
      <c r="AI104" s="116" t="str">
        <f t="shared" si="68"/>
        <v>Яблоко</v>
      </c>
      <c r="AJ104" s="116" t="str">
        <f t="shared" si="67"/>
        <v>Кисель</v>
      </c>
      <c r="AK104" s="116" t="str">
        <f t="shared" si="67"/>
        <v xml:space="preserve">Сок </v>
      </c>
      <c r="AL104" s="116" t="str">
        <f t="shared" si="67"/>
        <v>Макаронные изделия</v>
      </c>
      <c r="AM104" s="116" t="str">
        <f t="shared" si="67"/>
        <v>Мука</v>
      </c>
      <c r="AN104" s="116" t="str">
        <f t="shared" si="67"/>
        <v>Дрожжи</v>
      </c>
      <c r="AO104" s="116" t="str">
        <f t="shared" si="67"/>
        <v>Печенье</v>
      </c>
      <c r="AP104" s="116" t="str">
        <f t="shared" si="67"/>
        <v>Пряники</v>
      </c>
      <c r="AQ104" s="116" t="str">
        <f t="shared" si="67"/>
        <v>Вафли</v>
      </c>
      <c r="AR104" s="116" t="str">
        <f t="shared" si="67"/>
        <v>Конфеты</v>
      </c>
      <c r="AS104" s="116" t="str">
        <f t="shared" si="67"/>
        <v>Повидло Сава</v>
      </c>
      <c r="AT104" s="116" t="str">
        <f t="shared" si="67"/>
        <v>Крупа геркулес</v>
      </c>
      <c r="AU104" s="116" t="str">
        <f t="shared" si="67"/>
        <v>Крупа горох</v>
      </c>
      <c r="AV104" s="116" t="str">
        <f t="shared" si="67"/>
        <v>Крупа гречневая</v>
      </c>
      <c r="AW104" s="116" t="str">
        <f t="shared" si="67"/>
        <v>Крупа кукурузная</v>
      </c>
      <c r="AX104" s="116" t="str">
        <f t="shared" si="67"/>
        <v>Крупа манная</v>
      </c>
      <c r="AY104" s="116" t="str">
        <f t="shared" si="67"/>
        <v>Крупа перловая</v>
      </c>
      <c r="AZ104" s="116" t="str">
        <f t="shared" si="67"/>
        <v>Крупа пшеничная</v>
      </c>
      <c r="BA104" s="116" t="str">
        <f t="shared" si="67"/>
        <v>Крупа пшено</v>
      </c>
      <c r="BB104" s="116" t="str">
        <f t="shared" si="67"/>
        <v>Крупа ячневая</v>
      </c>
      <c r="BC104" s="116" t="str">
        <f t="shared" si="67"/>
        <v>Рис</v>
      </c>
      <c r="BD104" s="116" t="str">
        <f t="shared" si="67"/>
        <v>Цыпленок бройлер</v>
      </c>
      <c r="BE104" s="116" t="str">
        <f t="shared" si="67"/>
        <v>Филе куриное</v>
      </c>
      <c r="BF104" s="116" t="str">
        <f t="shared" si="67"/>
        <v>Фарш говяжий</v>
      </c>
      <c r="BG104" s="116" t="str">
        <f t="shared" si="67"/>
        <v>Печень куриная</v>
      </c>
      <c r="BH104" s="116" t="str">
        <f t="shared" si="67"/>
        <v>Филе минтая</v>
      </c>
      <c r="BI104" s="116" t="str">
        <f t="shared" si="67"/>
        <v>Филе сельди слабосол.</v>
      </c>
      <c r="BJ104" s="116" t="str">
        <f t="shared" si="67"/>
        <v>Картофель</v>
      </c>
      <c r="BK104" s="116" t="str">
        <f t="shared" si="67"/>
        <v>Морковь</v>
      </c>
      <c r="BL104" s="116" t="str">
        <f t="shared" si="67"/>
        <v>Лук</v>
      </c>
      <c r="BM104" s="116" t="str">
        <f t="shared" si="67"/>
        <v>Капуста</v>
      </c>
      <c r="BN104" s="116" t="str">
        <f t="shared" si="67"/>
        <v>Свекла</v>
      </c>
      <c r="BO104" s="116" t="str">
        <f t="shared" si="67"/>
        <v>Томатная паста</v>
      </c>
      <c r="BP104" s="116" t="str">
        <f t="shared" si="67"/>
        <v>Масло растительное</v>
      </c>
      <c r="BQ104" s="116" t="str">
        <f t="shared" si="67"/>
        <v>Соль</v>
      </c>
      <c r="BR104" s="99" t="str">
        <f t="shared" si="67"/>
        <v>Лимонная кислота</v>
      </c>
      <c r="BS104" s="117" t="s">
        <v>4</v>
      </c>
      <c r="BT104" s="118" t="s">
        <v>5</v>
      </c>
    </row>
    <row r="105" spans="1:72" ht="36.75" customHeight="1">
      <c r="A105" s="103"/>
      <c r="B105" s="3" t="s">
        <v>6</v>
      </c>
      <c r="C105" s="98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74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99"/>
      <c r="BS105" s="117"/>
      <c r="BT105" s="118"/>
    </row>
    <row r="106" spans="1:72">
      <c r="A106" s="119" t="s">
        <v>20</v>
      </c>
      <c r="B106" s="19" t="str">
        <f>B27</f>
        <v>Картофельное пюре</v>
      </c>
      <c r="C106" s="107">
        <f>$E$6</f>
        <v>1</v>
      </c>
      <c r="D106" s="4">
        <f t="shared" ref="D106:BR110" si="69">D27</f>
        <v>0</v>
      </c>
      <c r="E106" s="4">
        <f t="shared" si="69"/>
        <v>0</v>
      </c>
      <c r="F106" s="4">
        <f t="shared" si="69"/>
        <v>0</v>
      </c>
      <c r="G106" s="4">
        <f t="shared" si="69"/>
        <v>0</v>
      </c>
      <c r="H106" s="4">
        <f t="shared" si="69"/>
        <v>0</v>
      </c>
      <c r="I106" s="4">
        <f t="shared" si="69"/>
        <v>0</v>
      </c>
      <c r="J106" s="4">
        <f t="shared" si="69"/>
        <v>0.02</v>
      </c>
      <c r="K106" s="4">
        <f t="shared" si="69"/>
        <v>5.0000000000000001E-3</v>
      </c>
      <c r="L106" s="4">
        <f t="shared" si="69"/>
        <v>0</v>
      </c>
      <c r="M106" s="4">
        <f t="shared" si="69"/>
        <v>0</v>
      </c>
      <c r="N106" s="4">
        <f t="shared" si="69"/>
        <v>0</v>
      </c>
      <c r="O106" s="4">
        <f t="shared" si="69"/>
        <v>0</v>
      </c>
      <c r="P106" s="4">
        <f t="shared" si="69"/>
        <v>0</v>
      </c>
      <c r="Q106" s="4">
        <f t="shared" si="69"/>
        <v>0</v>
      </c>
      <c r="R106" s="4">
        <f t="shared" si="69"/>
        <v>0</v>
      </c>
      <c r="S106" s="4">
        <f t="shared" si="69"/>
        <v>0</v>
      </c>
      <c r="T106" s="4">
        <f t="shared" si="69"/>
        <v>0</v>
      </c>
      <c r="U106" s="4">
        <f t="shared" si="69"/>
        <v>0</v>
      </c>
      <c r="V106" s="4">
        <f t="shared" si="69"/>
        <v>0</v>
      </c>
      <c r="W106" s="4">
        <f>W27</f>
        <v>0</v>
      </c>
      <c r="X106" s="4">
        <f t="shared" si="69"/>
        <v>0</v>
      </c>
      <c r="Y106" s="4">
        <f t="shared" si="69"/>
        <v>0</v>
      </c>
      <c r="Z106" s="4">
        <f t="shared" si="69"/>
        <v>0</v>
      </c>
      <c r="AA106" s="4">
        <f t="shared" si="69"/>
        <v>0</v>
      </c>
      <c r="AB106" s="4">
        <f t="shared" si="69"/>
        <v>0</v>
      </c>
      <c r="AC106" s="4">
        <f t="shared" si="69"/>
        <v>0</v>
      </c>
      <c r="AD106" s="4">
        <f t="shared" si="69"/>
        <v>0</v>
      </c>
      <c r="AE106" s="4">
        <f t="shared" si="69"/>
        <v>0</v>
      </c>
      <c r="AF106" s="4">
        <f t="shared" ref="AF106:AI109" si="70">AF27</f>
        <v>0</v>
      </c>
      <c r="AG106" s="4">
        <f t="shared" si="70"/>
        <v>0</v>
      </c>
      <c r="AH106" s="4">
        <f t="shared" si="70"/>
        <v>0</v>
      </c>
      <c r="AI106" s="4">
        <f t="shared" si="70"/>
        <v>0</v>
      </c>
      <c r="AJ106" s="4">
        <f t="shared" si="69"/>
        <v>0</v>
      </c>
      <c r="AK106" s="4">
        <f t="shared" si="69"/>
        <v>0</v>
      </c>
      <c r="AL106" s="4">
        <f t="shared" si="69"/>
        <v>0</v>
      </c>
      <c r="AM106" s="4">
        <f t="shared" si="69"/>
        <v>0</v>
      </c>
      <c r="AN106" s="4">
        <f t="shared" si="69"/>
        <v>0</v>
      </c>
      <c r="AO106" s="4">
        <f t="shared" si="69"/>
        <v>0</v>
      </c>
      <c r="AP106" s="4">
        <f t="shared" si="69"/>
        <v>0</v>
      </c>
      <c r="AQ106" s="4">
        <f t="shared" si="69"/>
        <v>0</v>
      </c>
      <c r="AR106" s="4">
        <f t="shared" si="69"/>
        <v>0</v>
      </c>
      <c r="AS106" s="4">
        <f t="shared" si="69"/>
        <v>0</v>
      </c>
      <c r="AT106" s="4">
        <f t="shared" si="69"/>
        <v>0</v>
      </c>
      <c r="AU106" s="4">
        <f t="shared" si="69"/>
        <v>0</v>
      </c>
      <c r="AV106" s="4">
        <f t="shared" si="69"/>
        <v>0</v>
      </c>
      <c r="AW106" s="4">
        <f t="shared" si="69"/>
        <v>0</v>
      </c>
      <c r="AX106" s="4">
        <f t="shared" si="69"/>
        <v>0</v>
      </c>
      <c r="AY106" s="4">
        <f t="shared" si="69"/>
        <v>0</v>
      </c>
      <c r="AZ106" s="4">
        <f t="shared" si="69"/>
        <v>0</v>
      </c>
      <c r="BA106" s="4">
        <f t="shared" si="69"/>
        <v>0</v>
      </c>
      <c r="BB106" s="4">
        <f t="shared" si="69"/>
        <v>0</v>
      </c>
      <c r="BC106" s="4">
        <f t="shared" si="69"/>
        <v>0</v>
      </c>
      <c r="BD106" s="4">
        <f t="shared" si="69"/>
        <v>0</v>
      </c>
      <c r="BE106" s="4">
        <f t="shared" si="69"/>
        <v>0</v>
      </c>
      <c r="BF106" s="4">
        <f t="shared" si="69"/>
        <v>0</v>
      </c>
      <c r="BG106" s="4">
        <f t="shared" si="69"/>
        <v>0</v>
      </c>
      <c r="BH106" s="4">
        <f t="shared" si="69"/>
        <v>0</v>
      </c>
      <c r="BI106" s="4">
        <f t="shared" si="69"/>
        <v>0</v>
      </c>
      <c r="BJ106" s="4">
        <f t="shared" si="69"/>
        <v>0.17</v>
      </c>
      <c r="BK106" s="4">
        <f t="shared" si="69"/>
        <v>0</v>
      </c>
      <c r="BL106" s="4">
        <f t="shared" si="69"/>
        <v>0</v>
      </c>
      <c r="BM106" s="4">
        <f t="shared" si="69"/>
        <v>0</v>
      </c>
      <c r="BN106" s="4">
        <f t="shared" si="69"/>
        <v>0</v>
      </c>
      <c r="BO106" s="4">
        <f t="shared" si="69"/>
        <v>0</v>
      </c>
      <c r="BP106" s="4">
        <f t="shared" si="69"/>
        <v>0</v>
      </c>
      <c r="BQ106" s="4">
        <f t="shared" si="69"/>
        <v>1E-3</v>
      </c>
      <c r="BR106" s="77">
        <f t="shared" si="69"/>
        <v>0</v>
      </c>
    </row>
    <row r="107" spans="1:72">
      <c r="A107" s="119"/>
      <c r="B107" s="19" t="str">
        <f>B28</f>
        <v>Соленый огурчик</v>
      </c>
      <c r="C107" s="108"/>
      <c r="D107" s="4">
        <f t="shared" si="69"/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</v>
      </c>
      <c r="K107" s="4">
        <f t="shared" si="69"/>
        <v>0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3.5000000000000003E-2</v>
      </c>
      <c r="W107" s="4">
        <f>W28</f>
        <v>0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si="70"/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0</v>
      </c>
      <c r="BR107" s="77">
        <f t="shared" si="69"/>
        <v>0</v>
      </c>
    </row>
    <row r="108" spans="1:72">
      <c r="A108" s="119"/>
      <c r="B108" s="19" t="str">
        <f>B29</f>
        <v>Хлеб пшеничный</v>
      </c>
      <c r="C108" s="108"/>
      <c r="D108" s="4">
        <f t="shared" si="69"/>
        <v>0.02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0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77">
        <f t="shared" si="69"/>
        <v>0</v>
      </c>
    </row>
    <row r="109" spans="1:72">
      <c r="A109" s="119"/>
      <c r="B109" s="19" t="str">
        <f>B30</f>
        <v>Чай с сахаром</v>
      </c>
      <c r="C109" s="108"/>
      <c r="D109" s="4">
        <f t="shared" si="69"/>
        <v>0</v>
      </c>
      <c r="E109" s="4">
        <f t="shared" si="69"/>
        <v>0</v>
      </c>
      <c r="F109" s="4">
        <f t="shared" si="69"/>
        <v>0.01</v>
      </c>
      <c r="G109" s="4">
        <f t="shared" si="69"/>
        <v>5.9999999999999995E-4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77">
        <f t="shared" si="69"/>
        <v>0</v>
      </c>
    </row>
    <row r="110" spans="1:72">
      <c r="A110" s="119"/>
      <c r="B110" s="4"/>
      <c r="C110" s="109"/>
      <c r="D110" s="4">
        <f t="shared" si="69"/>
        <v>0</v>
      </c>
      <c r="E110" s="4">
        <f t="shared" si="69"/>
        <v>0</v>
      </c>
      <c r="F110" s="4">
        <f t="shared" si="69"/>
        <v>0</v>
      </c>
      <c r="G110" s="4">
        <f t="shared" ref="G110:BR110" si="71">G31</f>
        <v>0</v>
      </c>
      <c r="H110" s="4">
        <f t="shared" si="71"/>
        <v>0</v>
      </c>
      <c r="I110" s="4">
        <f t="shared" si="71"/>
        <v>0</v>
      </c>
      <c r="J110" s="4">
        <f t="shared" si="71"/>
        <v>0</v>
      </c>
      <c r="K110" s="4">
        <f t="shared" si="71"/>
        <v>0</v>
      </c>
      <c r="L110" s="4">
        <f t="shared" si="71"/>
        <v>0</v>
      </c>
      <c r="M110" s="4">
        <f t="shared" si="71"/>
        <v>0</v>
      </c>
      <c r="N110" s="4">
        <f t="shared" si="71"/>
        <v>0</v>
      </c>
      <c r="O110" s="4">
        <f t="shared" si="71"/>
        <v>0</v>
      </c>
      <c r="P110" s="4">
        <f t="shared" si="71"/>
        <v>0</v>
      </c>
      <c r="Q110" s="4">
        <f t="shared" si="71"/>
        <v>0</v>
      </c>
      <c r="R110" s="4">
        <f t="shared" si="71"/>
        <v>0</v>
      </c>
      <c r="S110" s="4">
        <f t="shared" si="71"/>
        <v>0</v>
      </c>
      <c r="T110" s="4">
        <f t="shared" si="71"/>
        <v>0</v>
      </c>
      <c r="U110" s="4">
        <f t="shared" si="71"/>
        <v>0</v>
      </c>
      <c r="V110" s="4">
        <f t="shared" si="71"/>
        <v>0</v>
      </c>
      <c r="W110" s="4">
        <f>W31</f>
        <v>0</v>
      </c>
      <c r="X110" s="4">
        <f t="shared" si="71"/>
        <v>0</v>
      </c>
      <c r="Y110" s="4">
        <f t="shared" si="71"/>
        <v>0</v>
      </c>
      <c r="Z110" s="4">
        <f t="shared" si="71"/>
        <v>0</v>
      </c>
      <c r="AA110" s="4">
        <f t="shared" si="71"/>
        <v>0</v>
      </c>
      <c r="AB110" s="4">
        <f t="shared" si="71"/>
        <v>0</v>
      </c>
      <c r="AC110" s="4">
        <f t="shared" si="71"/>
        <v>0</v>
      </c>
      <c r="AD110" s="4">
        <f t="shared" si="71"/>
        <v>0</v>
      </c>
      <c r="AE110" s="4">
        <f t="shared" si="71"/>
        <v>0</v>
      </c>
      <c r="AF110" s="4">
        <f t="shared" ref="AF110:AI110" si="72">AF31</f>
        <v>0</v>
      </c>
      <c r="AG110" s="4">
        <f t="shared" si="72"/>
        <v>0</v>
      </c>
      <c r="AH110" s="4">
        <f t="shared" si="72"/>
        <v>0</v>
      </c>
      <c r="AI110" s="4">
        <f t="shared" si="72"/>
        <v>0</v>
      </c>
      <c r="AJ110" s="4">
        <f t="shared" si="71"/>
        <v>0</v>
      </c>
      <c r="AK110" s="4">
        <f t="shared" si="71"/>
        <v>0</v>
      </c>
      <c r="AL110" s="4">
        <f t="shared" si="71"/>
        <v>0</v>
      </c>
      <c r="AM110" s="4">
        <f t="shared" si="71"/>
        <v>0</v>
      </c>
      <c r="AN110" s="4">
        <f t="shared" si="71"/>
        <v>0</v>
      </c>
      <c r="AO110" s="4">
        <f t="shared" si="71"/>
        <v>0</v>
      </c>
      <c r="AP110" s="4">
        <f t="shared" si="71"/>
        <v>0</v>
      </c>
      <c r="AQ110" s="4">
        <f t="shared" si="71"/>
        <v>0</v>
      </c>
      <c r="AR110" s="4">
        <f t="shared" si="71"/>
        <v>0</v>
      </c>
      <c r="AS110" s="4">
        <f t="shared" si="71"/>
        <v>0</v>
      </c>
      <c r="AT110" s="4">
        <f t="shared" si="71"/>
        <v>0</v>
      </c>
      <c r="AU110" s="4">
        <f t="shared" si="71"/>
        <v>0</v>
      </c>
      <c r="AV110" s="4">
        <f t="shared" si="71"/>
        <v>0</v>
      </c>
      <c r="AW110" s="4">
        <f t="shared" si="71"/>
        <v>0</v>
      </c>
      <c r="AX110" s="4">
        <f t="shared" si="71"/>
        <v>0</v>
      </c>
      <c r="AY110" s="4">
        <f t="shared" si="71"/>
        <v>0</v>
      </c>
      <c r="AZ110" s="4">
        <f t="shared" si="71"/>
        <v>0</v>
      </c>
      <c r="BA110" s="4">
        <f t="shared" si="71"/>
        <v>0</v>
      </c>
      <c r="BB110" s="4">
        <f t="shared" si="71"/>
        <v>0</v>
      </c>
      <c r="BC110" s="4">
        <f t="shared" si="71"/>
        <v>0</v>
      </c>
      <c r="BD110" s="4">
        <f t="shared" si="71"/>
        <v>0</v>
      </c>
      <c r="BE110" s="4">
        <f t="shared" si="71"/>
        <v>0</v>
      </c>
      <c r="BF110" s="4">
        <f t="shared" si="71"/>
        <v>0</v>
      </c>
      <c r="BG110" s="4">
        <f t="shared" si="71"/>
        <v>0</v>
      </c>
      <c r="BH110" s="4">
        <f t="shared" si="71"/>
        <v>0</v>
      </c>
      <c r="BI110" s="4">
        <f t="shared" si="71"/>
        <v>0</v>
      </c>
      <c r="BJ110" s="4">
        <f t="shared" si="71"/>
        <v>0</v>
      </c>
      <c r="BK110" s="4">
        <f t="shared" si="71"/>
        <v>0</v>
      </c>
      <c r="BL110" s="4">
        <f t="shared" si="71"/>
        <v>0</v>
      </c>
      <c r="BM110" s="4">
        <f t="shared" si="71"/>
        <v>0</v>
      </c>
      <c r="BN110" s="4">
        <f t="shared" si="71"/>
        <v>0</v>
      </c>
      <c r="BO110" s="4">
        <f t="shared" si="71"/>
        <v>0</v>
      </c>
      <c r="BP110" s="4">
        <f t="shared" si="71"/>
        <v>0</v>
      </c>
      <c r="BQ110" s="4">
        <f t="shared" si="71"/>
        <v>0</v>
      </c>
      <c r="BR110" s="77">
        <f t="shared" si="71"/>
        <v>0</v>
      </c>
    </row>
    <row r="111" spans="1:72" ht="17.399999999999999">
      <c r="B111" s="20" t="s">
        <v>23</v>
      </c>
      <c r="C111" s="21"/>
      <c r="D111" s="22">
        <f t="shared" ref="D111:BR111" si="73">SUM(D106:D110)</f>
        <v>0.02</v>
      </c>
      <c r="E111" s="22">
        <f t="shared" si="73"/>
        <v>0</v>
      </c>
      <c r="F111" s="22">
        <f t="shared" si="73"/>
        <v>0.01</v>
      </c>
      <c r="G111" s="22">
        <f t="shared" si="73"/>
        <v>5.9999999999999995E-4</v>
      </c>
      <c r="H111" s="22">
        <f t="shared" si="73"/>
        <v>0</v>
      </c>
      <c r="I111" s="22">
        <f t="shared" si="73"/>
        <v>0</v>
      </c>
      <c r="J111" s="22">
        <f t="shared" si="73"/>
        <v>0.02</v>
      </c>
      <c r="K111" s="22">
        <f t="shared" si="73"/>
        <v>5.0000000000000001E-3</v>
      </c>
      <c r="L111" s="22">
        <f t="shared" si="73"/>
        <v>0</v>
      </c>
      <c r="M111" s="22">
        <f t="shared" si="73"/>
        <v>0</v>
      </c>
      <c r="N111" s="22">
        <f t="shared" si="73"/>
        <v>0</v>
      </c>
      <c r="O111" s="22">
        <f t="shared" si="73"/>
        <v>0</v>
      </c>
      <c r="P111" s="22">
        <f t="shared" si="73"/>
        <v>0</v>
      </c>
      <c r="Q111" s="22">
        <f t="shared" si="73"/>
        <v>0</v>
      </c>
      <c r="R111" s="22">
        <f t="shared" si="73"/>
        <v>0</v>
      </c>
      <c r="S111" s="22">
        <f t="shared" si="73"/>
        <v>0</v>
      </c>
      <c r="T111" s="22">
        <f t="shared" si="73"/>
        <v>0</v>
      </c>
      <c r="U111" s="22">
        <f t="shared" si="73"/>
        <v>0</v>
      </c>
      <c r="V111" s="22">
        <f t="shared" si="73"/>
        <v>3.5000000000000003E-2</v>
      </c>
      <c r="W111" s="22">
        <f>SUM(W106:W110)</f>
        <v>0</v>
      </c>
      <c r="X111" s="22">
        <f t="shared" si="73"/>
        <v>0</v>
      </c>
      <c r="Y111" s="22">
        <f t="shared" si="73"/>
        <v>0</v>
      </c>
      <c r="Z111" s="22">
        <f t="shared" si="73"/>
        <v>0</v>
      </c>
      <c r="AA111" s="22">
        <f t="shared" si="73"/>
        <v>0</v>
      </c>
      <c r="AB111" s="22">
        <f t="shared" si="73"/>
        <v>0</v>
      </c>
      <c r="AC111" s="22">
        <f t="shared" si="73"/>
        <v>0</v>
      </c>
      <c r="AD111" s="22">
        <f t="shared" si="73"/>
        <v>0</v>
      </c>
      <c r="AE111" s="22">
        <f t="shared" si="73"/>
        <v>0</v>
      </c>
      <c r="AF111" s="22">
        <f t="shared" ref="AF111:AI111" si="74">SUM(AF106:AF110)</f>
        <v>0</v>
      </c>
      <c r="AG111" s="22">
        <f t="shared" si="74"/>
        <v>0</v>
      </c>
      <c r="AH111" s="22">
        <f t="shared" si="74"/>
        <v>0</v>
      </c>
      <c r="AI111" s="22">
        <f t="shared" si="74"/>
        <v>0</v>
      </c>
      <c r="AJ111" s="22">
        <f t="shared" si="73"/>
        <v>0</v>
      </c>
      <c r="AK111" s="22">
        <f t="shared" si="73"/>
        <v>0</v>
      </c>
      <c r="AL111" s="22">
        <f t="shared" si="73"/>
        <v>0</v>
      </c>
      <c r="AM111" s="22">
        <f t="shared" si="73"/>
        <v>0</v>
      </c>
      <c r="AN111" s="22">
        <f t="shared" si="73"/>
        <v>0</v>
      </c>
      <c r="AO111" s="22">
        <f t="shared" si="73"/>
        <v>0</v>
      </c>
      <c r="AP111" s="22">
        <f t="shared" si="73"/>
        <v>0</v>
      </c>
      <c r="AQ111" s="22">
        <f t="shared" si="73"/>
        <v>0</v>
      </c>
      <c r="AR111" s="22">
        <f t="shared" si="73"/>
        <v>0</v>
      </c>
      <c r="AS111" s="22">
        <f t="shared" si="73"/>
        <v>0</v>
      </c>
      <c r="AT111" s="22">
        <f t="shared" si="73"/>
        <v>0</v>
      </c>
      <c r="AU111" s="22">
        <f t="shared" si="73"/>
        <v>0</v>
      </c>
      <c r="AV111" s="22">
        <f t="shared" si="73"/>
        <v>0</v>
      </c>
      <c r="AW111" s="22">
        <f t="shared" si="73"/>
        <v>0</v>
      </c>
      <c r="AX111" s="22">
        <f t="shared" si="73"/>
        <v>0</v>
      </c>
      <c r="AY111" s="22">
        <f t="shared" si="73"/>
        <v>0</v>
      </c>
      <c r="AZ111" s="22">
        <f t="shared" si="73"/>
        <v>0</v>
      </c>
      <c r="BA111" s="22">
        <f t="shared" si="73"/>
        <v>0</v>
      </c>
      <c r="BB111" s="22">
        <f t="shared" si="73"/>
        <v>0</v>
      </c>
      <c r="BC111" s="22">
        <f t="shared" si="73"/>
        <v>0</v>
      </c>
      <c r="BD111" s="22">
        <f t="shared" si="73"/>
        <v>0</v>
      </c>
      <c r="BE111" s="22">
        <f t="shared" si="73"/>
        <v>0</v>
      </c>
      <c r="BF111" s="22">
        <f t="shared" si="73"/>
        <v>0</v>
      </c>
      <c r="BG111" s="22">
        <f t="shared" si="73"/>
        <v>0</v>
      </c>
      <c r="BH111" s="22">
        <f t="shared" si="73"/>
        <v>0</v>
      </c>
      <c r="BI111" s="22">
        <f t="shared" si="73"/>
        <v>0</v>
      </c>
      <c r="BJ111" s="22">
        <f t="shared" si="73"/>
        <v>0.17</v>
      </c>
      <c r="BK111" s="22">
        <f t="shared" si="73"/>
        <v>0</v>
      </c>
      <c r="BL111" s="22">
        <f t="shared" si="73"/>
        <v>0</v>
      </c>
      <c r="BM111" s="22">
        <f t="shared" si="73"/>
        <v>0</v>
      </c>
      <c r="BN111" s="22">
        <f t="shared" si="73"/>
        <v>0</v>
      </c>
      <c r="BO111" s="22">
        <f t="shared" si="73"/>
        <v>0</v>
      </c>
      <c r="BP111" s="22">
        <f t="shared" si="73"/>
        <v>0</v>
      </c>
      <c r="BQ111" s="22">
        <f t="shared" si="73"/>
        <v>1E-3</v>
      </c>
      <c r="BR111" s="80">
        <f t="shared" si="73"/>
        <v>0</v>
      </c>
    </row>
    <row r="112" spans="1:72" ht="17.399999999999999">
      <c r="B112" s="20" t="s">
        <v>24</v>
      </c>
      <c r="C112" s="21"/>
      <c r="D112" s="23">
        <f t="shared" ref="D112:BR112" si="75">PRODUCT(D111,$E$6)</f>
        <v>0.02</v>
      </c>
      <c r="E112" s="23">
        <f t="shared" si="75"/>
        <v>0</v>
      </c>
      <c r="F112" s="23">
        <f t="shared" si="75"/>
        <v>0.01</v>
      </c>
      <c r="G112" s="23">
        <f t="shared" si="75"/>
        <v>5.9999999999999995E-4</v>
      </c>
      <c r="H112" s="23">
        <f t="shared" si="75"/>
        <v>0</v>
      </c>
      <c r="I112" s="23">
        <f t="shared" si="75"/>
        <v>0</v>
      </c>
      <c r="J112" s="23">
        <f t="shared" si="75"/>
        <v>0.02</v>
      </c>
      <c r="K112" s="23">
        <f t="shared" si="75"/>
        <v>5.0000000000000001E-3</v>
      </c>
      <c r="L112" s="23">
        <f t="shared" si="75"/>
        <v>0</v>
      </c>
      <c r="M112" s="23">
        <f t="shared" si="75"/>
        <v>0</v>
      </c>
      <c r="N112" s="23">
        <f t="shared" si="75"/>
        <v>0</v>
      </c>
      <c r="O112" s="23">
        <f t="shared" si="75"/>
        <v>0</v>
      </c>
      <c r="P112" s="23">
        <f t="shared" si="75"/>
        <v>0</v>
      </c>
      <c r="Q112" s="23">
        <f t="shared" si="75"/>
        <v>0</v>
      </c>
      <c r="R112" s="23">
        <f t="shared" si="75"/>
        <v>0</v>
      </c>
      <c r="S112" s="23">
        <f t="shared" si="75"/>
        <v>0</v>
      </c>
      <c r="T112" s="23">
        <f t="shared" si="75"/>
        <v>0</v>
      </c>
      <c r="U112" s="23">
        <f t="shared" si="75"/>
        <v>0</v>
      </c>
      <c r="V112" s="23">
        <f t="shared" si="75"/>
        <v>3.5000000000000003E-2</v>
      </c>
      <c r="W112" s="23">
        <f>PRODUCT(W111,$E$6)</f>
        <v>0</v>
      </c>
      <c r="X112" s="23">
        <f t="shared" si="75"/>
        <v>0</v>
      </c>
      <c r="Y112" s="23">
        <f t="shared" si="75"/>
        <v>0</v>
      </c>
      <c r="Z112" s="23">
        <f t="shared" si="75"/>
        <v>0</v>
      </c>
      <c r="AA112" s="23">
        <f t="shared" si="75"/>
        <v>0</v>
      </c>
      <c r="AB112" s="23">
        <f t="shared" si="75"/>
        <v>0</v>
      </c>
      <c r="AC112" s="23">
        <f t="shared" si="75"/>
        <v>0</v>
      </c>
      <c r="AD112" s="23">
        <f t="shared" si="75"/>
        <v>0</v>
      </c>
      <c r="AE112" s="23">
        <f t="shared" si="75"/>
        <v>0</v>
      </c>
      <c r="AF112" s="23">
        <f t="shared" ref="AF112:AI112" si="76">PRODUCT(AF111,$E$6)</f>
        <v>0</v>
      </c>
      <c r="AG112" s="23">
        <f t="shared" si="76"/>
        <v>0</v>
      </c>
      <c r="AH112" s="23">
        <f t="shared" si="76"/>
        <v>0</v>
      </c>
      <c r="AI112" s="23">
        <f t="shared" si="76"/>
        <v>0</v>
      </c>
      <c r="AJ112" s="23">
        <f t="shared" si="75"/>
        <v>0</v>
      </c>
      <c r="AK112" s="23">
        <f t="shared" si="75"/>
        <v>0</v>
      </c>
      <c r="AL112" s="23">
        <f t="shared" si="75"/>
        <v>0</v>
      </c>
      <c r="AM112" s="23">
        <f t="shared" si="75"/>
        <v>0</v>
      </c>
      <c r="AN112" s="23">
        <f t="shared" si="75"/>
        <v>0</v>
      </c>
      <c r="AO112" s="23">
        <f t="shared" si="75"/>
        <v>0</v>
      </c>
      <c r="AP112" s="23">
        <f t="shared" si="75"/>
        <v>0</v>
      </c>
      <c r="AQ112" s="23">
        <f t="shared" si="75"/>
        <v>0</v>
      </c>
      <c r="AR112" s="23">
        <f t="shared" si="75"/>
        <v>0</v>
      </c>
      <c r="AS112" s="23">
        <f t="shared" si="75"/>
        <v>0</v>
      </c>
      <c r="AT112" s="23">
        <f t="shared" si="75"/>
        <v>0</v>
      </c>
      <c r="AU112" s="23">
        <f t="shared" si="75"/>
        <v>0</v>
      </c>
      <c r="AV112" s="23">
        <f t="shared" si="75"/>
        <v>0</v>
      </c>
      <c r="AW112" s="23">
        <f t="shared" si="75"/>
        <v>0</v>
      </c>
      <c r="AX112" s="23">
        <f t="shared" si="75"/>
        <v>0</v>
      </c>
      <c r="AY112" s="23">
        <f t="shared" si="75"/>
        <v>0</v>
      </c>
      <c r="AZ112" s="23">
        <f t="shared" si="75"/>
        <v>0</v>
      </c>
      <c r="BA112" s="23">
        <f t="shared" si="75"/>
        <v>0</v>
      </c>
      <c r="BB112" s="23">
        <f t="shared" si="75"/>
        <v>0</v>
      </c>
      <c r="BC112" s="23">
        <f t="shared" si="75"/>
        <v>0</v>
      </c>
      <c r="BD112" s="23">
        <f t="shared" si="75"/>
        <v>0</v>
      </c>
      <c r="BE112" s="23">
        <f t="shared" si="75"/>
        <v>0</v>
      </c>
      <c r="BF112" s="23">
        <f t="shared" si="75"/>
        <v>0</v>
      </c>
      <c r="BG112" s="23">
        <f t="shared" si="75"/>
        <v>0</v>
      </c>
      <c r="BH112" s="23">
        <f t="shared" si="75"/>
        <v>0</v>
      </c>
      <c r="BI112" s="23">
        <f t="shared" si="75"/>
        <v>0</v>
      </c>
      <c r="BJ112" s="23">
        <f t="shared" si="75"/>
        <v>0.17</v>
      </c>
      <c r="BK112" s="23">
        <f t="shared" si="75"/>
        <v>0</v>
      </c>
      <c r="BL112" s="23">
        <f t="shared" si="75"/>
        <v>0</v>
      </c>
      <c r="BM112" s="23">
        <f t="shared" si="75"/>
        <v>0</v>
      </c>
      <c r="BN112" s="23">
        <f t="shared" si="75"/>
        <v>0</v>
      </c>
      <c r="BO112" s="23">
        <f t="shared" si="75"/>
        <v>0</v>
      </c>
      <c r="BP112" s="23">
        <f t="shared" si="75"/>
        <v>0</v>
      </c>
      <c r="BQ112" s="23">
        <f t="shared" si="75"/>
        <v>1E-3</v>
      </c>
      <c r="BR112" s="81">
        <f t="shared" si="75"/>
        <v>0</v>
      </c>
    </row>
    <row r="114" spans="1:72" ht="17.399999999999999">
      <c r="A114" s="25"/>
      <c r="B114" s="26" t="s">
        <v>26</v>
      </c>
      <c r="C114" s="27" t="s">
        <v>27</v>
      </c>
      <c r="D114" s="28">
        <f>D98</f>
        <v>85.45</v>
      </c>
      <c r="E114" s="28">
        <f t="shared" ref="E114:BR114" si="77">E98</f>
        <v>90</v>
      </c>
      <c r="F114" s="28">
        <f t="shared" si="77"/>
        <v>93</v>
      </c>
      <c r="G114" s="28">
        <f t="shared" si="77"/>
        <v>780</v>
      </c>
      <c r="H114" s="28">
        <f t="shared" si="77"/>
        <v>1610</v>
      </c>
      <c r="I114" s="28">
        <f t="shared" si="77"/>
        <v>760</v>
      </c>
      <c r="J114" s="28">
        <f t="shared" si="77"/>
        <v>90.57</v>
      </c>
      <c r="K114" s="28">
        <f t="shared" si="77"/>
        <v>1173.33</v>
      </c>
      <c r="L114" s="28">
        <f t="shared" si="77"/>
        <v>255.2</v>
      </c>
      <c r="M114" s="28">
        <f t="shared" si="77"/>
        <v>796</v>
      </c>
      <c r="N114" s="28">
        <f t="shared" si="77"/>
        <v>126.38</v>
      </c>
      <c r="O114" s="28">
        <f t="shared" si="77"/>
        <v>416.09</v>
      </c>
      <c r="P114" s="28">
        <f t="shared" si="77"/>
        <v>497.37</v>
      </c>
      <c r="Q114" s="28">
        <f t="shared" si="77"/>
        <v>416.67</v>
      </c>
      <c r="R114" s="28">
        <f t="shared" si="77"/>
        <v>1335</v>
      </c>
      <c r="S114" s="28">
        <f t="shared" si="77"/>
        <v>217.5</v>
      </c>
      <c r="T114" s="28">
        <f t="shared" si="77"/>
        <v>285.29000000000002</v>
      </c>
      <c r="U114" s="28">
        <f t="shared" si="77"/>
        <v>920</v>
      </c>
      <c r="V114" s="28">
        <f t="shared" si="77"/>
        <v>417.8</v>
      </c>
      <c r="W114" s="28">
        <f>W98</f>
        <v>169</v>
      </c>
      <c r="X114" s="28">
        <f t="shared" si="77"/>
        <v>11</v>
      </c>
      <c r="Y114" s="28">
        <f t="shared" si="77"/>
        <v>0</v>
      </c>
      <c r="Z114" s="28">
        <f t="shared" si="77"/>
        <v>415</v>
      </c>
      <c r="AA114" s="28">
        <f t="shared" si="77"/>
        <v>416</v>
      </c>
      <c r="AB114" s="28">
        <f t="shared" si="77"/>
        <v>358</v>
      </c>
      <c r="AC114" s="28">
        <f t="shared" si="77"/>
        <v>283</v>
      </c>
      <c r="AD114" s="28">
        <f t="shared" si="77"/>
        <v>144</v>
      </c>
      <c r="AE114" s="28">
        <f t="shared" si="77"/>
        <v>268</v>
      </c>
      <c r="AF114" s="28"/>
      <c r="AG114" s="28"/>
      <c r="AH114" s="28">
        <f t="shared" si="77"/>
        <v>241</v>
      </c>
      <c r="AI114" s="28"/>
      <c r="AJ114" s="28">
        <f t="shared" si="77"/>
        <v>245.45</v>
      </c>
      <c r="AK114" s="28">
        <f t="shared" si="77"/>
        <v>98</v>
      </c>
      <c r="AL114" s="28">
        <f t="shared" si="77"/>
        <v>67</v>
      </c>
      <c r="AM114" s="28">
        <f t="shared" si="77"/>
        <v>48.2</v>
      </c>
      <c r="AN114" s="28">
        <f t="shared" si="77"/>
        <v>260</v>
      </c>
      <c r="AO114" s="28">
        <f t="shared" si="77"/>
        <v>257</v>
      </c>
      <c r="AP114" s="28">
        <f t="shared" si="77"/>
        <v>0</v>
      </c>
      <c r="AQ114" s="28">
        <f t="shared" si="77"/>
        <v>345</v>
      </c>
      <c r="AR114" s="28">
        <f t="shared" si="77"/>
        <v>0</v>
      </c>
      <c r="AS114" s="28">
        <f t="shared" si="77"/>
        <v>281.61</v>
      </c>
      <c r="AT114" s="28">
        <f t="shared" si="77"/>
        <v>91.25</v>
      </c>
      <c r="AU114" s="28">
        <f t="shared" si="77"/>
        <v>78</v>
      </c>
      <c r="AV114" s="28">
        <f t="shared" si="77"/>
        <v>67.33</v>
      </c>
      <c r="AW114" s="28">
        <f t="shared" si="77"/>
        <v>75.709999999999994</v>
      </c>
      <c r="AX114" s="28">
        <f t="shared" si="77"/>
        <v>85.71</v>
      </c>
      <c r="AY114" s="28">
        <f t="shared" si="77"/>
        <v>60</v>
      </c>
      <c r="AZ114" s="28">
        <f t="shared" si="77"/>
        <v>92.86</v>
      </c>
      <c r="BA114" s="28">
        <f t="shared" si="77"/>
        <v>78</v>
      </c>
      <c r="BB114" s="28">
        <f t="shared" si="77"/>
        <v>68.33</v>
      </c>
      <c r="BC114" s="28">
        <f t="shared" si="77"/>
        <v>146</v>
      </c>
      <c r="BD114" s="28">
        <f t="shared" si="77"/>
        <v>334</v>
      </c>
      <c r="BE114" s="28">
        <f t="shared" si="77"/>
        <v>549</v>
      </c>
      <c r="BF114" s="28">
        <f t="shared" si="77"/>
        <v>666</v>
      </c>
      <c r="BG114" s="28">
        <f t="shared" si="77"/>
        <v>289</v>
      </c>
      <c r="BH114" s="28">
        <f t="shared" si="77"/>
        <v>549</v>
      </c>
      <c r="BI114" s="28">
        <f t="shared" si="77"/>
        <v>0</v>
      </c>
      <c r="BJ114" s="28">
        <f t="shared" si="77"/>
        <v>68</v>
      </c>
      <c r="BK114" s="28">
        <f t="shared" si="77"/>
        <v>39</v>
      </c>
      <c r="BL114" s="28">
        <f t="shared" si="77"/>
        <v>43</v>
      </c>
      <c r="BM114" s="28">
        <f t="shared" si="77"/>
        <v>83</v>
      </c>
      <c r="BN114" s="28">
        <f t="shared" si="77"/>
        <v>54</v>
      </c>
      <c r="BO114" s="28">
        <f t="shared" si="77"/>
        <v>329</v>
      </c>
      <c r="BP114" s="28">
        <f t="shared" si="77"/>
        <v>182.22</v>
      </c>
      <c r="BQ114" s="28">
        <f t="shared" si="77"/>
        <v>25</v>
      </c>
      <c r="BR114" s="80">
        <f t="shared" si="77"/>
        <v>0</v>
      </c>
    </row>
    <row r="115" spans="1:72" ht="17.399999999999999">
      <c r="B115" s="20" t="s">
        <v>28</v>
      </c>
      <c r="C115" s="21" t="s">
        <v>27</v>
      </c>
      <c r="D115" s="22">
        <f>D114/1000</f>
        <v>8.5449999999999998E-2</v>
      </c>
      <c r="E115" s="22">
        <f t="shared" ref="E115:BR115" si="78">E114/1000</f>
        <v>0.09</v>
      </c>
      <c r="F115" s="22">
        <f t="shared" si="78"/>
        <v>9.2999999999999999E-2</v>
      </c>
      <c r="G115" s="22">
        <f t="shared" si="78"/>
        <v>0.78</v>
      </c>
      <c r="H115" s="22">
        <f t="shared" si="78"/>
        <v>1.61</v>
      </c>
      <c r="I115" s="22">
        <f t="shared" si="78"/>
        <v>0.76</v>
      </c>
      <c r="J115" s="22">
        <f t="shared" si="78"/>
        <v>9.0569999999999998E-2</v>
      </c>
      <c r="K115" s="22">
        <f t="shared" si="78"/>
        <v>1.17333</v>
      </c>
      <c r="L115" s="22">
        <f t="shared" si="78"/>
        <v>0.25519999999999998</v>
      </c>
      <c r="M115" s="22">
        <f t="shared" si="78"/>
        <v>0.79600000000000004</v>
      </c>
      <c r="N115" s="22">
        <f t="shared" si="78"/>
        <v>0.12637999999999999</v>
      </c>
      <c r="O115" s="22">
        <f t="shared" si="78"/>
        <v>0.41608999999999996</v>
      </c>
      <c r="P115" s="22">
        <f t="shared" si="78"/>
        <v>0.49736999999999998</v>
      </c>
      <c r="Q115" s="22">
        <f t="shared" si="78"/>
        <v>0.41667000000000004</v>
      </c>
      <c r="R115" s="22">
        <f t="shared" si="78"/>
        <v>1.335</v>
      </c>
      <c r="S115" s="22">
        <f t="shared" si="78"/>
        <v>0.2175</v>
      </c>
      <c r="T115" s="22">
        <f t="shared" si="78"/>
        <v>0.28529000000000004</v>
      </c>
      <c r="U115" s="22">
        <f t="shared" si="78"/>
        <v>0.92</v>
      </c>
      <c r="V115" s="22">
        <f t="shared" si="78"/>
        <v>0.4178</v>
      </c>
      <c r="W115" s="22">
        <f>W114/1000</f>
        <v>0.16900000000000001</v>
      </c>
      <c r="X115" s="22">
        <f t="shared" si="78"/>
        <v>1.0999999999999999E-2</v>
      </c>
      <c r="Y115" s="22">
        <f t="shared" si="78"/>
        <v>0</v>
      </c>
      <c r="Z115" s="22">
        <f t="shared" si="78"/>
        <v>0.41499999999999998</v>
      </c>
      <c r="AA115" s="22">
        <f t="shared" si="78"/>
        <v>0.41599999999999998</v>
      </c>
      <c r="AB115" s="22">
        <f t="shared" si="78"/>
        <v>0.35799999999999998</v>
      </c>
      <c r="AC115" s="22">
        <f t="shared" si="78"/>
        <v>0.28299999999999997</v>
      </c>
      <c r="AD115" s="22">
        <f t="shared" si="78"/>
        <v>0.14399999999999999</v>
      </c>
      <c r="AE115" s="22">
        <f t="shared" si="78"/>
        <v>0.26800000000000002</v>
      </c>
      <c r="AF115" s="22">
        <f t="shared" ref="AF115:AI115" si="79">AF114/1000</f>
        <v>0</v>
      </c>
      <c r="AG115" s="22">
        <f t="shared" si="79"/>
        <v>0</v>
      </c>
      <c r="AH115" s="22">
        <f t="shared" si="79"/>
        <v>0.24099999999999999</v>
      </c>
      <c r="AI115" s="22">
        <f t="shared" si="79"/>
        <v>0</v>
      </c>
      <c r="AJ115" s="22">
        <f t="shared" si="78"/>
        <v>0.24545</v>
      </c>
      <c r="AK115" s="22">
        <f t="shared" si="78"/>
        <v>9.8000000000000004E-2</v>
      </c>
      <c r="AL115" s="22">
        <f t="shared" si="78"/>
        <v>6.7000000000000004E-2</v>
      </c>
      <c r="AM115" s="22">
        <f t="shared" si="78"/>
        <v>4.82E-2</v>
      </c>
      <c r="AN115" s="22">
        <f t="shared" si="78"/>
        <v>0.26</v>
      </c>
      <c r="AO115" s="22">
        <f t="shared" si="78"/>
        <v>0.25700000000000001</v>
      </c>
      <c r="AP115" s="22">
        <f t="shared" si="78"/>
        <v>0</v>
      </c>
      <c r="AQ115" s="22">
        <f t="shared" si="78"/>
        <v>0.34499999999999997</v>
      </c>
      <c r="AR115" s="22">
        <f t="shared" si="78"/>
        <v>0</v>
      </c>
      <c r="AS115" s="22">
        <f t="shared" si="78"/>
        <v>0.28161000000000003</v>
      </c>
      <c r="AT115" s="22">
        <f t="shared" si="78"/>
        <v>9.1249999999999998E-2</v>
      </c>
      <c r="AU115" s="22">
        <f t="shared" si="78"/>
        <v>7.8E-2</v>
      </c>
      <c r="AV115" s="22">
        <f t="shared" si="78"/>
        <v>6.7330000000000001E-2</v>
      </c>
      <c r="AW115" s="22">
        <f t="shared" si="78"/>
        <v>7.571E-2</v>
      </c>
      <c r="AX115" s="22">
        <f t="shared" si="78"/>
        <v>8.5709999999999995E-2</v>
      </c>
      <c r="AY115" s="22">
        <f t="shared" si="78"/>
        <v>0.06</v>
      </c>
      <c r="AZ115" s="22">
        <f t="shared" si="78"/>
        <v>9.2859999999999998E-2</v>
      </c>
      <c r="BA115" s="22">
        <f t="shared" si="78"/>
        <v>7.8E-2</v>
      </c>
      <c r="BB115" s="22">
        <f t="shared" si="78"/>
        <v>6.8330000000000002E-2</v>
      </c>
      <c r="BC115" s="22">
        <f t="shared" si="78"/>
        <v>0.14599999999999999</v>
      </c>
      <c r="BD115" s="22">
        <f t="shared" si="78"/>
        <v>0.33400000000000002</v>
      </c>
      <c r="BE115" s="22">
        <f t="shared" si="78"/>
        <v>0.54900000000000004</v>
      </c>
      <c r="BF115" s="22">
        <f t="shared" si="78"/>
        <v>0.66600000000000004</v>
      </c>
      <c r="BG115" s="22">
        <f t="shared" si="78"/>
        <v>0.28899999999999998</v>
      </c>
      <c r="BH115" s="22">
        <f t="shared" si="78"/>
        <v>0.54900000000000004</v>
      </c>
      <c r="BI115" s="22">
        <f t="shared" si="78"/>
        <v>0</v>
      </c>
      <c r="BJ115" s="22">
        <f t="shared" si="78"/>
        <v>6.8000000000000005E-2</v>
      </c>
      <c r="BK115" s="22">
        <f t="shared" si="78"/>
        <v>3.9E-2</v>
      </c>
      <c r="BL115" s="22">
        <f t="shared" si="78"/>
        <v>4.2999999999999997E-2</v>
      </c>
      <c r="BM115" s="22">
        <f t="shared" si="78"/>
        <v>8.3000000000000004E-2</v>
      </c>
      <c r="BN115" s="22">
        <f t="shared" si="78"/>
        <v>5.3999999999999999E-2</v>
      </c>
      <c r="BO115" s="22">
        <f t="shared" si="78"/>
        <v>0.32900000000000001</v>
      </c>
      <c r="BP115" s="22">
        <f t="shared" si="78"/>
        <v>0.18221999999999999</v>
      </c>
      <c r="BQ115" s="22">
        <f t="shared" si="78"/>
        <v>2.5000000000000001E-2</v>
      </c>
      <c r="BR115" s="80">
        <f t="shared" si="78"/>
        <v>0</v>
      </c>
    </row>
    <row r="116" spans="1:72" ht="17.399999999999999">
      <c r="A116" s="29"/>
      <c r="B116" s="30" t="s">
        <v>29</v>
      </c>
      <c r="C116" s="115"/>
      <c r="D116" s="31">
        <f>D112*D114</f>
        <v>1.7090000000000001</v>
      </c>
      <c r="E116" s="31">
        <f t="shared" ref="E116:BR116" si="80">E112*E114</f>
        <v>0</v>
      </c>
      <c r="F116" s="31">
        <f t="shared" si="80"/>
        <v>0.93</v>
      </c>
      <c r="G116" s="31">
        <f t="shared" si="80"/>
        <v>0.46799999999999997</v>
      </c>
      <c r="H116" s="31">
        <f t="shared" si="80"/>
        <v>0</v>
      </c>
      <c r="I116" s="31">
        <f t="shared" si="80"/>
        <v>0</v>
      </c>
      <c r="J116" s="31">
        <f t="shared" si="80"/>
        <v>1.8113999999999999</v>
      </c>
      <c r="K116" s="31">
        <f t="shared" si="80"/>
        <v>5.8666499999999999</v>
      </c>
      <c r="L116" s="31">
        <f t="shared" si="80"/>
        <v>0</v>
      </c>
      <c r="M116" s="31">
        <f t="shared" si="80"/>
        <v>0</v>
      </c>
      <c r="N116" s="31">
        <f t="shared" si="80"/>
        <v>0</v>
      </c>
      <c r="O116" s="31">
        <f t="shared" si="80"/>
        <v>0</v>
      </c>
      <c r="P116" s="31">
        <f t="shared" si="80"/>
        <v>0</v>
      </c>
      <c r="Q116" s="31">
        <f t="shared" si="80"/>
        <v>0</v>
      </c>
      <c r="R116" s="31">
        <f t="shared" si="80"/>
        <v>0</v>
      </c>
      <c r="S116" s="31">
        <f t="shared" si="80"/>
        <v>0</v>
      </c>
      <c r="T116" s="31">
        <f t="shared" si="80"/>
        <v>0</v>
      </c>
      <c r="U116" s="31">
        <f t="shared" si="80"/>
        <v>0</v>
      </c>
      <c r="V116" s="31">
        <f t="shared" si="80"/>
        <v>14.623000000000001</v>
      </c>
      <c r="W116" s="31">
        <f>W112*W114</f>
        <v>0</v>
      </c>
      <c r="X116" s="31">
        <f t="shared" si="80"/>
        <v>0</v>
      </c>
      <c r="Y116" s="31">
        <f t="shared" si="80"/>
        <v>0</v>
      </c>
      <c r="Z116" s="31">
        <f t="shared" si="80"/>
        <v>0</v>
      </c>
      <c r="AA116" s="31">
        <f t="shared" si="80"/>
        <v>0</v>
      </c>
      <c r="AB116" s="31">
        <f t="shared" si="80"/>
        <v>0</v>
      </c>
      <c r="AC116" s="31">
        <f t="shared" si="80"/>
        <v>0</v>
      </c>
      <c r="AD116" s="31">
        <f t="shared" si="80"/>
        <v>0</v>
      </c>
      <c r="AE116" s="31">
        <f t="shared" si="80"/>
        <v>0</v>
      </c>
      <c r="AF116" s="31">
        <f t="shared" ref="AF116:AI116" si="81">AF112*AF114</f>
        <v>0</v>
      </c>
      <c r="AG116" s="31">
        <f t="shared" si="81"/>
        <v>0</v>
      </c>
      <c r="AH116" s="31">
        <f t="shared" si="81"/>
        <v>0</v>
      </c>
      <c r="AI116" s="31">
        <f t="shared" si="81"/>
        <v>0</v>
      </c>
      <c r="AJ116" s="31">
        <f t="shared" si="80"/>
        <v>0</v>
      </c>
      <c r="AK116" s="31">
        <f t="shared" si="80"/>
        <v>0</v>
      </c>
      <c r="AL116" s="31">
        <f t="shared" si="80"/>
        <v>0</v>
      </c>
      <c r="AM116" s="31">
        <f t="shared" si="80"/>
        <v>0</v>
      </c>
      <c r="AN116" s="31">
        <f t="shared" si="80"/>
        <v>0</v>
      </c>
      <c r="AO116" s="31">
        <f t="shared" si="80"/>
        <v>0</v>
      </c>
      <c r="AP116" s="31">
        <f t="shared" si="80"/>
        <v>0</v>
      </c>
      <c r="AQ116" s="31">
        <f t="shared" si="80"/>
        <v>0</v>
      </c>
      <c r="AR116" s="31">
        <f t="shared" si="80"/>
        <v>0</v>
      </c>
      <c r="AS116" s="31">
        <f t="shared" si="80"/>
        <v>0</v>
      </c>
      <c r="AT116" s="31">
        <f t="shared" si="80"/>
        <v>0</v>
      </c>
      <c r="AU116" s="31">
        <f t="shared" si="80"/>
        <v>0</v>
      </c>
      <c r="AV116" s="31">
        <f t="shared" si="80"/>
        <v>0</v>
      </c>
      <c r="AW116" s="31">
        <f t="shared" si="80"/>
        <v>0</v>
      </c>
      <c r="AX116" s="31">
        <f t="shared" si="80"/>
        <v>0</v>
      </c>
      <c r="AY116" s="31">
        <f t="shared" si="80"/>
        <v>0</v>
      </c>
      <c r="AZ116" s="31">
        <f t="shared" si="80"/>
        <v>0</v>
      </c>
      <c r="BA116" s="31">
        <f t="shared" si="80"/>
        <v>0</v>
      </c>
      <c r="BB116" s="31">
        <f t="shared" si="80"/>
        <v>0</v>
      </c>
      <c r="BC116" s="31">
        <f t="shared" si="80"/>
        <v>0</v>
      </c>
      <c r="BD116" s="31">
        <f t="shared" si="80"/>
        <v>0</v>
      </c>
      <c r="BE116" s="31">
        <f t="shared" si="80"/>
        <v>0</v>
      </c>
      <c r="BF116" s="31">
        <f t="shared" si="80"/>
        <v>0</v>
      </c>
      <c r="BG116" s="31">
        <f t="shared" si="80"/>
        <v>0</v>
      </c>
      <c r="BH116" s="31">
        <f t="shared" si="80"/>
        <v>0</v>
      </c>
      <c r="BI116" s="31">
        <f t="shared" si="80"/>
        <v>0</v>
      </c>
      <c r="BJ116" s="31">
        <f t="shared" si="80"/>
        <v>11.56</v>
      </c>
      <c r="BK116" s="31">
        <f t="shared" si="80"/>
        <v>0</v>
      </c>
      <c r="BL116" s="31">
        <f t="shared" si="80"/>
        <v>0</v>
      </c>
      <c r="BM116" s="31">
        <f t="shared" si="80"/>
        <v>0</v>
      </c>
      <c r="BN116" s="31">
        <f t="shared" si="80"/>
        <v>0</v>
      </c>
      <c r="BO116" s="31">
        <f t="shared" si="80"/>
        <v>0</v>
      </c>
      <c r="BP116" s="31">
        <f t="shared" si="80"/>
        <v>0</v>
      </c>
      <c r="BQ116" s="31">
        <f t="shared" si="80"/>
        <v>2.5000000000000001E-2</v>
      </c>
      <c r="BR116" s="82">
        <f t="shared" si="80"/>
        <v>0</v>
      </c>
      <c r="BS116" s="32">
        <f>SUM(D116:BQ116)</f>
        <v>36.993050000000004</v>
      </c>
      <c r="BT116" s="33">
        <f>BS116/$C$22</f>
        <v>36.993050000000004</v>
      </c>
    </row>
    <row r="117" spans="1:72" ht="17.399999999999999">
      <c r="A117" s="29"/>
      <c r="B117" s="30" t="s">
        <v>30</v>
      </c>
      <c r="C117" s="115"/>
      <c r="D117" s="31">
        <f>D112*D114</f>
        <v>1.7090000000000001</v>
      </c>
      <c r="E117" s="31">
        <f t="shared" ref="E117:BR117" si="82">E112*E114</f>
        <v>0</v>
      </c>
      <c r="F117" s="31">
        <f t="shared" si="82"/>
        <v>0.93</v>
      </c>
      <c r="G117" s="31">
        <f t="shared" si="82"/>
        <v>0.46799999999999997</v>
      </c>
      <c r="H117" s="31">
        <f t="shared" si="82"/>
        <v>0</v>
      </c>
      <c r="I117" s="31">
        <f t="shared" si="82"/>
        <v>0</v>
      </c>
      <c r="J117" s="31">
        <f t="shared" si="82"/>
        <v>1.8113999999999999</v>
      </c>
      <c r="K117" s="31">
        <f t="shared" si="82"/>
        <v>5.8666499999999999</v>
      </c>
      <c r="L117" s="31">
        <f t="shared" si="82"/>
        <v>0</v>
      </c>
      <c r="M117" s="31">
        <f t="shared" si="82"/>
        <v>0</v>
      </c>
      <c r="N117" s="31">
        <f t="shared" si="82"/>
        <v>0</v>
      </c>
      <c r="O117" s="31">
        <f t="shared" si="82"/>
        <v>0</v>
      </c>
      <c r="P117" s="31">
        <f t="shared" si="82"/>
        <v>0</v>
      </c>
      <c r="Q117" s="31">
        <f t="shared" si="82"/>
        <v>0</v>
      </c>
      <c r="R117" s="31">
        <f t="shared" si="82"/>
        <v>0</v>
      </c>
      <c r="S117" s="31">
        <f t="shared" si="82"/>
        <v>0</v>
      </c>
      <c r="T117" s="31">
        <f t="shared" si="82"/>
        <v>0</v>
      </c>
      <c r="U117" s="31">
        <f t="shared" si="82"/>
        <v>0</v>
      </c>
      <c r="V117" s="31">
        <f t="shared" si="82"/>
        <v>14.623000000000001</v>
      </c>
      <c r="W117" s="31">
        <f>W112*W114</f>
        <v>0</v>
      </c>
      <c r="X117" s="31">
        <f t="shared" si="82"/>
        <v>0</v>
      </c>
      <c r="Y117" s="31">
        <f t="shared" si="82"/>
        <v>0</v>
      </c>
      <c r="Z117" s="31">
        <f t="shared" si="82"/>
        <v>0</v>
      </c>
      <c r="AA117" s="31">
        <f t="shared" si="82"/>
        <v>0</v>
      </c>
      <c r="AB117" s="31">
        <f t="shared" si="82"/>
        <v>0</v>
      </c>
      <c r="AC117" s="31">
        <f t="shared" si="82"/>
        <v>0</v>
      </c>
      <c r="AD117" s="31">
        <f t="shared" si="82"/>
        <v>0</v>
      </c>
      <c r="AE117" s="31">
        <f t="shared" si="82"/>
        <v>0</v>
      </c>
      <c r="AF117" s="31">
        <f t="shared" ref="AF117:AI117" si="83">AF112*AF114</f>
        <v>0</v>
      </c>
      <c r="AG117" s="31">
        <f t="shared" si="83"/>
        <v>0</v>
      </c>
      <c r="AH117" s="31">
        <f t="shared" si="83"/>
        <v>0</v>
      </c>
      <c r="AI117" s="31">
        <f t="shared" si="83"/>
        <v>0</v>
      </c>
      <c r="AJ117" s="31">
        <f t="shared" si="82"/>
        <v>0</v>
      </c>
      <c r="AK117" s="31">
        <f t="shared" si="82"/>
        <v>0</v>
      </c>
      <c r="AL117" s="31">
        <f t="shared" si="82"/>
        <v>0</v>
      </c>
      <c r="AM117" s="31">
        <f t="shared" si="82"/>
        <v>0</v>
      </c>
      <c r="AN117" s="31">
        <f t="shared" si="82"/>
        <v>0</v>
      </c>
      <c r="AO117" s="31">
        <f t="shared" si="82"/>
        <v>0</v>
      </c>
      <c r="AP117" s="31">
        <f t="shared" si="82"/>
        <v>0</v>
      </c>
      <c r="AQ117" s="31">
        <f t="shared" si="82"/>
        <v>0</v>
      </c>
      <c r="AR117" s="31">
        <f t="shared" si="82"/>
        <v>0</v>
      </c>
      <c r="AS117" s="31">
        <f t="shared" si="82"/>
        <v>0</v>
      </c>
      <c r="AT117" s="31">
        <f t="shared" si="82"/>
        <v>0</v>
      </c>
      <c r="AU117" s="31">
        <f t="shared" si="82"/>
        <v>0</v>
      </c>
      <c r="AV117" s="31">
        <f t="shared" si="82"/>
        <v>0</v>
      </c>
      <c r="AW117" s="31">
        <f t="shared" si="82"/>
        <v>0</v>
      </c>
      <c r="AX117" s="31">
        <f t="shared" si="82"/>
        <v>0</v>
      </c>
      <c r="AY117" s="31">
        <f t="shared" si="82"/>
        <v>0</v>
      </c>
      <c r="AZ117" s="31">
        <f t="shared" si="82"/>
        <v>0</v>
      </c>
      <c r="BA117" s="31">
        <f t="shared" si="82"/>
        <v>0</v>
      </c>
      <c r="BB117" s="31">
        <f t="shared" si="82"/>
        <v>0</v>
      </c>
      <c r="BC117" s="31">
        <f t="shared" si="82"/>
        <v>0</v>
      </c>
      <c r="BD117" s="31">
        <f t="shared" si="82"/>
        <v>0</v>
      </c>
      <c r="BE117" s="31">
        <f t="shared" si="82"/>
        <v>0</v>
      </c>
      <c r="BF117" s="31">
        <f t="shared" si="82"/>
        <v>0</v>
      </c>
      <c r="BG117" s="31">
        <f t="shared" si="82"/>
        <v>0</v>
      </c>
      <c r="BH117" s="31">
        <f t="shared" si="82"/>
        <v>0</v>
      </c>
      <c r="BI117" s="31">
        <f t="shared" si="82"/>
        <v>0</v>
      </c>
      <c r="BJ117" s="31">
        <f t="shared" si="82"/>
        <v>11.56</v>
      </c>
      <c r="BK117" s="31">
        <f t="shared" si="82"/>
        <v>0</v>
      </c>
      <c r="BL117" s="31">
        <f t="shared" si="82"/>
        <v>0</v>
      </c>
      <c r="BM117" s="31">
        <f t="shared" si="82"/>
        <v>0</v>
      </c>
      <c r="BN117" s="31">
        <f t="shared" si="82"/>
        <v>0</v>
      </c>
      <c r="BO117" s="31">
        <f t="shared" si="82"/>
        <v>0</v>
      </c>
      <c r="BP117" s="31">
        <f t="shared" si="82"/>
        <v>0</v>
      </c>
      <c r="BQ117" s="31">
        <f t="shared" si="82"/>
        <v>2.5000000000000001E-2</v>
      </c>
      <c r="BR117" s="82">
        <f t="shared" si="82"/>
        <v>0</v>
      </c>
      <c r="BS117" s="32">
        <f>SUM(D117:BQ117)</f>
        <v>36.993050000000004</v>
      </c>
      <c r="BT117" s="33">
        <f>BS117/$C$22</f>
        <v>36.993050000000004</v>
      </c>
    </row>
  </sheetData>
  <mergeCells count="372">
    <mergeCell ref="BS104:BS105"/>
    <mergeCell ref="BT104:BT105"/>
    <mergeCell ref="A106:A110"/>
    <mergeCell ref="C106:C110"/>
    <mergeCell ref="C116:C117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9:C50"/>
    <mergeCell ref="A54:A55"/>
    <mergeCell ref="C54:C55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7"/>
  <sheetViews>
    <sheetView zoomScale="75" zoomScaleNormal="75" workbookViewId="0">
      <selection activeCell="W37" sqref="W36:W3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46" width="10.6640625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6" customWidth="1"/>
    <col min="71" max="71" width="11.33203125" customWidth="1"/>
    <col min="72" max="72" width="9.88671875" customWidth="1"/>
  </cols>
  <sheetData>
    <row r="1" spans="1:72">
      <c r="A1" s="72" t="s">
        <v>0</v>
      </c>
      <c r="B1" s="72"/>
      <c r="C1" s="72"/>
      <c r="D1" s="72"/>
      <c r="E1" s="72"/>
      <c r="F1" s="72"/>
    </row>
    <row r="2" spans="1:72">
      <c r="A2" s="72" t="s">
        <v>127</v>
      </c>
      <c r="B2" s="72"/>
      <c r="C2" s="72"/>
      <c r="D2" s="72"/>
      <c r="E2" s="72"/>
    </row>
    <row r="3" spans="1:72" hidden="1">
      <c r="A3" s="72" t="s">
        <v>128</v>
      </c>
      <c r="B3" s="72"/>
      <c r="C3" s="72"/>
      <c r="D3" s="72"/>
      <c r="E3" s="72"/>
      <c r="K3" t="s">
        <v>34</v>
      </c>
    </row>
    <row r="4" spans="1:72">
      <c r="K4" t="s">
        <v>129</v>
      </c>
    </row>
    <row r="5" spans="1:72" s="38" customFormat="1">
      <c r="BR5" s="76"/>
    </row>
    <row r="6" spans="1:72" s="38" customFormat="1">
      <c r="C6" s="38" t="s">
        <v>1</v>
      </c>
      <c r="E6" s="39">
        <v>1</v>
      </c>
      <c r="F6" s="38" t="s">
        <v>95</v>
      </c>
      <c r="K6" s="56">
        <v>45762</v>
      </c>
      <c r="AU6" s="40"/>
      <c r="BR6" s="76"/>
    </row>
    <row r="7" spans="1:72" s="38" customFormat="1" ht="15" customHeight="1">
      <c r="A7" s="124"/>
      <c r="B7" s="41" t="s">
        <v>2</v>
      </c>
      <c r="C7" s="120" t="s">
        <v>3</v>
      </c>
      <c r="D7" s="120" t="str">
        <f>[1]Цены!A1</f>
        <v>Хлеб пшеничный</v>
      </c>
      <c r="E7" s="120" t="str">
        <f>[1]Цены!B1</f>
        <v>Хлеб ржано-пшеничный</v>
      </c>
      <c r="F7" s="120" t="str">
        <f>[1]Цены!C1</f>
        <v>Сахар</v>
      </c>
      <c r="G7" s="120" t="str">
        <f>[1]Цены!D1</f>
        <v>Чай</v>
      </c>
      <c r="H7" s="120" t="str">
        <f>[1]Цены!E1</f>
        <v>Какао</v>
      </c>
      <c r="I7" s="120" t="str">
        <f>[1]Цены!F1</f>
        <v>Кофейный напиток</v>
      </c>
      <c r="J7" s="120" t="str">
        <f>[1]Цены!G1</f>
        <v>Молоко 2,5%</v>
      </c>
      <c r="K7" s="120" t="str">
        <f>[1]Цены!H1</f>
        <v>Масло сливочное</v>
      </c>
      <c r="L7" s="120" t="str">
        <f>[1]Цены!I1</f>
        <v>Сметана 15%</v>
      </c>
      <c r="M7" s="120" t="str">
        <f>[1]Цены!J1</f>
        <v>Молоко сухое</v>
      </c>
      <c r="N7" s="120" t="str">
        <f>[1]Цены!K1</f>
        <v>Снежок 2,5 %</v>
      </c>
      <c r="O7" s="120" t="str">
        <f>[1]Цены!L1</f>
        <v>Творог 5%</v>
      </c>
      <c r="P7" s="120" t="str">
        <f>[1]Цены!M1</f>
        <v>Молоко сгущенное</v>
      </c>
      <c r="Q7" s="120" t="str">
        <f>[1]Цены!N1</f>
        <v xml:space="preserve">Джем Сава </v>
      </c>
      <c r="R7" s="120" t="str">
        <f>[1]Цены!O1</f>
        <v>Сыр</v>
      </c>
      <c r="S7" s="120" t="str">
        <f>[1]Цены!P1</f>
        <v>Зеленый горошек</v>
      </c>
      <c r="T7" s="120" t="str">
        <f>[1]Цены!Q1</f>
        <v>Кукуруза консервирован.</v>
      </c>
      <c r="U7" s="120" t="str">
        <f>[1]Цены!R1</f>
        <v>Консервы рыбные</v>
      </c>
      <c r="V7" s="120" t="str">
        <f>[1]Цены!S1</f>
        <v>Огурцы консервирован.</v>
      </c>
      <c r="W7" s="120" t="str">
        <f>[1]Цены!T1</f>
        <v>Огурцы свежие</v>
      </c>
      <c r="X7" s="120" t="s">
        <v>35</v>
      </c>
      <c r="Y7" s="120" t="s">
        <v>36</v>
      </c>
      <c r="Z7" s="120" t="s">
        <v>37</v>
      </c>
      <c r="AA7" s="120" t="s">
        <v>38</v>
      </c>
      <c r="AB7" s="120" t="s">
        <v>39</v>
      </c>
      <c r="AC7" s="120" t="s">
        <v>40</v>
      </c>
      <c r="AD7" s="120" t="s">
        <v>41</v>
      </c>
      <c r="AE7" s="120" t="s">
        <v>42</v>
      </c>
      <c r="AF7" s="120" t="s">
        <v>130</v>
      </c>
      <c r="AG7" s="120" t="s">
        <v>131</v>
      </c>
      <c r="AH7" s="120" t="s">
        <v>43</v>
      </c>
      <c r="AI7" s="120" t="s">
        <v>132</v>
      </c>
      <c r="AJ7" s="120" t="s">
        <v>44</v>
      </c>
      <c r="AK7" s="120" t="s">
        <v>45</v>
      </c>
      <c r="AL7" s="120" t="s">
        <v>46</v>
      </c>
      <c r="AM7" s="120" t="s">
        <v>47</v>
      </c>
      <c r="AN7" s="120" t="s">
        <v>48</v>
      </c>
      <c r="AO7" s="120" t="s">
        <v>49</v>
      </c>
      <c r="AP7" s="120" t="s">
        <v>50</v>
      </c>
      <c r="AQ7" s="120" t="s">
        <v>51</v>
      </c>
      <c r="AR7" s="120" t="s">
        <v>52</v>
      </c>
      <c r="AS7" s="120" t="s">
        <v>53</v>
      </c>
      <c r="AT7" s="120" t="s">
        <v>54</v>
      </c>
      <c r="AU7" s="120" t="s">
        <v>55</v>
      </c>
      <c r="AV7" s="120" t="s">
        <v>56</v>
      </c>
      <c r="AW7" s="120" t="s">
        <v>57</v>
      </c>
      <c r="AX7" s="120" t="s">
        <v>58</v>
      </c>
      <c r="AY7" s="120" t="s">
        <v>59</v>
      </c>
      <c r="AZ7" s="120" t="s">
        <v>60</v>
      </c>
      <c r="BA7" s="120" t="s">
        <v>61</v>
      </c>
      <c r="BB7" s="120" t="s">
        <v>62</v>
      </c>
      <c r="BC7" s="120" t="s">
        <v>63</v>
      </c>
      <c r="BD7" s="120" t="s">
        <v>64</v>
      </c>
      <c r="BE7" s="120" t="s">
        <v>65</v>
      </c>
      <c r="BF7" s="120" t="s">
        <v>66</v>
      </c>
      <c r="BG7" s="120" t="s">
        <v>67</v>
      </c>
      <c r="BH7" s="120" t="s">
        <v>68</v>
      </c>
      <c r="BI7" s="120" t="s">
        <v>69</v>
      </c>
      <c r="BJ7" s="120" t="s">
        <v>70</v>
      </c>
      <c r="BK7" s="120" t="s">
        <v>71</v>
      </c>
      <c r="BL7" s="120" t="s">
        <v>72</v>
      </c>
      <c r="BM7" s="120" t="s">
        <v>73</v>
      </c>
      <c r="BN7" s="120" t="s">
        <v>74</v>
      </c>
      <c r="BO7" s="120" t="s">
        <v>75</v>
      </c>
      <c r="BP7" s="120" t="s">
        <v>76</v>
      </c>
      <c r="BQ7" s="120" t="s">
        <v>77</v>
      </c>
      <c r="BR7" s="99" t="s">
        <v>137</v>
      </c>
      <c r="BS7" s="122" t="s">
        <v>4</v>
      </c>
      <c r="BT7" s="123" t="s">
        <v>5</v>
      </c>
    </row>
    <row r="8" spans="1:72" s="38" customFormat="1" ht="36" customHeight="1">
      <c r="A8" s="125"/>
      <c r="B8" s="3" t="s">
        <v>6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99"/>
      <c r="BS8" s="122"/>
      <c r="BT8" s="123"/>
    </row>
    <row r="9" spans="1:72">
      <c r="A9" s="119" t="s">
        <v>7</v>
      </c>
      <c r="B9" s="4" t="s">
        <v>8</v>
      </c>
      <c r="C9" s="107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77"/>
    </row>
    <row r="10" spans="1:72">
      <c r="A10" s="119"/>
      <c r="B10" s="7" t="s">
        <v>9</v>
      </c>
      <c r="C10" s="108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77"/>
    </row>
    <row r="11" spans="1:72" s="93" customFormat="1">
      <c r="A11" s="119"/>
      <c r="B11" s="89" t="s">
        <v>10</v>
      </c>
      <c r="C11" s="108"/>
      <c r="D11" s="89"/>
      <c r="E11" s="89"/>
      <c r="F11" s="89">
        <v>0.01</v>
      </c>
      <c r="G11" s="89"/>
      <c r="H11" s="89"/>
      <c r="I11" s="89">
        <v>2.3999999999999998E-3</v>
      </c>
      <c r="J11" s="89">
        <v>0.09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0"/>
      <c r="W11" s="90"/>
      <c r="X11" s="90"/>
      <c r="Y11" s="90"/>
      <c r="Z11" s="90"/>
      <c r="AA11" s="90"/>
      <c r="AB11" s="90"/>
      <c r="AC11" s="90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91"/>
      <c r="AV11" s="91"/>
      <c r="AW11" s="91"/>
      <c r="AX11" s="91"/>
      <c r="AY11" s="91"/>
      <c r="AZ11" s="91"/>
      <c r="BA11" s="91"/>
      <c r="BB11" s="91"/>
      <c r="BC11" s="91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92"/>
    </row>
    <row r="12" spans="1:72" s="88" customFormat="1">
      <c r="A12" s="119"/>
      <c r="B12" s="75"/>
      <c r="C12" s="108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85"/>
      <c r="W12" s="85"/>
      <c r="X12" s="85"/>
      <c r="Y12" s="85"/>
      <c r="Z12" s="85"/>
      <c r="AA12" s="85"/>
      <c r="AB12" s="85"/>
      <c r="AC12" s="8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86"/>
      <c r="AV12" s="86"/>
      <c r="AW12" s="86"/>
      <c r="AX12" s="86"/>
      <c r="AY12" s="86"/>
      <c r="AZ12" s="86"/>
      <c r="BA12" s="86"/>
      <c r="BB12" s="86"/>
      <c r="BC12" s="86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87"/>
    </row>
    <row r="13" spans="1:72" ht="18.75" customHeight="1">
      <c r="A13" s="119"/>
      <c r="B13" s="4"/>
      <c r="C13" s="10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7"/>
    </row>
    <row r="14" spans="1:72">
      <c r="A14" s="119" t="s">
        <v>11</v>
      </c>
      <c r="B14" s="4" t="s">
        <v>12</v>
      </c>
      <c r="C14" s="107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77"/>
    </row>
    <row r="15" spans="1:72">
      <c r="A15" s="119"/>
      <c r="B15" s="8" t="s">
        <v>13</v>
      </c>
      <c r="C15" s="108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77"/>
    </row>
    <row r="16" spans="1:72">
      <c r="A16" s="119"/>
      <c r="B16" s="4" t="s">
        <v>14</v>
      </c>
      <c r="C16" s="108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77"/>
    </row>
    <row r="17" spans="1:70" ht="14.25" customHeight="1">
      <c r="A17" s="119"/>
      <c r="B17" s="4" t="s">
        <v>15</v>
      </c>
      <c r="C17" s="108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7"/>
    </row>
    <row r="18" spans="1:70">
      <c r="A18" s="119"/>
      <c r="B18" s="4" t="s">
        <v>16</v>
      </c>
      <c r="C18" s="108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7">
        <v>5.0000000000000002E-5</v>
      </c>
    </row>
    <row r="19" spans="1:70">
      <c r="A19" s="119"/>
      <c r="B19" s="9"/>
      <c r="C19" s="10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7"/>
    </row>
    <row r="20" spans="1:70">
      <c r="A20" s="119"/>
      <c r="B20" s="10"/>
      <c r="C20" s="10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7"/>
    </row>
    <row r="21" spans="1:70">
      <c r="A21" s="119"/>
      <c r="B21" s="10"/>
      <c r="C21" s="10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7"/>
    </row>
    <row r="22" spans="1:70">
      <c r="A22" s="119" t="s">
        <v>17</v>
      </c>
      <c r="B22" s="4" t="s">
        <v>18</v>
      </c>
      <c r="C22" s="107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7"/>
    </row>
    <row r="23" spans="1:70" s="18" customFormat="1">
      <c r="A23" s="119"/>
      <c r="B23" s="10" t="s">
        <v>19</v>
      </c>
      <c r="C23" s="108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7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77"/>
    </row>
    <row r="24" spans="1:70">
      <c r="A24" s="119"/>
      <c r="B24" s="4" t="s">
        <v>132</v>
      </c>
      <c r="C24" s="10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>
        <v>0.114</v>
      </c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77"/>
    </row>
    <row r="25" spans="1:70">
      <c r="A25" s="119"/>
      <c r="B25" s="4"/>
      <c r="C25" s="10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7"/>
    </row>
    <row r="26" spans="1:70" ht="15.75" customHeight="1">
      <c r="A26" s="119"/>
      <c r="B26" s="4"/>
      <c r="C26" s="10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7"/>
    </row>
    <row r="27" spans="1:70">
      <c r="A27" s="119" t="s">
        <v>20</v>
      </c>
      <c r="B27" s="19" t="s">
        <v>21</v>
      </c>
      <c r="C27" s="107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77"/>
    </row>
    <row r="28" spans="1:70">
      <c r="A28" s="119"/>
      <c r="B28" t="s">
        <v>78</v>
      </c>
      <c r="C28" s="108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77"/>
    </row>
    <row r="29" spans="1:70">
      <c r="A29" s="119"/>
      <c r="B29" s="10" t="s">
        <v>14</v>
      </c>
      <c r="C29" s="108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7"/>
    </row>
    <row r="30" spans="1:70">
      <c r="A30" s="119"/>
      <c r="B30" s="9" t="s">
        <v>22</v>
      </c>
      <c r="C30" s="108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7"/>
    </row>
    <row r="31" spans="1:70">
      <c r="A31" s="119"/>
      <c r="B31" s="4"/>
      <c r="C31" s="10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7"/>
    </row>
    <row r="32" spans="1:70" ht="17.399999999999999">
      <c r="A32" s="42"/>
      <c r="B32" s="43" t="s">
        <v>23</v>
      </c>
      <c r="C32" s="44"/>
      <c r="D32" s="45">
        <f>SUM(D9:D31)</f>
        <v>0.11</v>
      </c>
      <c r="E32" s="45">
        <f t="shared" ref="E32:BQ32" si="0">SUM(E9:E31)</f>
        <v>0.05</v>
      </c>
      <c r="F32" s="45">
        <f t="shared" si="0"/>
        <v>4.9000000000000002E-2</v>
      </c>
      <c r="G32" s="45">
        <f t="shared" si="0"/>
        <v>5.9999999999999995E-4</v>
      </c>
      <c r="H32" s="45">
        <f t="shared" si="0"/>
        <v>0</v>
      </c>
      <c r="I32" s="45">
        <f t="shared" si="0"/>
        <v>2.3999999999999998E-3</v>
      </c>
      <c r="J32" s="45">
        <f t="shared" si="0"/>
        <v>0.14799999999999999</v>
      </c>
      <c r="K32" s="45">
        <f t="shared" si="0"/>
        <v>2.1000000000000001E-2</v>
      </c>
      <c r="L32" s="45">
        <f t="shared" si="0"/>
        <v>0</v>
      </c>
      <c r="M32" s="45">
        <f t="shared" si="0"/>
        <v>0</v>
      </c>
      <c r="N32" s="45">
        <f t="shared" si="0"/>
        <v>0</v>
      </c>
      <c r="O32" s="45">
        <f t="shared" si="0"/>
        <v>0</v>
      </c>
      <c r="P32" s="45">
        <f t="shared" si="0"/>
        <v>1.4999999999999999E-2</v>
      </c>
      <c r="Q32" s="45">
        <f t="shared" si="0"/>
        <v>0</v>
      </c>
      <c r="R32" s="45">
        <f t="shared" si="0"/>
        <v>0</v>
      </c>
      <c r="S32" s="45">
        <f t="shared" si="0"/>
        <v>0</v>
      </c>
      <c r="T32" s="45">
        <f t="shared" si="0"/>
        <v>0</v>
      </c>
      <c r="U32" s="45">
        <f t="shared" si="0"/>
        <v>0</v>
      </c>
      <c r="V32" s="45">
        <f t="shared" si="0"/>
        <v>3.5000000000000003E-2</v>
      </c>
      <c r="W32" s="45">
        <f t="shared" ref="W32:X32" si="1">SUM(W9:W31)</f>
        <v>0</v>
      </c>
      <c r="X32" s="45">
        <f t="shared" si="1"/>
        <v>1</v>
      </c>
      <c r="Y32" s="45">
        <f t="shared" si="0"/>
        <v>0</v>
      </c>
      <c r="Z32" s="45">
        <f t="shared" si="0"/>
        <v>0</v>
      </c>
      <c r="AA32" s="45">
        <f t="shared" si="0"/>
        <v>0</v>
      </c>
      <c r="AB32" s="45">
        <f t="shared" si="0"/>
        <v>0</v>
      </c>
      <c r="AC32" s="45">
        <f t="shared" si="0"/>
        <v>0</v>
      </c>
      <c r="AD32" s="45">
        <f t="shared" si="0"/>
        <v>0.02</v>
      </c>
      <c r="AE32" s="45">
        <f t="shared" si="0"/>
        <v>1.7999999999999999E-2</v>
      </c>
      <c r="AF32" s="45">
        <f t="shared" si="0"/>
        <v>0</v>
      </c>
      <c r="AG32" s="45">
        <f t="shared" si="0"/>
        <v>0</v>
      </c>
      <c r="AH32" s="45">
        <f t="shared" si="0"/>
        <v>0</v>
      </c>
      <c r="AI32" s="45">
        <f t="shared" si="0"/>
        <v>0.114</v>
      </c>
      <c r="AJ32" s="45">
        <f t="shared" si="0"/>
        <v>0</v>
      </c>
      <c r="AK32" s="45">
        <f t="shared" si="0"/>
        <v>0</v>
      </c>
      <c r="AL32" s="45">
        <f t="shared" si="0"/>
        <v>0</v>
      </c>
      <c r="AM32" s="45">
        <f t="shared" si="0"/>
        <v>0</v>
      </c>
      <c r="AN32" s="45">
        <f t="shared" si="0"/>
        <v>0</v>
      </c>
      <c r="AO32" s="45">
        <f t="shared" si="0"/>
        <v>0</v>
      </c>
      <c r="AP32" s="45">
        <f t="shared" si="0"/>
        <v>0</v>
      </c>
      <c r="AQ32" s="45">
        <f t="shared" si="0"/>
        <v>0</v>
      </c>
      <c r="AR32" s="45">
        <f t="shared" si="0"/>
        <v>0</v>
      </c>
      <c r="AS32" s="45">
        <f t="shared" si="0"/>
        <v>0</v>
      </c>
      <c r="AT32" s="45">
        <f t="shared" si="0"/>
        <v>0</v>
      </c>
      <c r="AU32" s="45">
        <f t="shared" si="0"/>
        <v>0.03</v>
      </c>
      <c r="AV32" s="45">
        <f t="shared" si="0"/>
        <v>0</v>
      </c>
      <c r="AW32" s="45">
        <f t="shared" si="0"/>
        <v>0</v>
      </c>
      <c r="AX32" s="45">
        <f t="shared" si="0"/>
        <v>0</v>
      </c>
      <c r="AY32" s="45">
        <f t="shared" si="0"/>
        <v>0</v>
      </c>
      <c r="AZ32" s="45">
        <f t="shared" si="0"/>
        <v>0</v>
      </c>
      <c r="BA32" s="45">
        <f t="shared" si="0"/>
        <v>0</v>
      </c>
      <c r="BB32" s="45">
        <f t="shared" si="0"/>
        <v>0</v>
      </c>
      <c r="BC32" s="45">
        <f t="shared" si="0"/>
        <v>3.5000000000000003E-2</v>
      </c>
      <c r="BD32" s="45">
        <f t="shared" si="0"/>
        <v>0.10500000000000001</v>
      </c>
      <c r="BE32" s="45">
        <f t="shared" si="0"/>
        <v>0</v>
      </c>
      <c r="BF32" s="45">
        <f t="shared" si="0"/>
        <v>5.4999999999999997E-3</v>
      </c>
      <c r="BG32" s="45">
        <f t="shared" si="0"/>
        <v>0</v>
      </c>
      <c r="BH32" s="45">
        <f t="shared" si="0"/>
        <v>0</v>
      </c>
      <c r="BI32" s="45">
        <f t="shared" si="0"/>
        <v>0</v>
      </c>
      <c r="BJ32" s="45">
        <f t="shared" si="0"/>
        <v>0.26</v>
      </c>
      <c r="BK32" s="45">
        <f t="shared" si="0"/>
        <v>0.03</v>
      </c>
      <c r="BL32" s="45">
        <f t="shared" si="0"/>
        <v>2.3E-2</v>
      </c>
      <c r="BM32" s="45">
        <f t="shared" si="0"/>
        <v>0</v>
      </c>
      <c r="BN32" s="45">
        <f t="shared" si="0"/>
        <v>0</v>
      </c>
      <c r="BO32" s="45">
        <f t="shared" si="0"/>
        <v>0</v>
      </c>
      <c r="BP32" s="45">
        <f t="shared" si="0"/>
        <v>4.0000000000000001E-3</v>
      </c>
      <c r="BQ32" s="45">
        <f t="shared" si="0"/>
        <v>6.0000000000000001E-3</v>
      </c>
      <c r="BR32" s="80">
        <f t="shared" ref="BR32" si="2">SUM(BR9:BR31)</f>
        <v>5.0000000000000002E-5</v>
      </c>
    </row>
    <row r="33" spans="1:72" ht="17.399999999999999">
      <c r="A33" s="42"/>
      <c r="B33" s="43" t="s">
        <v>79</v>
      </c>
      <c r="C33" s="44"/>
      <c r="D33" s="46">
        <f>ROUND(PRODUCT(D32,$E$6),3)</f>
        <v>0.11</v>
      </c>
      <c r="E33" s="46">
        <f t="shared" ref="E33:BR33" si="3">ROUND(PRODUCT(E32,$E$6),3)</f>
        <v>0.05</v>
      </c>
      <c r="F33" s="46">
        <f t="shared" si="3"/>
        <v>4.9000000000000002E-2</v>
      </c>
      <c r="G33" s="46">
        <f t="shared" si="3"/>
        <v>1E-3</v>
      </c>
      <c r="H33" s="46">
        <f t="shared" si="3"/>
        <v>0</v>
      </c>
      <c r="I33" s="46">
        <f t="shared" si="3"/>
        <v>2E-3</v>
      </c>
      <c r="J33" s="46">
        <f t="shared" si="3"/>
        <v>0.14799999999999999</v>
      </c>
      <c r="K33" s="46">
        <f t="shared" si="3"/>
        <v>2.1000000000000001E-2</v>
      </c>
      <c r="L33" s="46">
        <f t="shared" si="3"/>
        <v>0</v>
      </c>
      <c r="M33" s="46">
        <f t="shared" si="3"/>
        <v>0</v>
      </c>
      <c r="N33" s="46">
        <f t="shared" si="3"/>
        <v>0</v>
      </c>
      <c r="O33" s="46">
        <f t="shared" si="3"/>
        <v>0</v>
      </c>
      <c r="P33" s="46">
        <f t="shared" si="3"/>
        <v>1.4999999999999999E-2</v>
      </c>
      <c r="Q33" s="46">
        <f t="shared" si="3"/>
        <v>0</v>
      </c>
      <c r="R33" s="46">
        <f t="shared" si="3"/>
        <v>0</v>
      </c>
      <c r="S33" s="46">
        <f t="shared" si="3"/>
        <v>0</v>
      </c>
      <c r="T33" s="46">
        <f t="shared" si="3"/>
        <v>0</v>
      </c>
      <c r="U33" s="46">
        <f t="shared" si="3"/>
        <v>0</v>
      </c>
      <c r="V33" s="46">
        <f t="shared" si="3"/>
        <v>3.5000000000000003E-2</v>
      </c>
      <c r="W33" s="46">
        <f t="shared" si="3"/>
        <v>0</v>
      </c>
      <c r="X33" s="46">
        <f t="shared" si="3"/>
        <v>1</v>
      </c>
      <c r="Y33" s="46">
        <f t="shared" si="3"/>
        <v>0</v>
      </c>
      <c r="Z33" s="46">
        <f t="shared" si="3"/>
        <v>0</v>
      </c>
      <c r="AA33" s="46">
        <f t="shared" si="3"/>
        <v>0</v>
      </c>
      <c r="AB33" s="46">
        <f t="shared" si="3"/>
        <v>0</v>
      </c>
      <c r="AC33" s="46">
        <f t="shared" si="3"/>
        <v>0</v>
      </c>
      <c r="AD33" s="46">
        <f t="shared" si="3"/>
        <v>0.02</v>
      </c>
      <c r="AE33" s="46">
        <f t="shared" si="3"/>
        <v>1.7999999999999999E-2</v>
      </c>
      <c r="AF33" s="46">
        <f t="shared" si="3"/>
        <v>0</v>
      </c>
      <c r="AG33" s="46">
        <f t="shared" si="3"/>
        <v>0</v>
      </c>
      <c r="AH33" s="46">
        <f t="shared" si="3"/>
        <v>0</v>
      </c>
      <c r="AI33" s="46">
        <f t="shared" si="3"/>
        <v>0.114</v>
      </c>
      <c r="AJ33" s="46">
        <f t="shared" si="3"/>
        <v>0</v>
      </c>
      <c r="AK33" s="46">
        <f t="shared" si="3"/>
        <v>0</v>
      </c>
      <c r="AL33" s="46">
        <f t="shared" si="3"/>
        <v>0</v>
      </c>
      <c r="AM33" s="46">
        <f t="shared" si="3"/>
        <v>0</v>
      </c>
      <c r="AN33" s="46">
        <f t="shared" si="3"/>
        <v>0</v>
      </c>
      <c r="AO33" s="46">
        <f t="shared" si="3"/>
        <v>0</v>
      </c>
      <c r="AP33" s="46">
        <f t="shared" si="3"/>
        <v>0</v>
      </c>
      <c r="AQ33" s="46">
        <f t="shared" si="3"/>
        <v>0</v>
      </c>
      <c r="AR33" s="46">
        <f t="shared" si="3"/>
        <v>0</v>
      </c>
      <c r="AS33" s="46">
        <f t="shared" si="3"/>
        <v>0</v>
      </c>
      <c r="AT33" s="46">
        <f t="shared" si="3"/>
        <v>0</v>
      </c>
      <c r="AU33" s="46">
        <f t="shared" si="3"/>
        <v>0.03</v>
      </c>
      <c r="AV33" s="46">
        <f t="shared" si="3"/>
        <v>0</v>
      </c>
      <c r="AW33" s="46">
        <f t="shared" si="3"/>
        <v>0</v>
      </c>
      <c r="AX33" s="46">
        <f t="shared" si="3"/>
        <v>0</v>
      </c>
      <c r="AY33" s="46">
        <f t="shared" si="3"/>
        <v>0</v>
      </c>
      <c r="AZ33" s="46">
        <f t="shared" si="3"/>
        <v>0</v>
      </c>
      <c r="BA33" s="46">
        <f t="shared" si="3"/>
        <v>0</v>
      </c>
      <c r="BB33" s="46">
        <f t="shared" si="3"/>
        <v>0</v>
      </c>
      <c r="BC33" s="46">
        <f t="shared" si="3"/>
        <v>3.5000000000000003E-2</v>
      </c>
      <c r="BD33" s="46">
        <f t="shared" si="3"/>
        <v>0.105</v>
      </c>
      <c r="BE33" s="46">
        <f t="shared" si="3"/>
        <v>0</v>
      </c>
      <c r="BF33" s="46">
        <f t="shared" si="3"/>
        <v>6.0000000000000001E-3</v>
      </c>
      <c r="BG33" s="46">
        <f t="shared" si="3"/>
        <v>0</v>
      </c>
      <c r="BH33" s="46">
        <f t="shared" si="3"/>
        <v>0</v>
      </c>
      <c r="BI33" s="46">
        <f t="shared" si="3"/>
        <v>0</v>
      </c>
      <c r="BJ33" s="46">
        <f t="shared" si="3"/>
        <v>0.26</v>
      </c>
      <c r="BK33" s="46">
        <f t="shared" si="3"/>
        <v>0.03</v>
      </c>
      <c r="BL33" s="46">
        <f t="shared" si="3"/>
        <v>2.3E-2</v>
      </c>
      <c r="BM33" s="46">
        <f t="shared" si="3"/>
        <v>0</v>
      </c>
      <c r="BN33" s="46">
        <f t="shared" si="3"/>
        <v>0</v>
      </c>
      <c r="BO33" s="46">
        <f t="shared" si="3"/>
        <v>0</v>
      </c>
      <c r="BP33" s="46">
        <f t="shared" si="3"/>
        <v>4.0000000000000001E-3</v>
      </c>
      <c r="BQ33" s="46">
        <f t="shared" si="3"/>
        <v>6.0000000000000001E-3</v>
      </c>
      <c r="BR33" s="81">
        <f t="shared" si="3"/>
        <v>0</v>
      </c>
    </row>
    <row r="34" spans="1:72" s="47" customFormat="1" ht="18">
      <c r="D34" s="48">
        <f>D33+' 1,5-3 года (день 4)'!D32+'СВО 3-7 лет'!D33+' ОВЗ 3-7 лет '!D33</f>
        <v>0.41</v>
      </c>
      <c r="E34" s="48">
        <f>E33+' 1,5-3 года (день 4)'!E32+'СВО 3-7 лет'!E33+' ОВЗ 3-7 лет '!E33</f>
        <v>0.19</v>
      </c>
      <c r="F34" s="48">
        <f>F33+' 1,5-3 года (день 4)'!F32+'СВО 3-7 лет'!F33+' ОВЗ 3-7 лет '!F33</f>
        <v>0.185</v>
      </c>
      <c r="G34" s="48">
        <f>G33+' 1,5-3 года (день 4)'!G32+'СВО 3-7 лет'!G33+' ОВЗ 3-7 лет '!G33</f>
        <v>4.0000000000000001E-3</v>
      </c>
      <c r="H34" s="48">
        <f>H33+' 1,5-3 года (день 4)'!H32+'СВО 3-7 лет'!H33+' ОВЗ 3-7 лет '!H33</f>
        <v>0</v>
      </c>
      <c r="I34" s="48">
        <f>I33+' 1,5-3 года (день 4)'!I32+'СВО 3-7 лет'!I33+' ОВЗ 3-7 лет '!I33</f>
        <v>8.0000000000000002E-3</v>
      </c>
      <c r="J34" s="48">
        <f>J33+' 1,5-3 года (день 4)'!J32+'СВО 3-7 лет'!J33+' ОВЗ 3-7 лет '!J33</f>
        <v>0.56600000000000006</v>
      </c>
      <c r="K34" s="48">
        <f>K33+' 1,5-3 года (день 4)'!K32+'СВО 3-7 лет'!K33+' ОВЗ 3-7 лет '!K33</f>
        <v>8.0000000000000016E-2</v>
      </c>
      <c r="L34" s="48">
        <f>L33+' 1,5-3 года (день 4)'!L32+'СВО 3-7 лет'!L33+' ОВЗ 3-7 лет '!L33</f>
        <v>0</v>
      </c>
      <c r="M34" s="48">
        <f>M33+' 1,5-3 года (день 4)'!M32+'СВО 3-7 лет'!M33+' ОВЗ 3-7 лет '!M33</f>
        <v>0</v>
      </c>
      <c r="N34" s="48">
        <f>N33+' 1,5-3 года (день 4)'!N32+'СВО 3-7 лет'!N33+' ОВЗ 3-7 лет '!N33</f>
        <v>0</v>
      </c>
      <c r="O34" s="48">
        <f>O33+' 1,5-3 года (день 4)'!O32+'СВО 3-7 лет'!O33+' ОВЗ 3-7 лет '!O33</f>
        <v>0</v>
      </c>
      <c r="P34" s="48">
        <f>P33+' 1,5-3 года (день 4)'!P32+'СВО 3-7 лет'!P33+' ОВЗ 3-7 лет '!P33</f>
        <v>5.5E-2</v>
      </c>
      <c r="Q34" s="48">
        <f>Q33+' 1,5-3 года (день 4)'!Q32+'СВО 3-7 лет'!Q33+' ОВЗ 3-7 лет '!Q33</f>
        <v>0</v>
      </c>
      <c r="R34" s="48">
        <f>R33+' 1,5-3 года (день 4)'!R32+'СВО 3-7 лет'!R33+' ОВЗ 3-7 лет '!R33</f>
        <v>0</v>
      </c>
      <c r="S34" s="48">
        <f>S33+' 1,5-3 года (день 4)'!S32+'СВО 3-7 лет'!S33+' ОВЗ 3-7 лет '!S33</f>
        <v>0</v>
      </c>
      <c r="T34" s="48">
        <f>T33+' 1,5-3 года (день 4)'!T32+'СВО 3-7 лет'!T33+' ОВЗ 3-7 лет '!T33</f>
        <v>0</v>
      </c>
      <c r="U34" s="48">
        <f>U33+' 1,5-3 года (день 4)'!U32+'СВО 3-7 лет'!U33+' ОВЗ 3-7 лет '!U33</f>
        <v>0</v>
      </c>
      <c r="V34" s="48">
        <f>V33+' 1,5-3 года (день 4)'!V32+'СВО 3-7 лет'!V33+' ОВЗ 3-7 лет '!V33</f>
        <v>0.13500000000000001</v>
      </c>
      <c r="W34" s="48">
        <f>W33+' 1,5-3 года (день 4)'!W32+'СВО 3-7 лет'!W33+' ОВЗ 3-7 лет '!W33</f>
        <v>0</v>
      </c>
      <c r="X34" s="48">
        <f>X33+' 1,5-3 года (день 4)'!X32+'СВО 3-7 лет'!X33+' ОВЗ 3-7 лет '!X33</f>
        <v>4</v>
      </c>
      <c r="Y34" s="48">
        <f>Y33+' 1,5-3 года (день 4)'!Y32+'СВО 3-7 лет'!Y33+' ОВЗ 3-7 лет '!Y33</f>
        <v>0</v>
      </c>
      <c r="Z34" s="48">
        <f>Z33+' 1,5-3 года (день 4)'!Z32+'СВО 3-7 лет'!Z33+' ОВЗ 3-7 лет '!Z33</f>
        <v>0</v>
      </c>
      <c r="AA34" s="48">
        <f>AA33+' 1,5-3 года (день 4)'!AA32+'СВО 3-7 лет'!AA33+' ОВЗ 3-7 лет '!AA33</f>
        <v>0</v>
      </c>
      <c r="AB34" s="48">
        <f>AB33+' 1,5-3 года (день 4)'!AB32+'СВО 3-7 лет'!AB33+' ОВЗ 3-7 лет '!AB33</f>
        <v>0</v>
      </c>
      <c r="AC34" s="48">
        <f>AC33+' 1,5-3 года (день 4)'!AC32+'СВО 3-7 лет'!AC33+' ОВЗ 3-7 лет '!AC33</f>
        <v>0</v>
      </c>
      <c r="AD34" s="48">
        <f>AD33+' 1,5-3 года (день 4)'!AD32+'СВО 3-7 лет'!AD33+' ОВЗ 3-7 лет '!AD33</f>
        <v>7.8E-2</v>
      </c>
      <c r="AE34" s="48">
        <f>AE33+' 1,5-3 года (день 4)'!AE32+'СВО 3-7 лет'!AE33+' ОВЗ 3-7 лет '!AE33</f>
        <v>6.9000000000000006E-2</v>
      </c>
      <c r="AF34" s="48">
        <f>AF33+' 1,5-3 года (день 4)'!AF32+'СВО 3-7 лет'!AF33+' ОВЗ 3-7 лет '!AF33</f>
        <v>0</v>
      </c>
      <c r="AG34" s="48">
        <f>AG33+' 1,5-3 года (день 4)'!AG32+'СВО 3-7 лет'!AG33+' ОВЗ 3-7 лет '!AG33</f>
        <v>0</v>
      </c>
      <c r="AH34" s="48">
        <f>AH33+' 1,5-3 года (день 4)'!AH32+'СВО 3-7 лет'!AH33+' ОВЗ 3-7 лет '!AH33</f>
        <v>0</v>
      </c>
      <c r="AI34" s="48">
        <f>AI33+' 1,5-3 года (день 4)'!AI32+'СВО 3-7 лет'!AI33+' ОВЗ 3-7 лет '!AI33</f>
        <v>0.42799999999999999</v>
      </c>
      <c r="AJ34" s="48">
        <f>AJ33+' 1,5-3 года (день 4)'!AJ32+'СВО 3-7 лет'!AJ33+' ОВЗ 3-7 лет '!AJ33</f>
        <v>0</v>
      </c>
      <c r="AK34" s="48">
        <f>AK33+' 1,5-3 года (день 4)'!AK32+'СВО 3-7 лет'!AK33+' ОВЗ 3-7 лет '!AK33</f>
        <v>0</v>
      </c>
      <c r="AL34" s="48">
        <f>AL33+' 1,5-3 года (день 4)'!AL32+'СВО 3-7 лет'!AL33+' ОВЗ 3-7 лет '!AL33</f>
        <v>0</v>
      </c>
      <c r="AM34" s="48">
        <f>AM33+' 1,5-3 года (день 4)'!AM32+'СВО 3-7 лет'!AM33+' ОВЗ 3-7 лет '!AM33</f>
        <v>0</v>
      </c>
      <c r="AN34" s="48">
        <f>AN33+' 1,5-3 года (день 4)'!AN32+'СВО 3-7 лет'!AN33+' ОВЗ 3-7 лет '!AN33</f>
        <v>0</v>
      </c>
      <c r="AO34" s="48">
        <f>AO33+' 1,5-3 года (день 4)'!AO32+'СВО 3-7 лет'!AO33+' ОВЗ 3-7 лет '!AO33</f>
        <v>0</v>
      </c>
      <c r="AP34" s="48">
        <f>AP33+' 1,5-3 года (день 4)'!AP32+'СВО 3-7 лет'!AP33+' ОВЗ 3-7 лет '!AP33</f>
        <v>0</v>
      </c>
      <c r="AQ34" s="48">
        <f>AQ33+' 1,5-3 года (день 4)'!AQ32+'СВО 3-7 лет'!AQ33+' ОВЗ 3-7 лет '!AQ33</f>
        <v>0</v>
      </c>
      <c r="AR34" s="48">
        <f>AR33+' 1,5-3 года (день 4)'!AR32+'СВО 3-7 лет'!AR33+' ОВЗ 3-7 лет '!AR33</f>
        <v>0</v>
      </c>
      <c r="AS34" s="48">
        <f>AS33+' 1,5-3 года (день 4)'!AS32+'СВО 3-7 лет'!AS33+' ОВЗ 3-7 лет '!AS33</f>
        <v>0</v>
      </c>
      <c r="AT34" s="48">
        <f>AT33+' 1,5-3 года (день 4)'!AT32+'СВО 3-7 лет'!AT33+' ОВЗ 3-7 лет '!AT33</f>
        <v>0</v>
      </c>
      <c r="AU34" s="48">
        <f>AU33+' 1,5-3 года (день 4)'!AU32+'СВО 3-7 лет'!AU33+' ОВЗ 3-7 лет '!AU33</f>
        <v>0.11499999999999999</v>
      </c>
      <c r="AV34" s="48">
        <f>AV33+' 1,5-3 года (день 4)'!AV32+'СВО 3-7 лет'!AV33+' ОВЗ 3-7 лет '!AV33</f>
        <v>0</v>
      </c>
      <c r="AW34" s="48">
        <f>AW33+' 1,5-3 года (день 4)'!AW32+'СВО 3-7 лет'!AW33+' ОВЗ 3-7 лет '!AW33</f>
        <v>0</v>
      </c>
      <c r="AX34" s="48">
        <f>AX33+' 1,5-3 года (день 4)'!AX32+'СВО 3-7 лет'!AX33+' ОВЗ 3-7 лет '!AX33</f>
        <v>0</v>
      </c>
      <c r="AY34" s="48">
        <f>AY33+' 1,5-3 года (день 4)'!AY32+'СВО 3-7 лет'!AY33+' ОВЗ 3-7 лет '!AY33</f>
        <v>0</v>
      </c>
      <c r="AZ34" s="48">
        <f>AZ33+' 1,5-3 года (день 4)'!AZ32+'СВО 3-7 лет'!AZ33+' ОВЗ 3-7 лет '!AZ33</f>
        <v>0</v>
      </c>
      <c r="BA34" s="48">
        <f>BA33+' 1,5-3 года (день 4)'!BA32+'СВО 3-7 лет'!BA33+' ОВЗ 3-7 лет '!BA33</f>
        <v>0</v>
      </c>
      <c r="BB34" s="48">
        <f>BB33+' 1,5-3 года (день 4)'!BB32+'СВО 3-7 лет'!BB33+' ОВЗ 3-7 лет '!BB33</f>
        <v>0</v>
      </c>
      <c r="BC34" s="48">
        <f>BC33+' 1,5-3 года (день 4)'!BC32+'СВО 3-7 лет'!BC33+' ОВЗ 3-7 лет '!BC33</f>
        <v>0.13500000000000001</v>
      </c>
      <c r="BD34" s="48">
        <f>BD33+' 1,5-3 года (день 4)'!BD32+'СВО 3-7 лет'!BD33+' ОВЗ 3-7 лет '!BD33</f>
        <v>0.40099999999999997</v>
      </c>
      <c r="BE34" s="48">
        <f>BE33+' 1,5-3 года (день 4)'!BE32+'СВО 3-7 лет'!BE33+' ОВЗ 3-7 лет '!BE33</f>
        <v>0</v>
      </c>
      <c r="BF34" s="48">
        <f>BF33+' 1,5-3 года (день 4)'!BF32+'СВО 3-7 лет'!BF33+' ОВЗ 3-7 лет '!BF33</f>
        <v>2.3E-2</v>
      </c>
      <c r="BG34" s="48">
        <f>BG33+' 1,5-3 года (день 4)'!BG32+'СВО 3-7 лет'!BG33+' ОВЗ 3-7 лет '!BG33</f>
        <v>0</v>
      </c>
      <c r="BH34" s="48">
        <f>BH33+' 1,5-3 года (день 4)'!BH32+'СВО 3-7 лет'!BH33+' ОВЗ 3-7 лет '!BH33</f>
        <v>0</v>
      </c>
      <c r="BI34" s="48">
        <f>BI33+' 1,5-3 года (день 4)'!BI32+'СВО 3-7 лет'!BI33+' ОВЗ 3-7 лет '!BI33</f>
        <v>0</v>
      </c>
      <c r="BJ34" s="48">
        <f>BJ33+' 1,5-3 года (день 4)'!BJ32+'СВО 3-7 лет'!BJ33+' ОВЗ 3-7 лет '!BJ33</f>
        <v>0.96900000000000008</v>
      </c>
      <c r="BK34" s="48">
        <f>BK33+' 1,5-3 года (день 4)'!BK32+'СВО 3-7 лет'!BK33+' ОВЗ 3-7 лет '!BK33</f>
        <v>0.11399999999999999</v>
      </c>
      <c r="BL34" s="48">
        <f>BL33+' 1,5-3 года (день 4)'!BL32+'СВО 3-7 лет'!BL33+' ОВЗ 3-7 лет '!BL33</f>
        <v>8.8999999999999996E-2</v>
      </c>
      <c r="BM34" s="48">
        <f>BM33+' 1,5-3 года (день 4)'!BM32+'СВО 3-7 лет'!BM33+' ОВЗ 3-7 лет '!BM33</f>
        <v>0</v>
      </c>
      <c r="BN34" s="48">
        <f>BN33+' 1,5-3 года (день 4)'!BN32+'СВО 3-7 лет'!BN33+' ОВЗ 3-7 лет '!BN33</f>
        <v>0</v>
      </c>
      <c r="BO34" s="48">
        <f>BO33+' 1,5-3 года (день 4)'!BO32+'СВО 3-7 лет'!BO33+' ОВЗ 3-7 лет '!BO33</f>
        <v>0</v>
      </c>
      <c r="BP34" s="48">
        <f>BP33+' 1,5-3 года (день 4)'!BP32+'СВО 3-7 лет'!BP33+' ОВЗ 3-7 лет '!BP33</f>
        <v>1.6E-2</v>
      </c>
      <c r="BQ34" s="48">
        <f>BQ33+' 1,5-3 года (день 4)'!BQ32+'СВО 3-7 лет'!BQ33+' ОВЗ 3-7 лет '!BQ33</f>
        <v>2.1999999999999999E-2</v>
      </c>
      <c r="BR34" s="48">
        <f>BR33+' 1,5-3 года (день 4)'!BR32+'СВО 3-7 лет'!BR33+' ОВЗ 3-7 лет '!BR33</f>
        <v>0</v>
      </c>
      <c r="BS34" s="49">
        <f>SUM(D34:BQ34)</f>
        <v>8.0920000000000005</v>
      </c>
    </row>
    <row r="35" spans="1:72" s="47" customFormat="1" ht="18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83"/>
      <c r="BS35" s="49"/>
    </row>
    <row r="36" spans="1:72">
      <c r="F36" t="s">
        <v>134</v>
      </c>
    </row>
    <row r="38" spans="1:72">
      <c r="F38" t="s">
        <v>135</v>
      </c>
    </row>
    <row r="39" spans="1:72">
      <c r="BS39" s="24"/>
      <c r="BT39" s="13"/>
    </row>
    <row r="40" spans="1:72">
      <c r="F40" t="s">
        <v>25</v>
      </c>
    </row>
    <row r="47" spans="1:72" ht="17.399999999999999">
      <c r="A47" s="25"/>
      <c r="B47" s="26" t="s">
        <v>26</v>
      </c>
      <c r="C47" s="27" t="s">
        <v>27</v>
      </c>
      <c r="D47" s="28">
        <v>85.45</v>
      </c>
      <c r="E47" s="28">
        <v>90</v>
      </c>
      <c r="F47" s="28">
        <v>93</v>
      </c>
      <c r="G47" s="28">
        <v>780</v>
      </c>
      <c r="H47" s="28">
        <v>1610</v>
      </c>
      <c r="I47" s="28">
        <v>760</v>
      </c>
      <c r="J47" s="28">
        <v>90.57</v>
      </c>
      <c r="K47" s="28">
        <v>1173.33</v>
      </c>
      <c r="L47" s="28">
        <v>255.2</v>
      </c>
      <c r="M47" s="28">
        <v>796</v>
      </c>
      <c r="N47" s="28">
        <v>126.38</v>
      </c>
      <c r="O47" s="28">
        <v>416.09</v>
      </c>
      <c r="P47" s="28">
        <v>497.37</v>
      </c>
      <c r="Q47" s="28">
        <v>416.67</v>
      </c>
      <c r="R47" s="28">
        <v>1335</v>
      </c>
      <c r="S47" s="28">
        <v>217.5</v>
      </c>
      <c r="T47" s="28">
        <v>285.29000000000002</v>
      </c>
      <c r="U47" s="28">
        <v>920</v>
      </c>
      <c r="V47" s="71">
        <v>417.8</v>
      </c>
      <c r="W47" s="28">
        <v>169</v>
      </c>
      <c r="X47" s="28">
        <v>11</v>
      </c>
      <c r="Y47" s="28"/>
      <c r="Z47" s="28">
        <v>415</v>
      </c>
      <c r="AA47" s="28">
        <v>416</v>
      </c>
      <c r="AB47" s="28">
        <v>358</v>
      </c>
      <c r="AC47" s="28">
        <v>283</v>
      </c>
      <c r="AD47" s="28">
        <v>144</v>
      </c>
      <c r="AE47" s="28">
        <v>268</v>
      </c>
      <c r="AF47" s="28"/>
      <c r="AG47" s="28">
        <v>252</v>
      </c>
      <c r="AH47" s="28">
        <v>241</v>
      </c>
      <c r="AI47" s="28">
        <v>186</v>
      </c>
      <c r="AJ47" s="28">
        <v>245.45</v>
      </c>
      <c r="AK47" s="28">
        <v>98</v>
      </c>
      <c r="AL47" s="28">
        <v>67</v>
      </c>
      <c r="AM47" s="28">
        <v>48.2</v>
      </c>
      <c r="AN47" s="28">
        <v>260</v>
      </c>
      <c r="AO47" s="28">
        <v>257</v>
      </c>
      <c r="AP47" s="28"/>
      <c r="AQ47" s="28">
        <v>345</v>
      </c>
      <c r="AR47" s="28"/>
      <c r="AS47" s="28">
        <v>281.61</v>
      </c>
      <c r="AT47" s="28">
        <v>91.25</v>
      </c>
      <c r="AU47" s="28">
        <v>78</v>
      </c>
      <c r="AV47" s="28">
        <v>67.33</v>
      </c>
      <c r="AW47" s="28">
        <v>75.709999999999994</v>
      </c>
      <c r="AX47" s="28">
        <v>85.71</v>
      </c>
      <c r="AY47" s="28">
        <v>60</v>
      </c>
      <c r="AZ47" s="28">
        <v>92.86</v>
      </c>
      <c r="BA47" s="28">
        <v>78</v>
      </c>
      <c r="BB47" s="28">
        <v>68.33</v>
      </c>
      <c r="BC47" s="28">
        <v>146</v>
      </c>
      <c r="BD47" s="28">
        <v>334</v>
      </c>
      <c r="BE47" s="28">
        <v>549</v>
      </c>
      <c r="BF47" s="28">
        <v>666</v>
      </c>
      <c r="BG47" s="28">
        <v>289</v>
      </c>
      <c r="BH47" s="28">
        <v>549</v>
      </c>
      <c r="BI47" s="28"/>
      <c r="BJ47" s="28">
        <v>68</v>
      </c>
      <c r="BK47" s="28">
        <v>39</v>
      </c>
      <c r="BL47" s="28">
        <v>43</v>
      </c>
      <c r="BM47" s="28">
        <v>83</v>
      </c>
      <c r="BN47" s="28">
        <v>54</v>
      </c>
      <c r="BO47" s="28">
        <v>329</v>
      </c>
      <c r="BP47" s="28">
        <v>182.22</v>
      </c>
      <c r="BQ47" s="28">
        <v>25</v>
      </c>
      <c r="BR47" s="80"/>
    </row>
    <row r="48" spans="1:72" ht="17.399999999999999">
      <c r="B48" s="20" t="s">
        <v>28</v>
      </c>
      <c r="C48" s="21" t="s">
        <v>27</v>
      </c>
      <c r="D48" s="22">
        <v>78.180000000000007</v>
      </c>
      <c r="E48" s="22">
        <v>82</v>
      </c>
      <c r="F48" s="22">
        <v>82</v>
      </c>
      <c r="G48" s="22">
        <v>596</v>
      </c>
      <c r="H48" s="22">
        <v>1490</v>
      </c>
      <c r="I48" s="22">
        <v>720</v>
      </c>
      <c r="J48" s="22">
        <v>82.38</v>
      </c>
      <c r="K48" s="22">
        <v>1038.8900000000001</v>
      </c>
      <c r="L48" s="22">
        <v>231.94</v>
      </c>
      <c r="M48" s="22">
        <v>738</v>
      </c>
      <c r="N48" s="22">
        <v>114.89</v>
      </c>
      <c r="O48" s="22">
        <v>359.11</v>
      </c>
      <c r="P48" s="22">
        <v>428.95</v>
      </c>
      <c r="Q48" s="22">
        <v>400</v>
      </c>
      <c r="R48" s="22">
        <v>1210</v>
      </c>
      <c r="S48" s="22">
        <v>207.5</v>
      </c>
      <c r="T48" s="22">
        <v>207.5</v>
      </c>
      <c r="U48" s="22">
        <v>1032</v>
      </c>
      <c r="V48" s="22">
        <v>352.56</v>
      </c>
      <c r="W48" s="22">
        <v>100</v>
      </c>
      <c r="X48" s="22">
        <v>10.4</v>
      </c>
      <c r="Y48" s="22"/>
      <c r="Z48" s="22">
        <v>492</v>
      </c>
      <c r="AA48" s="22">
        <v>382</v>
      </c>
      <c r="AB48" s="22">
        <v>341</v>
      </c>
      <c r="AC48" s="22">
        <v>261</v>
      </c>
      <c r="AD48" s="22">
        <v>125</v>
      </c>
      <c r="AE48" s="22">
        <v>607</v>
      </c>
      <c r="AF48" s="22">
        <v>259</v>
      </c>
      <c r="AG48" s="22">
        <v>188</v>
      </c>
      <c r="AH48" s="22">
        <v>219</v>
      </c>
      <c r="AI48" s="22">
        <v>156</v>
      </c>
      <c r="AJ48" s="22">
        <v>227.27</v>
      </c>
      <c r="AK48" s="22">
        <v>89</v>
      </c>
      <c r="AL48" s="22">
        <v>62</v>
      </c>
      <c r="AM48" s="22">
        <v>44.6</v>
      </c>
      <c r="AN48" s="22">
        <v>200</v>
      </c>
      <c r="AO48" s="22">
        <v>227</v>
      </c>
      <c r="AP48" s="22"/>
      <c r="AQ48" s="22">
        <v>277</v>
      </c>
      <c r="AR48" s="22"/>
      <c r="AS48" s="22">
        <v>235.63</v>
      </c>
      <c r="AT48" s="22">
        <v>72.5</v>
      </c>
      <c r="AU48" s="22">
        <v>65.33</v>
      </c>
      <c r="AV48" s="22">
        <v>59.33</v>
      </c>
      <c r="AW48" s="22">
        <v>67.14</v>
      </c>
      <c r="AX48" s="22">
        <v>74.290000000000006</v>
      </c>
      <c r="AY48" s="22">
        <v>51.25</v>
      </c>
      <c r="AZ48" s="22">
        <v>77.14</v>
      </c>
      <c r="BA48" s="22">
        <v>68</v>
      </c>
      <c r="BB48" s="22">
        <v>60</v>
      </c>
      <c r="BC48" s="22">
        <v>137.33000000000001</v>
      </c>
      <c r="BD48" s="22">
        <v>319</v>
      </c>
      <c r="BE48" s="22">
        <v>486</v>
      </c>
      <c r="BF48" s="22">
        <v>564</v>
      </c>
      <c r="BG48" s="22">
        <v>247</v>
      </c>
      <c r="BH48" s="22">
        <v>427</v>
      </c>
      <c r="BI48" s="22">
        <v>750</v>
      </c>
      <c r="BJ48" s="22">
        <v>36</v>
      </c>
      <c r="BK48" s="22">
        <v>30</v>
      </c>
      <c r="BL48" s="22">
        <v>30</v>
      </c>
      <c r="BM48" s="22">
        <v>34</v>
      </c>
      <c r="BN48" s="22">
        <v>35</v>
      </c>
      <c r="BO48" s="22">
        <v>314</v>
      </c>
      <c r="BP48" s="22">
        <v>138.88999999999999</v>
      </c>
      <c r="BQ48" s="22">
        <v>22</v>
      </c>
      <c r="BR48" s="80">
        <f t="shared" ref="BR48" si="4">BR47/1000</f>
        <v>0</v>
      </c>
    </row>
    <row r="49" spans="1:72" ht="17.399999999999999">
      <c r="A49" s="29"/>
      <c r="B49" s="30" t="s">
        <v>29</v>
      </c>
      <c r="C49" s="115"/>
      <c r="D49" s="31">
        <f>D33*D47</f>
        <v>9.3994999999999997</v>
      </c>
      <c r="E49" s="31">
        <f t="shared" ref="E49:BQ49" si="5">E33*E47</f>
        <v>4.5</v>
      </c>
      <c r="F49" s="31">
        <f t="shared" si="5"/>
        <v>4.5570000000000004</v>
      </c>
      <c r="G49" s="31">
        <f t="shared" si="5"/>
        <v>0.78</v>
      </c>
      <c r="H49" s="31">
        <f t="shared" si="5"/>
        <v>0</v>
      </c>
      <c r="I49" s="31">
        <f t="shared" si="5"/>
        <v>1.52</v>
      </c>
      <c r="J49" s="31">
        <f t="shared" si="5"/>
        <v>13.404359999999999</v>
      </c>
      <c r="K49" s="31">
        <f t="shared" si="5"/>
        <v>24.63993</v>
      </c>
      <c r="L49" s="31">
        <f t="shared" si="5"/>
        <v>0</v>
      </c>
      <c r="M49" s="31">
        <f t="shared" si="5"/>
        <v>0</v>
      </c>
      <c r="N49" s="31">
        <f t="shared" si="5"/>
        <v>0</v>
      </c>
      <c r="O49" s="31">
        <f t="shared" si="5"/>
        <v>0</v>
      </c>
      <c r="P49" s="31">
        <f t="shared" si="5"/>
        <v>7.4605499999999996</v>
      </c>
      <c r="Q49" s="31">
        <f t="shared" si="5"/>
        <v>0</v>
      </c>
      <c r="R49" s="31">
        <f t="shared" si="5"/>
        <v>0</v>
      </c>
      <c r="S49" s="31">
        <f t="shared" si="5"/>
        <v>0</v>
      </c>
      <c r="T49" s="31">
        <f t="shared" si="5"/>
        <v>0</v>
      </c>
      <c r="U49" s="31">
        <f t="shared" si="5"/>
        <v>0</v>
      </c>
      <c r="V49" s="31">
        <f t="shared" si="5"/>
        <v>14.623000000000001</v>
      </c>
      <c r="W49" s="31">
        <f t="shared" si="5"/>
        <v>0</v>
      </c>
      <c r="X49" s="31">
        <f t="shared" si="5"/>
        <v>11</v>
      </c>
      <c r="Y49" s="31">
        <f t="shared" si="5"/>
        <v>0</v>
      </c>
      <c r="Z49" s="31">
        <f t="shared" si="5"/>
        <v>0</v>
      </c>
      <c r="AA49" s="31">
        <f t="shared" si="5"/>
        <v>0</v>
      </c>
      <c r="AB49" s="31">
        <f t="shared" si="5"/>
        <v>0</v>
      </c>
      <c r="AC49" s="31">
        <f t="shared" si="5"/>
        <v>0</v>
      </c>
      <c r="AD49" s="31">
        <f t="shared" si="5"/>
        <v>2.88</v>
      </c>
      <c r="AE49" s="31">
        <f t="shared" si="5"/>
        <v>4.8239999999999998</v>
      </c>
      <c r="AF49" s="31">
        <f t="shared" ref="AF49:AI49" si="6">AF33*AF47</f>
        <v>0</v>
      </c>
      <c r="AG49" s="31">
        <f t="shared" si="6"/>
        <v>0</v>
      </c>
      <c r="AH49" s="31">
        <f t="shared" si="6"/>
        <v>0</v>
      </c>
      <c r="AI49" s="31">
        <f t="shared" si="6"/>
        <v>21.204000000000001</v>
      </c>
      <c r="AJ49" s="31">
        <f t="shared" si="5"/>
        <v>0</v>
      </c>
      <c r="AK49" s="31">
        <f t="shared" si="5"/>
        <v>0</v>
      </c>
      <c r="AL49" s="31">
        <f t="shared" si="5"/>
        <v>0</v>
      </c>
      <c r="AM49" s="31">
        <f t="shared" si="5"/>
        <v>0</v>
      </c>
      <c r="AN49" s="31">
        <f t="shared" si="5"/>
        <v>0</v>
      </c>
      <c r="AO49" s="31">
        <f t="shared" si="5"/>
        <v>0</v>
      </c>
      <c r="AP49" s="31">
        <f t="shared" si="5"/>
        <v>0</v>
      </c>
      <c r="AQ49" s="31">
        <f t="shared" si="5"/>
        <v>0</v>
      </c>
      <c r="AR49" s="31">
        <f t="shared" si="5"/>
        <v>0</v>
      </c>
      <c r="AS49" s="31">
        <f t="shared" si="5"/>
        <v>0</v>
      </c>
      <c r="AT49" s="31">
        <f t="shared" si="5"/>
        <v>0</v>
      </c>
      <c r="AU49" s="31">
        <f t="shared" si="5"/>
        <v>2.34</v>
      </c>
      <c r="AV49" s="31">
        <f t="shared" si="5"/>
        <v>0</v>
      </c>
      <c r="AW49" s="31">
        <f t="shared" si="5"/>
        <v>0</v>
      </c>
      <c r="AX49" s="31">
        <f t="shared" si="5"/>
        <v>0</v>
      </c>
      <c r="AY49" s="31">
        <f t="shared" si="5"/>
        <v>0</v>
      </c>
      <c r="AZ49" s="31">
        <f t="shared" si="5"/>
        <v>0</v>
      </c>
      <c r="BA49" s="31">
        <f t="shared" si="5"/>
        <v>0</v>
      </c>
      <c r="BB49" s="31">
        <f t="shared" si="5"/>
        <v>0</v>
      </c>
      <c r="BC49" s="31">
        <f t="shared" si="5"/>
        <v>5.1100000000000003</v>
      </c>
      <c r="BD49" s="31">
        <f t="shared" si="5"/>
        <v>35.07</v>
      </c>
      <c r="BE49" s="31">
        <f t="shared" si="5"/>
        <v>0</v>
      </c>
      <c r="BF49" s="31">
        <f t="shared" si="5"/>
        <v>3.996</v>
      </c>
      <c r="BG49" s="31">
        <f t="shared" si="5"/>
        <v>0</v>
      </c>
      <c r="BH49" s="31">
        <f t="shared" si="5"/>
        <v>0</v>
      </c>
      <c r="BI49" s="31">
        <f t="shared" si="5"/>
        <v>0</v>
      </c>
      <c r="BJ49" s="31">
        <f t="shared" si="5"/>
        <v>17.68</v>
      </c>
      <c r="BK49" s="31">
        <f t="shared" si="5"/>
        <v>1.17</v>
      </c>
      <c r="BL49" s="31">
        <f t="shared" si="5"/>
        <v>0.98899999999999999</v>
      </c>
      <c r="BM49" s="31">
        <f t="shared" si="5"/>
        <v>0</v>
      </c>
      <c r="BN49" s="31">
        <f t="shared" si="5"/>
        <v>0</v>
      </c>
      <c r="BO49" s="31">
        <f t="shared" si="5"/>
        <v>0</v>
      </c>
      <c r="BP49" s="31">
        <f t="shared" si="5"/>
        <v>0.72887999999999997</v>
      </c>
      <c r="BQ49" s="31">
        <f t="shared" si="5"/>
        <v>0.15</v>
      </c>
      <c r="BR49" s="82">
        <f t="shared" ref="BR49" si="7">BR33*BR47</f>
        <v>0</v>
      </c>
      <c r="BS49" s="32">
        <f>SUM(D49:BQ49)</f>
        <v>188.02622000000002</v>
      </c>
      <c r="BT49" s="33">
        <f>BS49/$C$9</f>
        <v>188.02622000000002</v>
      </c>
    </row>
    <row r="50" spans="1:72" ht="17.399999999999999">
      <c r="A50" s="29"/>
      <c r="B50" s="30" t="s">
        <v>30</v>
      </c>
      <c r="C50" s="115"/>
      <c r="D50" s="31">
        <f>D33*D47</f>
        <v>9.3994999999999997</v>
      </c>
      <c r="E50" s="31">
        <f t="shared" ref="E50:BQ50" si="8">E33*E47</f>
        <v>4.5</v>
      </c>
      <c r="F50" s="31">
        <f t="shared" si="8"/>
        <v>4.5570000000000004</v>
      </c>
      <c r="G50" s="31">
        <f t="shared" si="8"/>
        <v>0.78</v>
      </c>
      <c r="H50" s="31">
        <f t="shared" si="8"/>
        <v>0</v>
      </c>
      <c r="I50" s="31">
        <f t="shared" si="8"/>
        <v>1.52</v>
      </c>
      <c r="J50" s="31">
        <f t="shared" si="8"/>
        <v>13.404359999999999</v>
      </c>
      <c r="K50" s="31">
        <f t="shared" si="8"/>
        <v>24.63993</v>
      </c>
      <c r="L50" s="31">
        <f t="shared" si="8"/>
        <v>0</v>
      </c>
      <c r="M50" s="31">
        <f t="shared" si="8"/>
        <v>0</v>
      </c>
      <c r="N50" s="31">
        <f t="shared" si="8"/>
        <v>0</v>
      </c>
      <c r="O50" s="31">
        <f t="shared" si="8"/>
        <v>0</v>
      </c>
      <c r="P50" s="31">
        <f t="shared" si="8"/>
        <v>7.4605499999999996</v>
      </c>
      <c r="Q50" s="31">
        <f t="shared" si="8"/>
        <v>0</v>
      </c>
      <c r="R50" s="31">
        <f t="shared" si="8"/>
        <v>0</v>
      </c>
      <c r="S50" s="31">
        <f t="shared" si="8"/>
        <v>0</v>
      </c>
      <c r="T50" s="31">
        <f t="shared" si="8"/>
        <v>0</v>
      </c>
      <c r="U50" s="31">
        <f t="shared" si="8"/>
        <v>0</v>
      </c>
      <c r="V50" s="31">
        <f t="shared" si="8"/>
        <v>14.623000000000001</v>
      </c>
      <c r="W50" s="31">
        <f t="shared" si="8"/>
        <v>0</v>
      </c>
      <c r="X50" s="31">
        <f t="shared" si="8"/>
        <v>11</v>
      </c>
      <c r="Y50" s="31">
        <f t="shared" si="8"/>
        <v>0</v>
      </c>
      <c r="Z50" s="31">
        <f t="shared" si="8"/>
        <v>0</v>
      </c>
      <c r="AA50" s="31">
        <f t="shared" si="8"/>
        <v>0</v>
      </c>
      <c r="AB50" s="31">
        <f t="shared" si="8"/>
        <v>0</v>
      </c>
      <c r="AC50" s="31">
        <f t="shared" si="8"/>
        <v>0</v>
      </c>
      <c r="AD50" s="31">
        <f t="shared" si="8"/>
        <v>2.88</v>
      </c>
      <c r="AE50" s="31">
        <f t="shared" si="8"/>
        <v>4.8239999999999998</v>
      </c>
      <c r="AF50" s="31">
        <f t="shared" ref="AF50:AI50" si="9">AF33*AF47</f>
        <v>0</v>
      </c>
      <c r="AG50" s="31">
        <f t="shared" si="9"/>
        <v>0</v>
      </c>
      <c r="AH50" s="31">
        <f t="shared" si="9"/>
        <v>0</v>
      </c>
      <c r="AI50" s="31">
        <f t="shared" si="9"/>
        <v>21.204000000000001</v>
      </c>
      <c r="AJ50" s="31">
        <f t="shared" si="8"/>
        <v>0</v>
      </c>
      <c r="AK50" s="31">
        <f t="shared" si="8"/>
        <v>0</v>
      </c>
      <c r="AL50" s="31">
        <f t="shared" si="8"/>
        <v>0</v>
      </c>
      <c r="AM50" s="31">
        <f t="shared" si="8"/>
        <v>0</v>
      </c>
      <c r="AN50" s="31">
        <f t="shared" si="8"/>
        <v>0</v>
      </c>
      <c r="AO50" s="31">
        <f t="shared" si="8"/>
        <v>0</v>
      </c>
      <c r="AP50" s="31">
        <f t="shared" si="8"/>
        <v>0</v>
      </c>
      <c r="AQ50" s="31">
        <f t="shared" si="8"/>
        <v>0</v>
      </c>
      <c r="AR50" s="31">
        <f t="shared" si="8"/>
        <v>0</v>
      </c>
      <c r="AS50" s="31">
        <f t="shared" si="8"/>
        <v>0</v>
      </c>
      <c r="AT50" s="31">
        <f t="shared" si="8"/>
        <v>0</v>
      </c>
      <c r="AU50" s="31">
        <f t="shared" si="8"/>
        <v>2.34</v>
      </c>
      <c r="AV50" s="31">
        <f t="shared" si="8"/>
        <v>0</v>
      </c>
      <c r="AW50" s="31">
        <f t="shared" si="8"/>
        <v>0</v>
      </c>
      <c r="AX50" s="31">
        <f t="shared" si="8"/>
        <v>0</v>
      </c>
      <c r="AY50" s="31">
        <f t="shared" si="8"/>
        <v>0</v>
      </c>
      <c r="AZ50" s="31">
        <f t="shared" si="8"/>
        <v>0</v>
      </c>
      <c r="BA50" s="31">
        <f t="shared" si="8"/>
        <v>0</v>
      </c>
      <c r="BB50" s="31">
        <f t="shared" si="8"/>
        <v>0</v>
      </c>
      <c r="BC50" s="31">
        <f t="shared" si="8"/>
        <v>5.1100000000000003</v>
      </c>
      <c r="BD50" s="31">
        <f t="shared" si="8"/>
        <v>35.07</v>
      </c>
      <c r="BE50" s="31">
        <f t="shared" si="8"/>
        <v>0</v>
      </c>
      <c r="BF50" s="31">
        <f t="shared" si="8"/>
        <v>3.996</v>
      </c>
      <c r="BG50" s="31">
        <f t="shared" si="8"/>
        <v>0</v>
      </c>
      <c r="BH50" s="31">
        <f t="shared" si="8"/>
        <v>0</v>
      </c>
      <c r="BI50" s="31">
        <f t="shared" si="8"/>
        <v>0</v>
      </c>
      <c r="BJ50" s="31">
        <f t="shared" si="8"/>
        <v>17.68</v>
      </c>
      <c r="BK50" s="31">
        <f t="shared" si="8"/>
        <v>1.17</v>
      </c>
      <c r="BL50" s="31">
        <f t="shared" si="8"/>
        <v>0.98899999999999999</v>
      </c>
      <c r="BM50" s="31">
        <f t="shared" si="8"/>
        <v>0</v>
      </c>
      <c r="BN50" s="31">
        <f t="shared" si="8"/>
        <v>0</v>
      </c>
      <c r="BO50" s="31">
        <f t="shared" si="8"/>
        <v>0</v>
      </c>
      <c r="BP50" s="31">
        <f t="shared" si="8"/>
        <v>0.72887999999999997</v>
      </c>
      <c r="BQ50" s="31">
        <f t="shared" si="8"/>
        <v>0.15</v>
      </c>
      <c r="BR50" s="82">
        <f t="shared" ref="BR50" si="10">BR33*BR47</f>
        <v>0</v>
      </c>
      <c r="BS50" s="32">
        <f>SUM(D50:BQ50)</f>
        <v>188.02622000000002</v>
      </c>
      <c r="BT50" s="33">
        <f>BS50/$C$9</f>
        <v>188.02622000000002</v>
      </c>
    </row>
    <row r="51" spans="1:72">
      <c r="A51" s="34"/>
      <c r="B51" s="34" t="s">
        <v>31</v>
      </c>
      <c r="D51" s="50">
        <f>D67+D85+D101+D117</f>
        <v>9.3994999999999997</v>
      </c>
      <c r="E51" s="50">
        <f t="shared" ref="E51:BQ51" si="11">E67+E85+E101+E117</f>
        <v>4.5</v>
      </c>
      <c r="F51" s="50">
        <f t="shared" si="11"/>
        <v>4.5570000000000004</v>
      </c>
      <c r="G51" s="50">
        <f t="shared" si="11"/>
        <v>0.46799999999999997</v>
      </c>
      <c r="H51" s="50">
        <f t="shared" si="11"/>
        <v>0</v>
      </c>
      <c r="I51" s="50">
        <f t="shared" si="11"/>
        <v>1.8239999999999998</v>
      </c>
      <c r="J51" s="50">
        <f t="shared" si="11"/>
        <v>13.40436</v>
      </c>
      <c r="K51" s="50">
        <f t="shared" si="11"/>
        <v>24.63993</v>
      </c>
      <c r="L51" s="50">
        <f t="shared" si="11"/>
        <v>0</v>
      </c>
      <c r="M51" s="50">
        <f t="shared" si="11"/>
        <v>0</v>
      </c>
      <c r="N51" s="50">
        <f t="shared" si="11"/>
        <v>0</v>
      </c>
      <c r="O51" s="50">
        <f t="shared" si="11"/>
        <v>0</v>
      </c>
      <c r="P51" s="50">
        <f t="shared" si="11"/>
        <v>7.4605499999999996</v>
      </c>
      <c r="Q51" s="50">
        <f t="shared" si="11"/>
        <v>0</v>
      </c>
      <c r="R51" s="50">
        <f t="shared" si="11"/>
        <v>0</v>
      </c>
      <c r="S51" s="50">
        <f t="shared" si="11"/>
        <v>0</v>
      </c>
      <c r="T51" s="50">
        <f t="shared" si="11"/>
        <v>0</v>
      </c>
      <c r="U51" s="50">
        <f t="shared" si="11"/>
        <v>0</v>
      </c>
      <c r="V51" s="50">
        <f t="shared" si="11"/>
        <v>14.623000000000001</v>
      </c>
      <c r="W51" s="50">
        <f t="shared" si="11"/>
        <v>0</v>
      </c>
      <c r="X51" s="50">
        <f t="shared" si="11"/>
        <v>11</v>
      </c>
      <c r="Y51" s="50">
        <f t="shared" si="11"/>
        <v>0</v>
      </c>
      <c r="Z51" s="50">
        <f t="shared" si="11"/>
        <v>0</v>
      </c>
      <c r="AA51" s="50">
        <f t="shared" si="11"/>
        <v>0</v>
      </c>
      <c r="AB51" s="50">
        <f t="shared" si="11"/>
        <v>0</v>
      </c>
      <c r="AC51" s="50">
        <f t="shared" si="11"/>
        <v>0</v>
      </c>
      <c r="AD51" s="50">
        <f t="shared" si="11"/>
        <v>2.88</v>
      </c>
      <c r="AE51" s="50">
        <f t="shared" si="11"/>
        <v>4.8239999999999998</v>
      </c>
      <c r="AF51" s="50">
        <f t="shared" ref="AF51:AI51" si="12">AF67+AF85+AF101+AF117</f>
        <v>0</v>
      </c>
      <c r="AG51" s="50">
        <f t="shared" si="12"/>
        <v>0</v>
      </c>
      <c r="AH51" s="50">
        <f t="shared" si="12"/>
        <v>0</v>
      </c>
      <c r="AI51" s="50">
        <f t="shared" si="12"/>
        <v>0</v>
      </c>
      <c r="AJ51" s="50">
        <f t="shared" si="11"/>
        <v>0</v>
      </c>
      <c r="AK51" s="50">
        <f t="shared" si="11"/>
        <v>0</v>
      </c>
      <c r="AL51" s="50">
        <f t="shared" si="11"/>
        <v>0</v>
      </c>
      <c r="AM51" s="50">
        <f t="shared" si="11"/>
        <v>0</v>
      </c>
      <c r="AN51" s="50">
        <f t="shared" si="11"/>
        <v>0</v>
      </c>
      <c r="AO51" s="50">
        <f t="shared" si="11"/>
        <v>0</v>
      </c>
      <c r="AP51" s="50">
        <f t="shared" si="11"/>
        <v>0</v>
      </c>
      <c r="AQ51" s="50">
        <f t="shared" si="11"/>
        <v>0</v>
      </c>
      <c r="AR51" s="50">
        <f t="shared" si="11"/>
        <v>0</v>
      </c>
      <c r="AS51" s="50">
        <f t="shared" si="11"/>
        <v>0</v>
      </c>
      <c r="AT51" s="50">
        <f t="shared" si="11"/>
        <v>0</v>
      </c>
      <c r="AU51" s="50">
        <f t="shared" si="11"/>
        <v>2.34</v>
      </c>
      <c r="AV51" s="50">
        <f t="shared" si="11"/>
        <v>0</v>
      </c>
      <c r="AW51" s="50">
        <f t="shared" si="11"/>
        <v>0</v>
      </c>
      <c r="AX51" s="50">
        <f t="shared" si="11"/>
        <v>0</v>
      </c>
      <c r="AY51" s="50">
        <f t="shared" si="11"/>
        <v>0</v>
      </c>
      <c r="AZ51" s="50">
        <f t="shared" si="11"/>
        <v>0</v>
      </c>
      <c r="BA51" s="50">
        <f t="shared" si="11"/>
        <v>0</v>
      </c>
      <c r="BB51" s="50">
        <f t="shared" si="11"/>
        <v>0</v>
      </c>
      <c r="BC51" s="50">
        <f t="shared" si="11"/>
        <v>5.1100000000000003</v>
      </c>
      <c r="BD51" s="50">
        <f t="shared" si="11"/>
        <v>35.07</v>
      </c>
      <c r="BE51" s="50">
        <f t="shared" si="11"/>
        <v>0</v>
      </c>
      <c r="BF51" s="50">
        <f t="shared" si="11"/>
        <v>3.6629999999999998</v>
      </c>
      <c r="BG51" s="50">
        <f t="shared" si="11"/>
        <v>0</v>
      </c>
      <c r="BH51" s="50">
        <f t="shared" si="11"/>
        <v>0</v>
      </c>
      <c r="BI51" s="50">
        <f t="shared" si="11"/>
        <v>0</v>
      </c>
      <c r="BJ51" s="50">
        <f t="shared" si="11"/>
        <v>17.68</v>
      </c>
      <c r="BK51" s="50">
        <f t="shared" si="11"/>
        <v>1.17</v>
      </c>
      <c r="BL51" s="50">
        <f t="shared" si="11"/>
        <v>0.98899999999999999</v>
      </c>
      <c r="BM51" s="50">
        <f t="shared" si="11"/>
        <v>0</v>
      </c>
      <c r="BN51" s="50">
        <f t="shared" si="11"/>
        <v>0</v>
      </c>
      <c r="BO51" s="50">
        <f t="shared" si="11"/>
        <v>0</v>
      </c>
      <c r="BP51" s="50">
        <f t="shared" si="11"/>
        <v>0.72887999999999997</v>
      </c>
      <c r="BQ51" s="50">
        <f t="shared" si="11"/>
        <v>0.15</v>
      </c>
      <c r="BR51" s="84">
        <f t="shared" ref="BR51" si="13">BR67+BR85+BR101+BR117</f>
        <v>0</v>
      </c>
    </row>
    <row r="52" spans="1:72">
      <c r="A52" s="34"/>
      <c r="B52" s="34" t="s">
        <v>32</v>
      </c>
      <c r="BT52" s="35">
        <f>BT66+BT84+BT100+BT116</f>
        <v>166.48122000000001</v>
      </c>
    </row>
    <row r="54" spans="1:72" ht="15" customHeight="1">
      <c r="A54" s="102"/>
      <c r="B54" s="2" t="s">
        <v>2</v>
      </c>
      <c r="C54" s="97" t="s">
        <v>3</v>
      </c>
      <c r="D54" s="116" t="str">
        <f t="shared" ref="D54:AQ54" si="14">D7</f>
        <v>Хлеб пшеничный</v>
      </c>
      <c r="E54" s="116" t="str">
        <f t="shared" si="14"/>
        <v>Хлеб ржано-пшеничный</v>
      </c>
      <c r="F54" s="116" t="str">
        <f t="shared" si="14"/>
        <v>Сахар</v>
      </c>
      <c r="G54" s="116" t="str">
        <f t="shared" si="14"/>
        <v>Чай</v>
      </c>
      <c r="H54" s="116" t="str">
        <f t="shared" si="14"/>
        <v>Какао</v>
      </c>
      <c r="I54" s="116" t="str">
        <f t="shared" si="14"/>
        <v>Кофейный напиток</v>
      </c>
      <c r="J54" s="116" t="str">
        <f t="shared" si="14"/>
        <v>Молоко 2,5%</v>
      </c>
      <c r="K54" s="116" t="str">
        <f t="shared" si="14"/>
        <v>Масло сливочное</v>
      </c>
      <c r="L54" s="116" t="str">
        <f t="shared" si="14"/>
        <v>Сметана 15%</v>
      </c>
      <c r="M54" s="116" t="str">
        <f t="shared" si="14"/>
        <v>Молоко сухое</v>
      </c>
      <c r="N54" s="116" t="str">
        <f t="shared" si="14"/>
        <v>Снежок 2,5 %</v>
      </c>
      <c r="O54" s="116" t="str">
        <f t="shared" si="14"/>
        <v>Творог 5%</v>
      </c>
      <c r="P54" s="116" t="str">
        <f t="shared" si="14"/>
        <v>Молоко сгущенное</v>
      </c>
      <c r="Q54" s="116" t="str">
        <f t="shared" si="14"/>
        <v xml:space="preserve">Джем Сава </v>
      </c>
      <c r="R54" s="116" t="str">
        <f t="shared" si="14"/>
        <v>Сыр</v>
      </c>
      <c r="S54" s="116" t="str">
        <f t="shared" si="14"/>
        <v>Зеленый горошек</v>
      </c>
      <c r="T54" s="116" t="str">
        <f t="shared" si="14"/>
        <v>Кукуруза консервирован.</v>
      </c>
      <c r="U54" s="116" t="str">
        <f t="shared" si="14"/>
        <v>Консервы рыбные</v>
      </c>
      <c r="V54" s="116" t="str">
        <f t="shared" si="14"/>
        <v>Огурцы консервирован.</v>
      </c>
      <c r="W54" s="51"/>
      <c r="X54" s="116" t="str">
        <f t="shared" si="14"/>
        <v>Яйцо</v>
      </c>
      <c r="Y54" s="116" t="str">
        <f t="shared" si="14"/>
        <v>Икра кабачковая</v>
      </c>
      <c r="Z54" s="116" t="str">
        <f t="shared" si="14"/>
        <v>Изюм</v>
      </c>
      <c r="AA54" s="116" t="str">
        <f t="shared" si="14"/>
        <v>Курага</v>
      </c>
      <c r="AB54" s="116" t="str">
        <f t="shared" si="14"/>
        <v>Чернослив</v>
      </c>
      <c r="AC54" s="116" t="str">
        <f t="shared" si="14"/>
        <v>Шиповник</v>
      </c>
      <c r="AD54" s="116" t="str">
        <f t="shared" si="14"/>
        <v>Сухофрукты</v>
      </c>
      <c r="AE54" s="116" t="str">
        <f t="shared" si="14"/>
        <v>Ягода свежемороженная</v>
      </c>
      <c r="AF54" s="116" t="str">
        <f t="shared" ref="AF54:AI54" si="15">AF7</f>
        <v>Апельсин</v>
      </c>
      <c r="AG54" s="116" t="str">
        <f t="shared" si="15"/>
        <v xml:space="preserve">Банан   </v>
      </c>
      <c r="AH54" s="116" t="str">
        <f t="shared" si="15"/>
        <v>Лимон</v>
      </c>
      <c r="AI54" s="116" t="str">
        <f t="shared" si="15"/>
        <v>Яблоко</v>
      </c>
      <c r="AJ54" s="116" t="str">
        <f t="shared" si="14"/>
        <v>Кисель</v>
      </c>
      <c r="AK54" s="116" t="str">
        <f t="shared" si="14"/>
        <v xml:space="preserve">Сок </v>
      </c>
      <c r="AL54" s="116" t="str">
        <f t="shared" si="14"/>
        <v>Макаронные изделия</v>
      </c>
      <c r="AM54" s="116" t="str">
        <f t="shared" si="14"/>
        <v>Мука</v>
      </c>
      <c r="AN54" s="116" t="str">
        <f t="shared" si="14"/>
        <v>Дрожжи</v>
      </c>
      <c r="AO54" s="116" t="str">
        <f t="shared" si="14"/>
        <v>Печенье</v>
      </c>
      <c r="AP54" s="116" t="str">
        <f t="shared" si="14"/>
        <v>Пряники</v>
      </c>
      <c r="AQ54" s="116" t="str">
        <f t="shared" si="14"/>
        <v>Вафли</v>
      </c>
      <c r="AR54" s="116" t="str">
        <f>AR7</f>
        <v>Конфеты</v>
      </c>
      <c r="AS54" s="116" t="str">
        <f>AS7</f>
        <v>Повидло Сава</v>
      </c>
      <c r="AT54" s="116" t="str">
        <f>AT7</f>
        <v>Крупа геркулес</v>
      </c>
      <c r="AU54" s="116" t="str">
        <f>AU7</f>
        <v>Крупа горох</v>
      </c>
      <c r="AV54" s="116" t="str">
        <f>AV7</f>
        <v>Крупа гречневая</v>
      </c>
      <c r="AW54" s="116" t="str">
        <f t="shared" ref="AW54:BQ54" si="16">AW7</f>
        <v>Крупа кукурузная</v>
      </c>
      <c r="AX54" s="116" t="str">
        <f t="shared" si="16"/>
        <v>Крупа манная</v>
      </c>
      <c r="AY54" s="116" t="str">
        <f t="shared" si="16"/>
        <v>Крупа перловая</v>
      </c>
      <c r="AZ54" s="116" t="str">
        <f t="shared" si="16"/>
        <v>Крупа пшеничная</v>
      </c>
      <c r="BA54" s="116" t="str">
        <f t="shared" si="16"/>
        <v>Крупа пшено</v>
      </c>
      <c r="BB54" s="116" t="str">
        <f t="shared" si="16"/>
        <v>Крупа ячневая</v>
      </c>
      <c r="BC54" s="116" t="str">
        <f t="shared" si="16"/>
        <v>Рис</v>
      </c>
      <c r="BD54" s="116" t="str">
        <f t="shared" si="16"/>
        <v>Цыпленок бройлер</v>
      </c>
      <c r="BE54" s="116" t="str">
        <f t="shared" si="16"/>
        <v>Филе куриное</v>
      </c>
      <c r="BF54" s="116" t="str">
        <f t="shared" si="16"/>
        <v>Фарш говяжий</v>
      </c>
      <c r="BG54" s="116" t="str">
        <f t="shared" si="16"/>
        <v>Печень куриная</v>
      </c>
      <c r="BH54" s="116" t="str">
        <f t="shared" si="16"/>
        <v>Филе минтая</v>
      </c>
      <c r="BI54" s="116" t="str">
        <f t="shared" si="16"/>
        <v>Филе сельди слабосол.</v>
      </c>
      <c r="BJ54" s="116" t="str">
        <f t="shared" si="16"/>
        <v>Картофель</v>
      </c>
      <c r="BK54" s="116" t="str">
        <f t="shared" si="16"/>
        <v>Морковь</v>
      </c>
      <c r="BL54" s="116" t="str">
        <f t="shared" si="16"/>
        <v>Лук</v>
      </c>
      <c r="BM54" s="116" t="str">
        <f t="shared" si="16"/>
        <v>Капуста</v>
      </c>
      <c r="BN54" s="116" t="str">
        <f t="shared" si="16"/>
        <v>Свекла</v>
      </c>
      <c r="BO54" s="116" t="str">
        <f t="shared" si="16"/>
        <v>Томатная паста</v>
      </c>
      <c r="BP54" s="116" t="str">
        <f t="shared" si="16"/>
        <v>Масло растительное</v>
      </c>
      <c r="BQ54" s="116" t="str">
        <f t="shared" si="16"/>
        <v>Соль</v>
      </c>
      <c r="BR54" s="99" t="str">
        <f t="shared" ref="BR54" si="17">BR7</f>
        <v>Лимонная кислота</v>
      </c>
      <c r="BS54" s="117" t="s">
        <v>4</v>
      </c>
      <c r="BT54" s="118" t="s">
        <v>5</v>
      </c>
    </row>
    <row r="55" spans="1:72" ht="36" customHeight="1">
      <c r="A55" s="103"/>
      <c r="B55" s="3" t="str">
        <f t="shared" ref="B55:B60" si="18">B8</f>
        <v>Меню</v>
      </c>
      <c r="C55" s="98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51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99"/>
      <c r="BS55" s="117"/>
      <c r="BT55" s="118"/>
    </row>
    <row r="56" spans="1:72">
      <c r="A56" s="119" t="s">
        <v>7</v>
      </c>
      <c r="B56" s="4" t="str">
        <f t="shared" si="18"/>
        <v>Омлет натуральный с маслом</v>
      </c>
      <c r="C56" s="107">
        <f>$E$6</f>
        <v>1</v>
      </c>
      <c r="D56" s="4">
        <f>D9</f>
        <v>0</v>
      </c>
      <c r="E56" s="4">
        <f t="shared" ref="E56:BQ60" si="19">E9</f>
        <v>0</v>
      </c>
      <c r="F56" s="4">
        <f t="shared" si="19"/>
        <v>0</v>
      </c>
      <c r="G56" s="4">
        <f t="shared" si="19"/>
        <v>0</v>
      </c>
      <c r="H56" s="4">
        <f t="shared" si="19"/>
        <v>0</v>
      </c>
      <c r="I56" s="4">
        <f t="shared" si="19"/>
        <v>0</v>
      </c>
      <c r="J56" s="4">
        <f t="shared" si="19"/>
        <v>3.7999999999999999E-2</v>
      </c>
      <c r="K56" s="4">
        <f t="shared" si="19"/>
        <v>2E-3</v>
      </c>
      <c r="L56" s="4">
        <f t="shared" si="19"/>
        <v>0</v>
      </c>
      <c r="M56" s="4">
        <f t="shared" si="19"/>
        <v>0</v>
      </c>
      <c r="N56" s="4">
        <f t="shared" si="19"/>
        <v>0</v>
      </c>
      <c r="O56" s="4">
        <f t="shared" si="19"/>
        <v>0</v>
      </c>
      <c r="P56" s="4">
        <f t="shared" si="19"/>
        <v>0</v>
      </c>
      <c r="Q56" s="4">
        <f t="shared" si="19"/>
        <v>0</v>
      </c>
      <c r="R56" s="4">
        <f t="shared" si="19"/>
        <v>0</v>
      </c>
      <c r="S56" s="4">
        <f t="shared" si="19"/>
        <v>0</v>
      </c>
      <c r="T56" s="4">
        <f t="shared" si="19"/>
        <v>0</v>
      </c>
      <c r="U56" s="4">
        <f t="shared" si="19"/>
        <v>0</v>
      </c>
      <c r="V56" s="4">
        <f t="shared" si="19"/>
        <v>0</v>
      </c>
      <c r="W56" s="4">
        <f>W9</f>
        <v>0</v>
      </c>
      <c r="X56" s="4">
        <f t="shared" si="19"/>
        <v>1</v>
      </c>
      <c r="Y56" s="4">
        <f t="shared" si="19"/>
        <v>0</v>
      </c>
      <c r="Z56" s="4">
        <f t="shared" si="19"/>
        <v>0</v>
      </c>
      <c r="AA56" s="4">
        <f t="shared" si="19"/>
        <v>0</v>
      </c>
      <c r="AB56" s="4">
        <f t="shared" si="19"/>
        <v>0</v>
      </c>
      <c r="AC56" s="4">
        <f t="shared" si="19"/>
        <v>0</v>
      </c>
      <c r="AD56" s="4">
        <f t="shared" si="19"/>
        <v>0</v>
      </c>
      <c r="AE56" s="4">
        <f t="shared" si="19"/>
        <v>0</v>
      </c>
      <c r="AF56" s="4">
        <f t="shared" ref="AF56:AI59" si="20">AF9</f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19"/>
        <v>0</v>
      </c>
      <c r="AK56" s="4">
        <f t="shared" si="19"/>
        <v>0</v>
      </c>
      <c r="AL56" s="4">
        <f t="shared" si="19"/>
        <v>0</v>
      </c>
      <c r="AM56" s="4">
        <f t="shared" si="19"/>
        <v>0</v>
      </c>
      <c r="AN56" s="4">
        <f t="shared" si="19"/>
        <v>0</v>
      </c>
      <c r="AO56" s="4">
        <f t="shared" si="19"/>
        <v>0</v>
      </c>
      <c r="AP56" s="4">
        <f t="shared" si="19"/>
        <v>0</v>
      </c>
      <c r="AQ56" s="4">
        <f t="shared" si="19"/>
        <v>0</v>
      </c>
      <c r="AR56" s="4">
        <f t="shared" si="19"/>
        <v>0</v>
      </c>
      <c r="AS56" s="4">
        <f t="shared" si="19"/>
        <v>0</v>
      </c>
      <c r="AT56" s="4">
        <f t="shared" si="19"/>
        <v>0</v>
      </c>
      <c r="AU56" s="4">
        <f t="shared" si="19"/>
        <v>0</v>
      </c>
      <c r="AV56" s="4">
        <f t="shared" si="19"/>
        <v>0</v>
      </c>
      <c r="AW56" s="4">
        <f t="shared" si="19"/>
        <v>0</v>
      </c>
      <c r="AX56" s="4">
        <f t="shared" si="19"/>
        <v>0</v>
      </c>
      <c r="AY56" s="4">
        <f t="shared" si="19"/>
        <v>0</v>
      </c>
      <c r="AZ56" s="4">
        <f t="shared" si="19"/>
        <v>0</v>
      </c>
      <c r="BA56" s="4">
        <f t="shared" si="19"/>
        <v>0</v>
      </c>
      <c r="BB56" s="4">
        <f t="shared" si="19"/>
        <v>0</v>
      </c>
      <c r="BC56" s="4">
        <f t="shared" si="19"/>
        <v>0</v>
      </c>
      <c r="BD56" s="4">
        <f t="shared" si="19"/>
        <v>0</v>
      </c>
      <c r="BE56" s="4">
        <f t="shared" si="19"/>
        <v>0</v>
      </c>
      <c r="BF56" s="4">
        <f t="shared" si="19"/>
        <v>0</v>
      </c>
      <c r="BG56" s="4">
        <f t="shared" si="19"/>
        <v>0</v>
      </c>
      <c r="BH56" s="4">
        <f t="shared" si="19"/>
        <v>0</v>
      </c>
      <c r="BI56" s="4">
        <f t="shared" si="19"/>
        <v>0</v>
      </c>
      <c r="BJ56" s="4">
        <f t="shared" si="19"/>
        <v>0</v>
      </c>
      <c r="BK56" s="4">
        <f t="shared" si="19"/>
        <v>0</v>
      </c>
      <c r="BL56" s="4">
        <f t="shared" si="19"/>
        <v>0</v>
      </c>
      <c r="BM56" s="4">
        <f t="shared" si="19"/>
        <v>0</v>
      </c>
      <c r="BN56" s="4">
        <f t="shared" si="19"/>
        <v>0</v>
      </c>
      <c r="BO56" s="4">
        <f t="shared" si="19"/>
        <v>0</v>
      </c>
      <c r="BP56" s="4">
        <f t="shared" si="19"/>
        <v>0</v>
      </c>
      <c r="BQ56" s="4">
        <f t="shared" si="19"/>
        <v>1E-3</v>
      </c>
      <c r="BR56" s="77">
        <f t="shared" ref="BR56:BR59" si="21">BR9</f>
        <v>0</v>
      </c>
    </row>
    <row r="57" spans="1:72">
      <c r="A57" s="119"/>
      <c r="B57" s="4" t="str">
        <f t="shared" si="18"/>
        <v>Бутерброд с маслом</v>
      </c>
      <c r="C57" s="108"/>
      <c r="D57" s="4">
        <f>D10</f>
        <v>0.03</v>
      </c>
      <c r="E57" s="4">
        <f t="shared" si="19"/>
        <v>0</v>
      </c>
      <c r="F57" s="4">
        <f t="shared" si="19"/>
        <v>0</v>
      </c>
      <c r="G57" s="4">
        <f t="shared" si="19"/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  <c r="K57" s="4">
        <f t="shared" si="19"/>
        <v>5.0000000000000001E-3</v>
      </c>
      <c r="L57" s="4">
        <f t="shared" si="19"/>
        <v>0</v>
      </c>
      <c r="M57" s="4">
        <f t="shared" si="19"/>
        <v>0</v>
      </c>
      <c r="N57" s="4">
        <f t="shared" si="19"/>
        <v>0</v>
      </c>
      <c r="O57" s="4">
        <f t="shared" si="19"/>
        <v>0</v>
      </c>
      <c r="P57" s="4">
        <f t="shared" si="19"/>
        <v>0</v>
      </c>
      <c r="Q57" s="4">
        <f t="shared" si="19"/>
        <v>0</v>
      </c>
      <c r="R57" s="4">
        <f t="shared" si="19"/>
        <v>0</v>
      </c>
      <c r="S57" s="4">
        <f t="shared" si="19"/>
        <v>0</v>
      </c>
      <c r="T57" s="4">
        <f t="shared" si="19"/>
        <v>0</v>
      </c>
      <c r="U57" s="4">
        <f t="shared" si="19"/>
        <v>0</v>
      </c>
      <c r="V57" s="4">
        <f t="shared" si="19"/>
        <v>0</v>
      </c>
      <c r="W57" s="4">
        <f>W10</f>
        <v>0</v>
      </c>
      <c r="X57" s="4">
        <f t="shared" si="19"/>
        <v>0</v>
      </c>
      <c r="Y57" s="4">
        <f t="shared" si="19"/>
        <v>0</v>
      </c>
      <c r="Z57" s="4">
        <f t="shared" si="19"/>
        <v>0</v>
      </c>
      <c r="AA57" s="4">
        <f t="shared" si="19"/>
        <v>0</v>
      </c>
      <c r="AB57" s="4">
        <f t="shared" si="19"/>
        <v>0</v>
      </c>
      <c r="AC57" s="4">
        <f t="shared" si="19"/>
        <v>0</v>
      </c>
      <c r="AD57" s="4">
        <f t="shared" si="19"/>
        <v>0</v>
      </c>
      <c r="AE57" s="4">
        <f t="shared" si="19"/>
        <v>0</v>
      </c>
      <c r="AF57" s="4">
        <f t="shared" si="20"/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19"/>
        <v>0</v>
      </c>
      <c r="AK57" s="4">
        <f t="shared" si="19"/>
        <v>0</v>
      </c>
      <c r="AL57" s="4">
        <f t="shared" si="19"/>
        <v>0</v>
      </c>
      <c r="AM57" s="4">
        <f t="shared" si="19"/>
        <v>0</v>
      </c>
      <c r="AN57" s="4">
        <f t="shared" si="19"/>
        <v>0</v>
      </c>
      <c r="AO57" s="4">
        <f t="shared" si="19"/>
        <v>0</v>
      </c>
      <c r="AP57" s="4">
        <f t="shared" si="19"/>
        <v>0</v>
      </c>
      <c r="AQ57" s="4">
        <f t="shared" si="19"/>
        <v>0</v>
      </c>
      <c r="AR57" s="4">
        <f t="shared" si="19"/>
        <v>0</v>
      </c>
      <c r="AS57" s="4">
        <f t="shared" si="19"/>
        <v>0</v>
      </c>
      <c r="AT57" s="4">
        <f t="shared" si="19"/>
        <v>0</v>
      </c>
      <c r="AU57" s="4">
        <f t="shared" si="19"/>
        <v>0</v>
      </c>
      <c r="AV57" s="4">
        <f t="shared" si="19"/>
        <v>0</v>
      </c>
      <c r="AW57" s="4">
        <f t="shared" si="19"/>
        <v>0</v>
      </c>
      <c r="AX57" s="4">
        <f t="shared" si="19"/>
        <v>0</v>
      </c>
      <c r="AY57" s="4">
        <f t="shared" si="19"/>
        <v>0</v>
      </c>
      <c r="AZ57" s="4">
        <f t="shared" si="19"/>
        <v>0</v>
      </c>
      <c r="BA57" s="4">
        <f t="shared" si="19"/>
        <v>0</v>
      </c>
      <c r="BB57" s="4">
        <f t="shared" si="19"/>
        <v>0</v>
      </c>
      <c r="BC57" s="4">
        <f t="shared" si="19"/>
        <v>0</v>
      </c>
      <c r="BD57" s="4">
        <f t="shared" si="19"/>
        <v>0</v>
      </c>
      <c r="BE57" s="4">
        <f t="shared" si="19"/>
        <v>0</v>
      </c>
      <c r="BF57" s="4">
        <f t="shared" si="19"/>
        <v>0</v>
      </c>
      <c r="BG57" s="4">
        <f t="shared" si="19"/>
        <v>0</v>
      </c>
      <c r="BH57" s="4">
        <f t="shared" si="19"/>
        <v>0</v>
      </c>
      <c r="BI57" s="4">
        <f t="shared" si="19"/>
        <v>0</v>
      </c>
      <c r="BJ57" s="4">
        <f t="shared" si="19"/>
        <v>0</v>
      </c>
      <c r="BK57" s="4">
        <f t="shared" si="19"/>
        <v>0</v>
      </c>
      <c r="BL57" s="4">
        <f t="shared" si="19"/>
        <v>0</v>
      </c>
      <c r="BM57" s="4">
        <f t="shared" si="19"/>
        <v>0</v>
      </c>
      <c r="BN57" s="4">
        <f t="shared" si="19"/>
        <v>0</v>
      </c>
      <c r="BO57" s="4">
        <f t="shared" si="19"/>
        <v>0</v>
      </c>
      <c r="BP57" s="4">
        <f t="shared" si="19"/>
        <v>0</v>
      </c>
      <c r="BQ57" s="4">
        <f t="shared" si="19"/>
        <v>0</v>
      </c>
      <c r="BR57" s="77">
        <f t="shared" si="21"/>
        <v>0</v>
      </c>
    </row>
    <row r="58" spans="1:72">
      <c r="A58" s="119"/>
      <c r="B58" s="4" t="str">
        <f t="shared" si="18"/>
        <v>Кофейный напиток с молоком</v>
      </c>
      <c r="C58" s="108"/>
      <c r="D58" s="4">
        <f>D11</f>
        <v>0</v>
      </c>
      <c r="E58" s="4">
        <f t="shared" si="19"/>
        <v>0</v>
      </c>
      <c r="F58" s="4">
        <f t="shared" si="19"/>
        <v>0.01</v>
      </c>
      <c r="G58" s="4">
        <f t="shared" si="19"/>
        <v>0</v>
      </c>
      <c r="H58" s="4">
        <f t="shared" si="19"/>
        <v>0</v>
      </c>
      <c r="I58" s="4">
        <f t="shared" si="19"/>
        <v>2.3999999999999998E-3</v>
      </c>
      <c r="J58" s="4">
        <f t="shared" si="19"/>
        <v>0.09</v>
      </c>
      <c r="K58" s="4">
        <f t="shared" si="19"/>
        <v>0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>W11</f>
        <v>0</v>
      </c>
      <c r="X58" s="4">
        <f t="shared" si="19"/>
        <v>0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si="20"/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9"/>
        <v>0</v>
      </c>
      <c r="AK58" s="4">
        <f t="shared" si="19"/>
        <v>0</v>
      </c>
      <c r="AL58" s="4">
        <f t="shared" si="19"/>
        <v>0</v>
      </c>
      <c r="AM58" s="4">
        <f t="shared" si="19"/>
        <v>0</v>
      </c>
      <c r="AN58" s="4">
        <f t="shared" si="19"/>
        <v>0</v>
      </c>
      <c r="AO58" s="4">
        <f t="shared" si="19"/>
        <v>0</v>
      </c>
      <c r="AP58" s="4">
        <f t="shared" si="19"/>
        <v>0</v>
      </c>
      <c r="AQ58" s="4">
        <f t="shared" si="19"/>
        <v>0</v>
      </c>
      <c r="AR58" s="4">
        <f t="shared" si="19"/>
        <v>0</v>
      </c>
      <c r="AS58" s="4">
        <f t="shared" si="19"/>
        <v>0</v>
      </c>
      <c r="AT58" s="4">
        <f t="shared" si="19"/>
        <v>0</v>
      </c>
      <c r="AU58" s="4">
        <f t="shared" si="19"/>
        <v>0</v>
      </c>
      <c r="AV58" s="4">
        <f t="shared" si="19"/>
        <v>0</v>
      </c>
      <c r="AW58" s="4">
        <f t="shared" si="19"/>
        <v>0</v>
      </c>
      <c r="AX58" s="4">
        <f t="shared" si="19"/>
        <v>0</v>
      </c>
      <c r="AY58" s="4">
        <f t="shared" si="19"/>
        <v>0</v>
      </c>
      <c r="AZ58" s="4">
        <f t="shared" si="19"/>
        <v>0</v>
      </c>
      <c r="BA58" s="4">
        <f t="shared" si="19"/>
        <v>0</v>
      </c>
      <c r="BB58" s="4">
        <f t="shared" si="19"/>
        <v>0</v>
      </c>
      <c r="BC58" s="4">
        <f t="shared" si="19"/>
        <v>0</v>
      </c>
      <c r="BD58" s="4">
        <f t="shared" si="19"/>
        <v>0</v>
      </c>
      <c r="BE58" s="4">
        <f t="shared" si="19"/>
        <v>0</v>
      </c>
      <c r="BF58" s="4">
        <f t="shared" si="19"/>
        <v>0</v>
      </c>
      <c r="BG58" s="4">
        <f t="shared" si="19"/>
        <v>0</v>
      </c>
      <c r="BH58" s="4">
        <f t="shared" si="19"/>
        <v>0</v>
      </c>
      <c r="BI58" s="4">
        <f t="shared" si="19"/>
        <v>0</v>
      </c>
      <c r="BJ58" s="4">
        <f t="shared" si="19"/>
        <v>0</v>
      </c>
      <c r="BK58" s="4">
        <f t="shared" si="19"/>
        <v>0</v>
      </c>
      <c r="BL58" s="4">
        <f t="shared" si="19"/>
        <v>0</v>
      </c>
      <c r="BM58" s="4">
        <f t="shared" si="19"/>
        <v>0</v>
      </c>
      <c r="BN58" s="4">
        <f t="shared" si="19"/>
        <v>0</v>
      </c>
      <c r="BO58" s="4">
        <f t="shared" si="19"/>
        <v>0</v>
      </c>
      <c r="BP58" s="4">
        <f t="shared" si="19"/>
        <v>0</v>
      </c>
      <c r="BQ58" s="4">
        <f t="shared" si="19"/>
        <v>0</v>
      </c>
      <c r="BR58" s="77">
        <f t="shared" si="21"/>
        <v>0</v>
      </c>
    </row>
    <row r="59" spans="1:72">
      <c r="A59" s="119"/>
      <c r="B59" s="4">
        <f t="shared" si="18"/>
        <v>0</v>
      </c>
      <c r="C59" s="108"/>
      <c r="D59" s="4">
        <f>D12</f>
        <v>0</v>
      </c>
      <c r="E59" s="4">
        <f t="shared" si="19"/>
        <v>0</v>
      </c>
      <c r="F59" s="4">
        <f t="shared" si="19"/>
        <v>0</v>
      </c>
      <c r="G59" s="4">
        <f t="shared" si="19"/>
        <v>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 t="shared" si="19"/>
        <v>0</v>
      </c>
      <c r="L59" s="4">
        <f t="shared" si="19"/>
        <v>0</v>
      </c>
      <c r="M59" s="4">
        <f t="shared" si="19"/>
        <v>0</v>
      </c>
      <c r="N59" s="4">
        <f t="shared" si="19"/>
        <v>0</v>
      </c>
      <c r="O59" s="4">
        <f t="shared" si="19"/>
        <v>0</v>
      </c>
      <c r="P59" s="4">
        <f t="shared" si="19"/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W12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si="20"/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77">
        <f t="shared" si="21"/>
        <v>0</v>
      </c>
    </row>
    <row r="60" spans="1:72">
      <c r="A60" s="119"/>
      <c r="B60" s="4">
        <f t="shared" si="18"/>
        <v>0</v>
      </c>
      <c r="C60" s="109"/>
      <c r="D60" s="4">
        <f>D13</f>
        <v>0</v>
      </c>
      <c r="E60" s="4">
        <f t="shared" si="19"/>
        <v>0</v>
      </c>
      <c r="F60" s="4">
        <f t="shared" si="19"/>
        <v>0</v>
      </c>
      <c r="G60" s="4">
        <f t="shared" si="19"/>
        <v>0</v>
      </c>
      <c r="H60" s="4">
        <f t="shared" si="19"/>
        <v>0</v>
      </c>
      <c r="I60" s="4">
        <f t="shared" si="19"/>
        <v>0</v>
      </c>
      <c r="J60" s="4">
        <f t="shared" si="19"/>
        <v>0</v>
      </c>
      <c r="K60" s="4">
        <f t="shared" si="19"/>
        <v>0</v>
      </c>
      <c r="L60" s="4">
        <f t="shared" si="19"/>
        <v>0</v>
      </c>
      <c r="M60" s="4">
        <f t="shared" si="19"/>
        <v>0</v>
      </c>
      <c r="N60" s="4">
        <f t="shared" si="19"/>
        <v>0</v>
      </c>
      <c r="O60" s="4">
        <f t="shared" si="19"/>
        <v>0</v>
      </c>
      <c r="P60" s="4">
        <f t="shared" ref="P60:BQ60" si="22">P13</f>
        <v>0</v>
      </c>
      <c r="Q60" s="4">
        <f t="shared" si="22"/>
        <v>0</v>
      </c>
      <c r="R60" s="4">
        <f t="shared" si="22"/>
        <v>0</v>
      </c>
      <c r="S60" s="4">
        <f t="shared" si="22"/>
        <v>0</v>
      </c>
      <c r="T60" s="4">
        <f t="shared" si="22"/>
        <v>0</v>
      </c>
      <c r="U60" s="4">
        <f t="shared" si="22"/>
        <v>0</v>
      </c>
      <c r="V60" s="4">
        <f t="shared" si="22"/>
        <v>0</v>
      </c>
      <c r="W60" s="4">
        <f>W13</f>
        <v>0</v>
      </c>
      <c r="X60" s="4">
        <f t="shared" si="22"/>
        <v>0</v>
      </c>
      <c r="Y60" s="4">
        <f t="shared" si="22"/>
        <v>0</v>
      </c>
      <c r="Z60" s="4">
        <f t="shared" si="22"/>
        <v>0</v>
      </c>
      <c r="AA60" s="4">
        <f t="shared" si="22"/>
        <v>0</v>
      </c>
      <c r="AB60" s="4">
        <f t="shared" si="22"/>
        <v>0</v>
      </c>
      <c r="AC60" s="4">
        <f t="shared" si="22"/>
        <v>0</v>
      </c>
      <c r="AD60" s="4">
        <f t="shared" si="22"/>
        <v>0</v>
      </c>
      <c r="AE60" s="4">
        <f t="shared" si="22"/>
        <v>0</v>
      </c>
      <c r="AF60" s="4">
        <f t="shared" ref="AF60:AI60" si="23">AF13</f>
        <v>0</v>
      </c>
      <c r="AG60" s="4">
        <f t="shared" si="23"/>
        <v>0</v>
      </c>
      <c r="AH60" s="4">
        <f t="shared" si="23"/>
        <v>0</v>
      </c>
      <c r="AI60" s="4">
        <f t="shared" si="23"/>
        <v>0</v>
      </c>
      <c r="AJ60" s="4">
        <f t="shared" si="22"/>
        <v>0</v>
      </c>
      <c r="AK60" s="4">
        <f t="shared" si="22"/>
        <v>0</v>
      </c>
      <c r="AL60" s="4">
        <f t="shared" si="22"/>
        <v>0</v>
      </c>
      <c r="AM60" s="4">
        <f t="shared" si="22"/>
        <v>0</v>
      </c>
      <c r="AN60" s="4">
        <f t="shared" si="22"/>
        <v>0</v>
      </c>
      <c r="AO60" s="4">
        <f t="shared" si="22"/>
        <v>0</v>
      </c>
      <c r="AP60" s="4">
        <f t="shared" si="22"/>
        <v>0</v>
      </c>
      <c r="AQ60" s="4">
        <f t="shared" si="22"/>
        <v>0</v>
      </c>
      <c r="AR60" s="4">
        <f t="shared" si="22"/>
        <v>0</v>
      </c>
      <c r="AS60" s="4">
        <f t="shared" si="22"/>
        <v>0</v>
      </c>
      <c r="AT60" s="4">
        <f t="shared" si="22"/>
        <v>0</v>
      </c>
      <c r="AU60" s="4">
        <f t="shared" si="22"/>
        <v>0</v>
      </c>
      <c r="AV60" s="4">
        <f t="shared" si="22"/>
        <v>0</v>
      </c>
      <c r="AW60" s="4">
        <f t="shared" si="22"/>
        <v>0</v>
      </c>
      <c r="AX60" s="4">
        <f t="shared" si="22"/>
        <v>0</v>
      </c>
      <c r="AY60" s="4">
        <f t="shared" si="22"/>
        <v>0</v>
      </c>
      <c r="AZ60" s="4">
        <f t="shared" si="22"/>
        <v>0</v>
      </c>
      <c r="BA60" s="4">
        <f t="shared" si="22"/>
        <v>0</v>
      </c>
      <c r="BB60" s="4">
        <f t="shared" si="22"/>
        <v>0</v>
      </c>
      <c r="BC60" s="4">
        <f t="shared" si="22"/>
        <v>0</v>
      </c>
      <c r="BD60" s="4">
        <f t="shared" si="22"/>
        <v>0</v>
      </c>
      <c r="BE60" s="4">
        <f t="shared" si="22"/>
        <v>0</v>
      </c>
      <c r="BF60" s="4">
        <f t="shared" si="22"/>
        <v>0</v>
      </c>
      <c r="BG60" s="4">
        <f t="shared" si="22"/>
        <v>0</v>
      </c>
      <c r="BH60" s="4">
        <f t="shared" si="22"/>
        <v>0</v>
      </c>
      <c r="BI60" s="4">
        <f t="shared" si="22"/>
        <v>0</v>
      </c>
      <c r="BJ60" s="4">
        <f t="shared" si="22"/>
        <v>0</v>
      </c>
      <c r="BK60" s="4">
        <f t="shared" si="22"/>
        <v>0</v>
      </c>
      <c r="BL60" s="4">
        <f t="shared" si="22"/>
        <v>0</v>
      </c>
      <c r="BM60" s="4">
        <f t="shared" si="22"/>
        <v>0</v>
      </c>
      <c r="BN60" s="4">
        <f t="shared" si="22"/>
        <v>0</v>
      </c>
      <c r="BO60" s="4">
        <f t="shared" si="22"/>
        <v>0</v>
      </c>
      <c r="BP60" s="4">
        <f t="shared" si="22"/>
        <v>0</v>
      </c>
      <c r="BQ60" s="4">
        <f t="shared" si="22"/>
        <v>0</v>
      </c>
      <c r="BR60" s="77">
        <f t="shared" ref="BR60" si="24">BR13</f>
        <v>0</v>
      </c>
    </row>
    <row r="61" spans="1:72" ht="17.399999999999999">
      <c r="B61" s="20" t="s">
        <v>23</v>
      </c>
      <c r="C61" s="21"/>
      <c r="D61" s="22">
        <f>SUM(D56:D60)</f>
        <v>0.03</v>
      </c>
      <c r="E61" s="22">
        <f t="shared" ref="E61:BQ61" si="25">SUM(E56:E60)</f>
        <v>0</v>
      </c>
      <c r="F61" s="22">
        <f t="shared" si="25"/>
        <v>0.01</v>
      </c>
      <c r="G61" s="22">
        <f t="shared" si="25"/>
        <v>0</v>
      </c>
      <c r="H61" s="22">
        <f t="shared" si="25"/>
        <v>0</v>
      </c>
      <c r="I61" s="22">
        <f t="shared" si="25"/>
        <v>2.3999999999999998E-3</v>
      </c>
      <c r="J61" s="22">
        <f t="shared" si="25"/>
        <v>0.128</v>
      </c>
      <c r="K61" s="22">
        <f t="shared" si="25"/>
        <v>7.0000000000000001E-3</v>
      </c>
      <c r="L61" s="22">
        <f t="shared" si="25"/>
        <v>0</v>
      </c>
      <c r="M61" s="22">
        <f t="shared" si="25"/>
        <v>0</v>
      </c>
      <c r="N61" s="22">
        <f t="shared" si="25"/>
        <v>0</v>
      </c>
      <c r="O61" s="22">
        <f t="shared" si="25"/>
        <v>0</v>
      </c>
      <c r="P61" s="22">
        <f t="shared" si="25"/>
        <v>0</v>
      </c>
      <c r="Q61" s="22">
        <f t="shared" si="25"/>
        <v>0</v>
      </c>
      <c r="R61" s="22">
        <f t="shared" si="25"/>
        <v>0</v>
      </c>
      <c r="S61" s="22">
        <f t="shared" si="25"/>
        <v>0</v>
      </c>
      <c r="T61" s="22">
        <f t="shared" si="25"/>
        <v>0</v>
      </c>
      <c r="U61" s="22">
        <f t="shared" si="25"/>
        <v>0</v>
      </c>
      <c r="V61" s="22">
        <f t="shared" si="25"/>
        <v>0</v>
      </c>
      <c r="W61" s="22">
        <f>SUM(W56:W60)</f>
        <v>0</v>
      </c>
      <c r="X61" s="22">
        <f>SUM(X56:X60)</f>
        <v>1</v>
      </c>
      <c r="Y61" s="22">
        <f t="shared" si="25"/>
        <v>0</v>
      </c>
      <c r="Z61" s="22">
        <f t="shared" si="25"/>
        <v>0</v>
      </c>
      <c r="AA61" s="22">
        <f t="shared" si="25"/>
        <v>0</v>
      </c>
      <c r="AB61" s="22">
        <f t="shared" si="25"/>
        <v>0</v>
      </c>
      <c r="AC61" s="22">
        <f t="shared" si="25"/>
        <v>0</v>
      </c>
      <c r="AD61" s="22">
        <f t="shared" si="25"/>
        <v>0</v>
      </c>
      <c r="AE61" s="22">
        <f t="shared" si="25"/>
        <v>0</v>
      </c>
      <c r="AF61" s="22">
        <f t="shared" ref="AF61:AI61" si="26">SUM(AF56:AF60)</f>
        <v>0</v>
      </c>
      <c r="AG61" s="22">
        <f t="shared" si="26"/>
        <v>0</v>
      </c>
      <c r="AH61" s="22">
        <f t="shared" si="26"/>
        <v>0</v>
      </c>
      <c r="AI61" s="22">
        <f t="shared" si="26"/>
        <v>0</v>
      </c>
      <c r="AJ61" s="22">
        <f t="shared" si="25"/>
        <v>0</v>
      </c>
      <c r="AK61" s="22">
        <f t="shared" si="25"/>
        <v>0</v>
      </c>
      <c r="AL61" s="22">
        <f t="shared" si="25"/>
        <v>0</v>
      </c>
      <c r="AM61" s="22">
        <f t="shared" si="25"/>
        <v>0</v>
      </c>
      <c r="AN61" s="22">
        <f t="shared" si="25"/>
        <v>0</v>
      </c>
      <c r="AO61" s="22">
        <f t="shared" si="25"/>
        <v>0</v>
      </c>
      <c r="AP61" s="22">
        <f t="shared" si="25"/>
        <v>0</v>
      </c>
      <c r="AQ61" s="22">
        <f t="shared" si="25"/>
        <v>0</v>
      </c>
      <c r="AR61" s="22">
        <f t="shared" si="25"/>
        <v>0</v>
      </c>
      <c r="AS61" s="22">
        <f t="shared" si="25"/>
        <v>0</v>
      </c>
      <c r="AT61" s="22">
        <f t="shared" si="25"/>
        <v>0</v>
      </c>
      <c r="AU61" s="22">
        <f t="shared" si="25"/>
        <v>0</v>
      </c>
      <c r="AV61" s="22">
        <f t="shared" si="25"/>
        <v>0</v>
      </c>
      <c r="AW61" s="22">
        <f t="shared" si="25"/>
        <v>0</v>
      </c>
      <c r="AX61" s="22">
        <f t="shared" si="25"/>
        <v>0</v>
      </c>
      <c r="AY61" s="22">
        <f t="shared" si="25"/>
        <v>0</v>
      </c>
      <c r="AZ61" s="22">
        <f t="shared" si="25"/>
        <v>0</v>
      </c>
      <c r="BA61" s="22">
        <f t="shared" si="25"/>
        <v>0</v>
      </c>
      <c r="BB61" s="22">
        <f t="shared" si="25"/>
        <v>0</v>
      </c>
      <c r="BC61" s="22">
        <f t="shared" si="25"/>
        <v>0</v>
      </c>
      <c r="BD61" s="22">
        <f t="shared" si="25"/>
        <v>0</v>
      </c>
      <c r="BE61" s="22">
        <f t="shared" si="25"/>
        <v>0</v>
      </c>
      <c r="BF61" s="22">
        <f t="shared" si="25"/>
        <v>0</v>
      </c>
      <c r="BG61" s="22">
        <f t="shared" si="25"/>
        <v>0</v>
      </c>
      <c r="BH61" s="22">
        <f t="shared" si="25"/>
        <v>0</v>
      </c>
      <c r="BI61" s="22">
        <f t="shared" si="25"/>
        <v>0</v>
      </c>
      <c r="BJ61" s="22">
        <f t="shared" si="25"/>
        <v>0</v>
      </c>
      <c r="BK61" s="22">
        <f t="shared" si="25"/>
        <v>0</v>
      </c>
      <c r="BL61" s="22">
        <f t="shared" si="25"/>
        <v>0</v>
      </c>
      <c r="BM61" s="22">
        <f t="shared" si="25"/>
        <v>0</v>
      </c>
      <c r="BN61" s="22">
        <f t="shared" si="25"/>
        <v>0</v>
      </c>
      <c r="BO61" s="22">
        <f t="shared" si="25"/>
        <v>0</v>
      </c>
      <c r="BP61" s="22">
        <f t="shared" si="25"/>
        <v>0</v>
      </c>
      <c r="BQ61" s="22">
        <f t="shared" si="25"/>
        <v>1E-3</v>
      </c>
      <c r="BR61" s="80">
        <f t="shared" ref="BR61" si="27">SUM(BR56:BR60)</f>
        <v>0</v>
      </c>
    </row>
    <row r="62" spans="1:72" ht="17.399999999999999">
      <c r="B62" s="20" t="s">
        <v>24</v>
      </c>
      <c r="C62" s="21"/>
      <c r="D62" s="23">
        <f t="shared" ref="D62:V62" si="28">PRODUCT(D61,$E$6)</f>
        <v>0.03</v>
      </c>
      <c r="E62" s="23">
        <f t="shared" si="28"/>
        <v>0</v>
      </c>
      <c r="F62" s="23">
        <f t="shared" si="28"/>
        <v>0.01</v>
      </c>
      <c r="G62" s="23">
        <f t="shared" si="28"/>
        <v>0</v>
      </c>
      <c r="H62" s="23">
        <f t="shared" si="28"/>
        <v>0</v>
      </c>
      <c r="I62" s="23">
        <f t="shared" si="28"/>
        <v>2.3999999999999998E-3</v>
      </c>
      <c r="J62" s="23">
        <f t="shared" si="28"/>
        <v>0.128</v>
      </c>
      <c r="K62" s="23">
        <f t="shared" si="28"/>
        <v>7.0000000000000001E-3</v>
      </c>
      <c r="L62" s="23">
        <f t="shared" si="28"/>
        <v>0</v>
      </c>
      <c r="M62" s="23">
        <f t="shared" si="28"/>
        <v>0</v>
      </c>
      <c r="N62" s="23">
        <f t="shared" si="28"/>
        <v>0</v>
      </c>
      <c r="O62" s="23">
        <f t="shared" si="28"/>
        <v>0</v>
      </c>
      <c r="P62" s="23">
        <f t="shared" si="28"/>
        <v>0</v>
      </c>
      <c r="Q62" s="23">
        <f t="shared" si="28"/>
        <v>0</v>
      </c>
      <c r="R62" s="23">
        <f t="shared" si="28"/>
        <v>0</v>
      </c>
      <c r="S62" s="23">
        <f t="shared" si="28"/>
        <v>0</v>
      </c>
      <c r="T62" s="23">
        <f t="shared" si="28"/>
        <v>0</v>
      </c>
      <c r="U62" s="23">
        <f t="shared" si="28"/>
        <v>0</v>
      </c>
      <c r="V62" s="23">
        <f t="shared" si="28"/>
        <v>0</v>
      </c>
      <c r="W62" s="23">
        <f>PRODUCT(W61,$E$6)</f>
        <v>0</v>
      </c>
      <c r="X62" s="23">
        <f>PRODUCT(X61,$E$6)</f>
        <v>1</v>
      </c>
      <c r="Y62" s="23">
        <f t="shared" ref="Y62:BQ62" si="29">PRODUCT(Y61,$E$6)</f>
        <v>0</v>
      </c>
      <c r="Z62" s="23">
        <f t="shared" si="29"/>
        <v>0</v>
      </c>
      <c r="AA62" s="23">
        <f t="shared" si="29"/>
        <v>0</v>
      </c>
      <c r="AB62" s="23">
        <f t="shared" si="29"/>
        <v>0</v>
      </c>
      <c r="AC62" s="23">
        <f t="shared" si="29"/>
        <v>0</v>
      </c>
      <c r="AD62" s="23">
        <f t="shared" si="29"/>
        <v>0</v>
      </c>
      <c r="AE62" s="23">
        <f t="shared" si="29"/>
        <v>0</v>
      </c>
      <c r="AF62" s="23">
        <f t="shared" ref="AF62:AI62" si="30">PRODUCT(AF61,$E$6)</f>
        <v>0</v>
      </c>
      <c r="AG62" s="23">
        <f t="shared" si="30"/>
        <v>0</v>
      </c>
      <c r="AH62" s="23">
        <f t="shared" si="30"/>
        <v>0</v>
      </c>
      <c r="AI62" s="23">
        <f t="shared" si="30"/>
        <v>0</v>
      </c>
      <c r="AJ62" s="23">
        <f t="shared" si="29"/>
        <v>0</v>
      </c>
      <c r="AK62" s="23">
        <f t="shared" si="29"/>
        <v>0</v>
      </c>
      <c r="AL62" s="23">
        <f t="shared" si="29"/>
        <v>0</v>
      </c>
      <c r="AM62" s="23">
        <f t="shared" si="29"/>
        <v>0</v>
      </c>
      <c r="AN62" s="23">
        <f t="shared" si="29"/>
        <v>0</v>
      </c>
      <c r="AO62" s="23">
        <f t="shared" si="29"/>
        <v>0</v>
      </c>
      <c r="AP62" s="23">
        <f t="shared" si="29"/>
        <v>0</v>
      </c>
      <c r="AQ62" s="23">
        <f t="shared" si="29"/>
        <v>0</v>
      </c>
      <c r="AR62" s="23">
        <f t="shared" si="29"/>
        <v>0</v>
      </c>
      <c r="AS62" s="23">
        <f t="shared" si="29"/>
        <v>0</v>
      </c>
      <c r="AT62" s="23">
        <f t="shared" si="29"/>
        <v>0</v>
      </c>
      <c r="AU62" s="23">
        <f t="shared" si="29"/>
        <v>0</v>
      </c>
      <c r="AV62" s="23">
        <f t="shared" si="29"/>
        <v>0</v>
      </c>
      <c r="AW62" s="23">
        <f t="shared" si="29"/>
        <v>0</v>
      </c>
      <c r="AX62" s="23">
        <f t="shared" si="29"/>
        <v>0</v>
      </c>
      <c r="AY62" s="23">
        <f t="shared" si="29"/>
        <v>0</v>
      </c>
      <c r="AZ62" s="23">
        <f t="shared" si="29"/>
        <v>0</v>
      </c>
      <c r="BA62" s="23">
        <f t="shared" si="29"/>
        <v>0</v>
      </c>
      <c r="BB62" s="23">
        <f t="shared" si="29"/>
        <v>0</v>
      </c>
      <c r="BC62" s="23">
        <f t="shared" si="29"/>
        <v>0</v>
      </c>
      <c r="BD62" s="23">
        <f t="shared" si="29"/>
        <v>0</v>
      </c>
      <c r="BE62" s="23">
        <f t="shared" si="29"/>
        <v>0</v>
      </c>
      <c r="BF62" s="23">
        <f t="shared" si="29"/>
        <v>0</v>
      </c>
      <c r="BG62" s="23">
        <f t="shared" si="29"/>
        <v>0</v>
      </c>
      <c r="BH62" s="23">
        <f t="shared" si="29"/>
        <v>0</v>
      </c>
      <c r="BI62" s="23">
        <f t="shared" si="29"/>
        <v>0</v>
      </c>
      <c r="BJ62" s="23">
        <f t="shared" si="29"/>
        <v>0</v>
      </c>
      <c r="BK62" s="23">
        <f t="shared" si="29"/>
        <v>0</v>
      </c>
      <c r="BL62" s="23">
        <f t="shared" si="29"/>
        <v>0</v>
      </c>
      <c r="BM62" s="23">
        <f t="shared" si="29"/>
        <v>0</v>
      </c>
      <c r="BN62" s="23">
        <f t="shared" si="29"/>
        <v>0</v>
      </c>
      <c r="BO62" s="23">
        <f t="shared" si="29"/>
        <v>0</v>
      </c>
      <c r="BP62" s="23">
        <f t="shared" si="29"/>
        <v>0</v>
      </c>
      <c r="BQ62" s="23">
        <f t="shared" si="29"/>
        <v>1E-3</v>
      </c>
      <c r="BR62" s="81">
        <f t="shared" ref="BR62" si="31">PRODUCT(BR61,$E$6)</f>
        <v>0</v>
      </c>
    </row>
    <row r="64" spans="1:72" ht="17.399999999999999">
      <c r="A64" s="25"/>
      <c r="B64" s="26" t="s">
        <v>26</v>
      </c>
      <c r="C64" s="27" t="s">
        <v>27</v>
      </c>
      <c r="D64" s="28">
        <f>D47</f>
        <v>85.45</v>
      </c>
      <c r="E64" s="28">
        <f t="shared" ref="E64:BQ64" si="32">E47</f>
        <v>90</v>
      </c>
      <c r="F64" s="28">
        <f t="shared" si="32"/>
        <v>93</v>
      </c>
      <c r="G64" s="28">
        <f t="shared" si="32"/>
        <v>780</v>
      </c>
      <c r="H64" s="28">
        <f t="shared" si="32"/>
        <v>1610</v>
      </c>
      <c r="I64" s="28">
        <f t="shared" si="32"/>
        <v>760</v>
      </c>
      <c r="J64" s="28">
        <f t="shared" si="32"/>
        <v>90.57</v>
      </c>
      <c r="K64" s="28">
        <f t="shared" si="32"/>
        <v>1173.33</v>
      </c>
      <c r="L64" s="28">
        <f t="shared" si="32"/>
        <v>255.2</v>
      </c>
      <c r="M64" s="28">
        <f t="shared" si="32"/>
        <v>796</v>
      </c>
      <c r="N64" s="28">
        <f t="shared" si="32"/>
        <v>126.38</v>
      </c>
      <c r="O64" s="28">
        <f t="shared" si="32"/>
        <v>416.09</v>
      </c>
      <c r="P64" s="28">
        <f t="shared" si="32"/>
        <v>497.37</v>
      </c>
      <c r="Q64" s="28">
        <f t="shared" si="32"/>
        <v>416.67</v>
      </c>
      <c r="R64" s="28">
        <f t="shared" si="32"/>
        <v>1335</v>
      </c>
      <c r="S64" s="28">
        <f t="shared" si="32"/>
        <v>217.5</v>
      </c>
      <c r="T64" s="28">
        <f t="shared" si="32"/>
        <v>285.29000000000002</v>
      </c>
      <c r="U64" s="28">
        <f t="shared" si="32"/>
        <v>920</v>
      </c>
      <c r="V64" s="28">
        <f t="shared" si="32"/>
        <v>417.8</v>
      </c>
      <c r="W64" s="28">
        <f>W47</f>
        <v>169</v>
      </c>
      <c r="X64" s="28">
        <f t="shared" si="32"/>
        <v>11</v>
      </c>
      <c r="Y64" s="28">
        <f t="shared" si="32"/>
        <v>0</v>
      </c>
      <c r="Z64" s="28">
        <f t="shared" si="32"/>
        <v>415</v>
      </c>
      <c r="AA64" s="28">
        <f t="shared" si="32"/>
        <v>416</v>
      </c>
      <c r="AB64" s="28">
        <f t="shared" si="32"/>
        <v>358</v>
      </c>
      <c r="AC64" s="28">
        <f t="shared" si="32"/>
        <v>283</v>
      </c>
      <c r="AD64" s="28">
        <f t="shared" si="32"/>
        <v>144</v>
      </c>
      <c r="AE64" s="28">
        <f t="shared" si="32"/>
        <v>268</v>
      </c>
      <c r="AF64" s="28"/>
      <c r="AG64" s="28"/>
      <c r="AH64" s="28">
        <f t="shared" si="32"/>
        <v>241</v>
      </c>
      <c r="AI64" s="28"/>
      <c r="AJ64" s="28">
        <f t="shared" si="32"/>
        <v>245.45</v>
      </c>
      <c r="AK64" s="28">
        <f t="shared" si="32"/>
        <v>98</v>
      </c>
      <c r="AL64" s="28">
        <f t="shared" si="32"/>
        <v>67</v>
      </c>
      <c r="AM64" s="28">
        <f t="shared" si="32"/>
        <v>48.2</v>
      </c>
      <c r="AN64" s="28">
        <f t="shared" si="32"/>
        <v>260</v>
      </c>
      <c r="AO64" s="28">
        <f t="shared" si="32"/>
        <v>257</v>
      </c>
      <c r="AP64" s="28">
        <f t="shared" si="32"/>
        <v>0</v>
      </c>
      <c r="AQ64" s="28">
        <f t="shared" si="32"/>
        <v>345</v>
      </c>
      <c r="AR64" s="28">
        <f t="shared" si="32"/>
        <v>0</v>
      </c>
      <c r="AS64" s="28">
        <f t="shared" si="32"/>
        <v>281.61</v>
      </c>
      <c r="AT64" s="28">
        <f t="shared" si="32"/>
        <v>91.25</v>
      </c>
      <c r="AU64" s="28">
        <f t="shared" si="32"/>
        <v>78</v>
      </c>
      <c r="AV64" s="28">
        <f t="shared" si="32"/>
        <v>67.33</v>
      </c>
      <c r="AW64" s="28">
        <f t="shared" si="32"/>
        <v>75.709999999999994</v>
      </c>
      <c r="AX64" s="28">
        <f t="shared" si="32"/>
        <v>85.71</v>
      </c>
      <c r="AY64" s="28">
        <f t="shared" si="32"/>
        <v>60</v>
      </c>
      <c r="AZ64" s="28">
        <f t="shared" si="32"/>
        <v>92.86</v>
      </c>
      <c r="BA64" s="28">
        <f t="shared" si="32"/>
        <v>78</v>
      </c>
      <c r="BB64" s="28">
        <f t="shared" si="32"/>
        <v>68.33</v>
      </c>
      <c r="BC64" s="28">
        <f t="shared" si="32"/>
        <v>146</v>
      </c>
      <c r="BD64" s="28">
        <f t="shared" si="32"/>
        <v>334</v>
      </c>
      <c r="BE64" s="28">
        <f t="shared" si="32"/>
        <v>549</v>
      </c>
      <c r="BF64" s="28">
        <f t="shared" si="32"/>
        <v>666</v>
      </c>
      <c r="BG64" s="28">
        <f t="shared" si="32"/>
        <v>289</v>
      </c>
      <c r="BH64" s="28">
        <f t="shared" si="32"/>
        <v>549</v>
      </c>
      <c r="BI64" s="28">
        <f t="shared" si="32"/>
        <v>0</v>
      </c>
      <c r="BJ64" s="28">
        <f t="shared" si="32"/>
        <v>68</v>
      </c>
      <c r="BK64" s="28">
        <f t="shared" si="32"/>
        <v>39</v>
      </c>
      <c r="BL64" s="28">
        <f t="shared" si="32"/>
        <v>43</v>
      </c>
      <c r="BM64" s="28">
        <f t="shared" si="32"/>
        <v>83</v>
      </c>
      <c r="BN64" s="28">
        <f t="shared" si="32"/>
        <v>54</v>
      </c>
      <c r="BO64" s="28">
        <f t="shared" si="32"/>
        <v>329</v>
      </c>
      <c r="BP64" s="28">
        <f t="shared" si="32"/>
        <v>182.22</v>
      </c>
      <c r="BQ64" s="28">
        <f t="shared" si="32"/>
        <v>25</v>
      </c>
      <c r="BR64" s="80">
        <f t="shared" ref="BR64" si="33">BR47</f>
        <v>0</v>
      </c>
    </row>
    <row r="65" spans="1:72" ht="17.399999999999999">
      <c r="B65" s="20" t="s">
        <v>28</v>
      </c>
      <c r="C65" s="21" t="s">
        <v>27</v>
      </c>
      <c r="D65" s="22">
        <f>D64/1000</f>
        <v>8.5449999999999998E-2</v>
      </c>
      <c r="E65" s="22">
        <f t="shared" ref="E65:BQ65" si="34">E64/1000</f>
        <v>0.09</v>
      </c>
      <c r="F65" s="22">
        <f t="shared" si="34"/>
        <v>9.2999999999999999E-2</v>
      </c>
      <c r="G65" s="22">
        <f t="shared" si="34"/>
        <v>0.78</v>
      </c>
      <c r="H65" s="22">
        <f t="shared" si="34"/>
        <v>1.61</v>
      </c>
      <c r="I65" s="22">
        <f t="shared" si="34"/>
        <v>0.76</v>
      </c>
      <c r="J65" s="22">
        <f t="shared" si="34"/>
        <v>9.0569999999999998E-2</v>
      </c>
      <c r="K65" s="22">
        <f t="shared" si="34"/>
        <v>1.17333</v>
      </c>
      <c r="L65" s="22">
        <f t="shared" si="34"/>
        <v>0.25519999999999998</v>
      </c>
      <c r="M65" s="22">
        <f t="shared" si="34"/>
        <v>0.79600000000000004</v>
      </c>
      <c r="N65" s="22">
        <f t="shared" si="34"/>
        <v>0.12637999999999999</v>
      </c>
      <c r="O65" s="22">
        <f t="shared" si="34"/>
        <v>0.41608999999999996</v>
      </c>
      <c r="P65" s="22">
        <f t="shared" si="34"/>
        <v>0.49736999999999998</v>
      </c>
      <c r="Q65" s="22">
        <f t="shared" si="34"/>
        <v>0.41667000000000004</v>
      </c>
      <c r="R65" s="22">
        <f t="shared" si="34"/>
        <v>1.335</v>
      </c>
      <c r="S65" s="22">
        <f t="shared" si="34"/>
        <v>0.2175</v>
      </c>
      <c r="T65" s="22">
        <f t="shared" si="34"/>
        <v>0.28529000000000004</v>
      </c>
      <c r="U65" s="22">
        <f t="shared" si="34"/>
        <v>0.92</v>
      </c>
      <c r="V65" s="22">
        <f t="shared" si="34"/>
        <v>0.4178</v>
      </c>
      <c r="W65" s="22">
        <f>W64/1000</f>
        <v>0.16900000000000001</v>
      </c>
      <c r="X65" s="22">
        <f t="shared" si="34"/>
        <v>1.0999999999999999E-2</v>
      </c>
      <c r="Y65" s="22">
        <f t="shared" si="34"/>
        <v>0</v>
      </c>
      <c r="Z65" s="22">
        <f t="shared" si="34"/>
        <v>0.41499999999999998</v>
      </c>
      <c r="AA65" s="22">
        <f t="shared" si="34"/>
        <v>0.41599999999999998</v>
      </c>
      <c r="AB65" s="22">
        <f t="shared" si="34"/>
        <v>0.35799999999999998</v>
      </c>
      <c r="AC65" s="22">
        <f t="shared" si="34"/>
        <v>0.28299999999999997</v>
      </c>
      <c r="AD65" s="22">
        <f t="shared" si="34"/>
        <v>0.14399999999999999</v>
      </c>
      <c r="AE65" s="22">
        <f t="shared" si="34"/>
        <v>0.26800000000000002</v>
      </c>
      <c r="AF65" s="22">
        <f t="shared" ref="AF65:AI65" si="35">AF64/1000</f>
        <v>0</v>
      </c>
      <c r="AG65" s="22">
        <f t="shared" si="35"/>
        <v>0</v>
      </c>
      <c r="AH65" s="22">
        <f t="shared" si="35"/>
        <v>0.24099999999999999</v>
      </c>
      <c r="AI65" s="22">
        <f t="shared" si="35"/>
        <v>0</v>
      </c>
      <c r="AJ65" s="22">
        <f t="shared" si="34"/>
        <v>0.24545</v>
      </c>
      <c r="AK65" s="22">
        <f t="shared" si="34"/>
        <v>9.8000000000000004E-2</v>
      </c>
      <c r="AL65" s="22">
        <f t="shared" si="34"/>
        <v>6.7000000000000004E-2</v>
      </c>
      <c r="AM65" s="22">
        <f t="shared" si="34"/>
        <v>4.82E-2</v>
      </c>
      <c r="AN65" s="22">
        <f t="shared" si="34"/>
        <v>0.26</v>
      </c>
      <c r="AO65" s="22">
        <f t="shared" si="34"/>
        <v>0.25700000000000001</v>
      </c>
      <c r="AP65" s="22">
        <f t="shared" si="34"/>
        <v>0</v>
      </c>
      <c r="AQ65" s="22">
        <f t="shared" si="34"/>
        <v>0.34499999999999997</v>
      </c>
      <c r="AR65" s="22">
        <f t="shared" si="34"/>
        <v>0</v>
      </c>
      <c r="AS65" s="22">
        <f t="shared" si="34"/>
        <v>0.28161000000000003</v>
      </c>
      <c r="AT65" s="22">
        <f t="shared" si="34"/>
        <v>9.1249999999999998E-2</v>
      </c>
      <c r="AU65" s="22">
        <f t="shared" si="34"/>
        <v>7.8E-2</v>
      </c>
      <c r="AV65" s="22">
        <f t="shared" si="34"/>
        <v>6.7330000000000001E-2</v>
      </c>
      <c r="AW65" s="22">
        <f t="shared" si="34"/>
        <v>7.571E-2</v>
      </c>
      <c r="AX65" s="22">
        <f t="shared" si="34"/>
        <v>8.5709999999999995E-2</v>
      </c>
      <c r="AY65" s="22">
        <f t="shared" si="34"/>
        <v>0.06</v>
      </c>
      <c r="AZ65" s="22">
        <f t="shared" si="34"/>
        <v>9.2859999999999998E-2</v>
      </c>
      <c r="BA65" s="22">
        <f t="shared" si="34"/>
        <v>7.8E-2</v>
      </c>
      <c r="BB65" s="22">
        <f t="shared" si="34"/>
        <v>6.8330000000000002E-2</v>
      </c>
      <c r="BC65" s="22">
        <f t="shared" si="34"/>
        <v>0.14599999999999999</v>
      </c>
      <c r="BD65" s="22">
        <f t="shared" si="34"/>
        <v>0.33400000000000002</v>
      </c>
      <c r="BE65" s="22">
        <f t="shared" si="34"/>
        <v>0.54900000000000004</v>
      </c>
      <c r="BF65" s="22">
        <f t="shared" si="34"/>
        <v>0.66600000000000004</v>
      </c>
      <c r="BG65" s="22">
        <f t="shared" si="34"/>
        <v>0.28899999999999998</v>
      </c>
      <c r="BH65" s="22">
        <f t="shared" si="34"/>
        <v>0.54900000000000004</v>
      </c>
      <c r="BI65" s="22">
        <f t="shared" si="34"/>
        <v>0</v>
      </c>
      <c r="BJ65" s="22">
        <f t="shared" si="34"/>
        <v>6.8000000000000005E-2</v>
      </c>
      <c r="BK65" s="22">
        <f t="shared" si="34"/>
        <v>3.9E-2</v>
      </c>
      <c r="BL65" s="22">
        <f t="shared" si="34"/>
        <v>4.2999999999999997E-2</v>
      </c>
      <c r="BM65" s="22">
        <f t="shared" si="34"/>
        <v>8.3000000000000004E-2</v>
      </c>
      <c r="BN65" s="22">
        <f t="shared" si="34"/>
        <v>5.3999999999999999E-2</v>
      </c>
      <c r="BO65" s="22">
        <f t="shared" si="34"/>
        <v>0.32900000000000001</v>
      </c>
      <c r="BP65" s="22">
        <f t="shared" si="34"/>
        <v>0.18221999999999999</v>
      </c>
      <c r="BQ65" s="22">
        <f t="shared" si="34"/>
        <v>2.5000000000000001E-2</v>
      </c>
      <c r="BR65" s="80">
        <f t="shared" ref="BR65" si="36">BR64/1000</f>
        <v>0</v>
      </c>
    </row>
    <row r="66" spans="1:72" ht="17.399999999999999">
      <c r="A66" s="29"/>
      <c r="B66" s="30" t="s">
        <v>29</v>
      </c>
      <c r="C66" s="115"/>
      <c r="D66" s="31">
        <f>D62*D64</f>
        <v>2.5634999999999999</v>
      </c>
      <c r="E66" s="31">
        <f t="shared" ref="E66:BQ66" si="37">E62*E64</f>
        <v>0</v>
      </c>
      <c r="F66" s="31">
        <f t="shared" si="37"/>
        <v>0.93</v>
      </c>
      <c r="G66" s="31">
        <f t="shared" si="37"/>
        <v>0</v>
      </c>
      <c r="H66" s="31">
        <f t="shared" si="37"/>
        <v>0</v>
      </c>
      <c r="I66" s="31">
        <f t="shared" si="37"/>
        <v>1.8239999999999998</v>
      </c>
      <c r="J66" s="31">
        <f t="shared" si="37"/>
        <v>11.59296</v>
      </c>
      <c r="K66" s="31">
        <f t="shared" si="37"/>
        <v>8.2133099999999999</v>
      </c>
      <c r="L66" s="31">
        <f t="shared" si="37"/>
        <v>0</v>
      </c>
      <c r="M66" s="31">
        <f t="shared" si="37"/>
        <v>0</v>
      </c>
      <c r="N66" s="31">
        <f t="shared" si="37"/>
        <v>0</v>
      </c>
      <c r="O66" s="31">
        <f t="shared" si="37"/>
        <v>0</v>
      </c>
      <c r="P66" s="31">
        <f t="shared" si="37"/>
        <v>0</v>
      </c>
      <c r="Q66" s="31">
        <f t="shared" si="37"/>
        <v>0</v>
      </c>
      <c r="R66" s="31">
        <f t="shared" si="37"/>
        <v>0</v>
      </c>
      <c r="S66" s="31">
        <f t="shared" si="37"/>
        <v>0</v>
      </c>
      <c r="T66" s="31">
        <f t="shared" si="37"/>
        <v>0</v>
      </c>
      <c r="U66" s="31">
        <f t="shared" si="37"/>
        <v>0</v>
      </c>
      <c r="V66" s="31">
        <f t="shared" si="37"/>
        <v>0</v>
      </c>
      <c r="W66" s="31">
        <f>W62*W64</f>
        <v>0</v>
      </c>
      <c r="X66" s="31">
        <f t="shared" si="37"/>
        <v>11</v>
      </c>
      <c r="Y66" s="31">
        <f t="shared" si="37"/>
        <v>0</v>
      </c>
      <c r="Z66" s="31">
        <f t="shared" si="37"/>
        <v>0</v>
      </c>
      <c r="AA66" s="31">
        <f t="shared" si="37"/>
        <v>0</v>
      </c>
      <c r="AB66" s="31">
        <f t="shared" si="37"/>
        <v>0</v>
      </c>
      <c r="AC66" s="31">
        <f t="shared" si="37"/>
        <v>0</v>
      </c>
      <c r="AD66" s="31">
        <f t="shared" si="37"/>
        <v>0</v>
      </c>
      <c r="AE66" s="31">
        <f t="shared" si="37"/>
        <v>0</v>
      </c>
      <c r="AF66" s="31">
        <f t="shared" ref="AF66:AI66" si="38">AF62*AF64</f>
        <v>0</v>
      </c>
      <c r="AG66" s="31">
        <f t="shared" si="38"/>
        <v>0</v>
      </c>
      <c r="AH66" s="31">
        <f t="shared" si="38"/>
        <v>0</v>
      </c>
      <c r="AI66" s="31">
        <f t="shared" si="38"/>
        <v>0</v>
      </c>
      <c r="AJ66" s="31">
        <f t="shared" si="37"/>
        <v>0</v>
      </c>
      <c r="AK66" s="31">
        <f t="shared" si="37"/>
        <v>0</v>
      </c>
      <c r="AL66" s="31">
        <f t="shared" si="37"/>
        <v>0</v>
      </c>
      <c r="AM66" s="31">
        <f t="shared" si="37"/>
        <v>0</v>
      </c>
      <c r="AN66" s="31">
        <f t="shared" si="37"/>
        <v>0</v>
      </c>
      <c r="AO66" s="31">
        <f t="shared" si="37"/>
        <v>0</v>
      </c>
      <c r="AP66" s="31">
        <f t="shared" si="37"/>
        <v>0</v>
      </c>
      <c r="AQ66" s="31">
        <f t="shared" si="37"/>
        <v>0</v>
      </c>
      <c r="AR66" s="31">
        <f t="shared" si="37"/>
        <v>0</v>
      </c>
      <c r="AS66" s="31">
        <f t="shared" si="37"/>
        <v>0</v>
      </c>
      <c r="AT66" s="31">
        <f t="shared" si="37"/>
        <v>0</v>
      </c>
      <c r="AU66" s="31">
        <f t="shared" si="37"/>
        <v>0</v>
      </c>
      <c r="AV66" s="31">
        <f t="shared" si="37"/>
        <v>0</v>
      </c>
      <c r="AW66" s="31">
        <f t="shared" si="37"/>
        <v>0</v>
      </c>
      <c r="AX66" s="31">
        <f t="shared" si="37"/>
        <v>0</v>
      </c>
      <c r="AY66" s="31">
        <f t="shared" si="37"/>
        <v>0</v>
      </c>
      <c r="AZ66" s="31">
        <f t="shared" si="37"/>
        <v>0</v>
      </c>
      <c r="BA66" s="31">
        <f t="shared" si="37"/>
        <v>0</v>
      </c>
      <c r="BB66" s="31">
        <f t="shared" si="37"/>
        <v>0</v>
      </c>
      <c r="BC66" s="31">
        <f t="shared" si="37"/>
        <v>0</v>
      </c>
      <c r="BD66" s="31">
        <f t="shared" si="37"/>
        <v>0</v>
      </c>
      <c r="BE66" s="31">
        <f t="shared" si="37"/>
        <v>0</v>
      </c>
      <c r="BF66" s="31">
        <f t="shared" si="37"/>
        <v>0</v>
      </c>
      <c r="BG66" s="31">
        <f t="shared" si="37"/>
        <v>0</v>
      </c>
      <c r="BH66" s="31">
        <f t="shared" si="37"/>
        <v>0</v>
      </c>
      <c r="BI66" s="31">
        <f t="shared" si="37"/>
        <v>0</v>
      </c>
      <c r="BJ66" s="31">
        <f t="shared" si="37"/>
        <v>0</v>
      </c>
      <c r="BK66" s="31">
        <f t="shared" si="37"/>
        <v>0</v>
      </c>
      <c r="BL66" s="31">
        <f t="shared" si="37"/>
        <v>0</v>
      </c>
      <c r="BM66" s="31">
        <f t="shared" si="37"/>
        <v>0</v>
      </c>
      <c r="BN66" s="31">
        <f t="shared" si="37"/>
        <v>0</v>
      </c>
      <c r="BO66" s="31">
        <f t="shared" si="37"/>
        <v>0</v>
      </c>
      <c r="BP66" s="31">
        <f t="shared" si="37"/>
        <v>0</v>
      </c>
      <c r="BQ66" s="31">
        <f t="shared" si="37"/>
        <v>2.5000000000000001E-2</v>
      </c>
      <c r="BR66" s="82">
        <f t="shared" ref="BR66" si="39">BR62*BR64</f>
        <v>0</v>
      </c>
      <c r="BS66" s="32">
        <f>SUM(D66:BQ66)</f>
        <v>36.148769999999999</v>
      </c>
      <c r="BT66" s="33">
        <f>BS66/$C$9</f>
        <v>36.148769999999999</v>
      </c>
    </row>
    <row r="67" spans="1:72" ht="17.399999999999999">
      <c r="A67" s="29"/>
      <c r="B67" s="30" t="s">
        <v>30</v>
      </c>
      <c r="C67" s="115"/>
      <c r="D67" s="31">
        <f>D62*D64</f>
        <v>2.5634999999999999</v>
      </c>
      <c r="E67" s="31">
        <f t="shared" ref="E67:BQ67" si="40">E62*E64</f>
        <v>0</v>
      </c>
      <c r="F67" s="31">
        <f t="shared" si="40"/>
        <v>0.93</v>
      </c>
      <c r="G67" s="31">
        <f t="shared" si="40"/>
        <v>0</v>
      </c>
      <c r="H67" s="31">
        <f t="shared" si="40"/>
        <v>0</v>
      </c>
      <c r="I67" s="31">
        <f t="shared" si="40"/>
        <v>1.8239999999999998</v>
      </c>
      <c r="J67" s="31">
        <f t="shared" si="40"/>
        <v>11.59296</v>
      </c>
      <c r="K67" s="31">
        <f t="shared" si="40"/>
        <v>8.2133099999999999</v>
      </c>
      <c r="L67" s="31">
        <f t="shared" si="40"/>
        <v>0</v>
      </c>
      <c r="M67" s="31">
        <f t="shared" si="40"/>
        <v>0</v>
      </c>
      <c r="N67" s="31">
        <f t="shared" si="40"/>
        <v>0</v>
      </c>
      <c r="O67" s="31">
        <f t="shared" si="40"/>
        <v>0</v>
      </c>
      <c r="P67" s="31">
        <f t="shared" si="40"/>
        <v>0</v>
      </c>
      <c r="Q67" s="31">
        <f t="shared" si="40"/>
        <v>0</v>
      </c>
      <c r="R67" s="31">
        <f t="shared" si="40"/>
        <v>0</v>
      </c>
      <c r="S67" s="31">
        <f t="shared" si="40"/>
        <v>0</v>
      </c>
      <c r="T67" s="31">
        <f t="shared" si="40"/>
        <v>0</v>
      </c>
      <c r="U67" s="31">
        <f t="shared" si="40"/>
        <v>0</v>
      </c>
      <c r="V67" s="31">
        <f t="shared" si="40"/>
        <v>0</v>
      </c>
      <c r="W67" s="31">
        <f>W62*W64</f>
        <v>0</v>
      </c>
      <c r="X67" s="31">
        <f t="shared" si="40"/>
        <v>11</v>
      </c>
      <c r="Y67" s="31">
        <f t="shared" si="40"/>
        <v>0</v>
      </c>
      <c r="Z67" s="31">
        <f t="shared" si="40"/>
        <v>0</v>
      </c>
      <c r="AA67" s="31">
        <f t="shared" si="40"/>
        <v>0</v>
      </c>
      <c r="AB67" s="31">
        <f t="shared" si="40"/>
        <v>0</v>
      </c>
      <c r="AC67" s="31">
        <f t="shared" si="40"/>
        <v>0</v>
      </c>
      <c r="AD67" s="31">
        <f t="shared" si="40"/>
        <v>0</v>
      </c>
      <c r="AE67" s="31">
        <f t="shared" si="40"/>
        <v>0</v>
      </c>
      <c r="AF67" s="31">
        <f t="shared" ref="AF67:AI67" si="41">AF62*AF64</f>
        <v>0</v>
      </c>
      <c r="AG67" s="31">
        <f t="shared" si="41"/>
        <v>0</v>
      </c>
      <c r="AH67" s="31">
        <f t="shared" si="41"/>
        <v>0</v>
      </c>
      <c r="AI67" s="31">
        <f t="shared" si="41"/>
        <v>0</v>
      </c>
      <c r="AJ67" s="31">
        <f t="shared" si="40"/>
        <v>0</v>
      </c>
      <c r="AK67" s="31">
        <f t="shared" si="40"/>
        <v>0</v>
      </c>
      <c r="AL67" s="31">
        <f t="shared" si="40"/>
        <v>0</v>
      </c>
      <c r="AM67" s="31">
        <f t="shared" si="40"/>
        <v>0</v>
      </c>
      <c r="AN67" s="31">
        <f t="shared" si="40"/>
        <v>0</v>
      </c>
      <c r="AO67" s="31">
        <f t="shared" si="40"/>
        <v>0</v>
      </c>
      <c r="AP67" s="31">
        <f t="shared" si="40"/>
        <v>0</v>
      </c>
      <c r="AQ67" s="31">
        <f t="shared" si="40"/>
        <v>0</v>
      </c>
      <c r="AR67" s="31">
        <f t="shared" si="40"/>
        <v>0</v>
      </c>
      <c r="AS67" s="31">
        <f t="shared" si="40"/>
        <v>0</v>
      </c>
      <c r="AT67" s="31">
        <f t="shared" si="40"/>
        <v>0</v>
      </c>
      <c r="AU67" s="31">
        <f t="shared" si="40"/>
        <v>0</v>
      </c>
      <c r="AV67" s="31">
        <f t="shared" si="40"/>
        <v>0</v>
      </c>
      <c r="AW67" s="31">
        <f t="shared" si="40"/>
        <v>0</v>
      </c>
      <c r="AX67" s="31">
        <f t="shared" si="40"/>
        <v>0</v>
      </c>
      <c r="AY67" s="31">
        <f t="shared" si="40"/>
        <v>0</v>
      </c>
      <c r="AZ67" s="31">
        <f t="shared" si="40"/>
        <v>0</v>
      </c>
      <c r="BA67" s="31">
        <f t="shared" si="40"/>
        <v>0</v>
      </c>
      <c r="BB67" s="31">
        <f t="shared" si="40"/>
        <v>0</v>
      </c>
      <c r="BC67" s="31">
        <f t="shared" si="40"/>
        <v>0</v>
      </c>
      <c r="BD67" s="31">
        <f t="shared" si="40"/>
        <v>0</v>
      </c>
      <c r="BE67" s="31">
        <f t="shared" si="40"/>
        <v>0</v>
      </c>
      <c r="BF67" s="31">
        <f t="shared" si="40"/>
        <v>0</v>
      </c>
      <c r="BG67" s="31">
        <f t="shared" si="40"/>
        <v>0</v>
      </c>
      <c r="BH67" s="31">
        <f t="shared" si="40"/>
        <v>0</v>
      </c>
      <c r="BI67" s="31">
        <f t="shared" si="40"/>
        <v>0</v>
      </c>
      <c r="BJ67" s="31">
        <f t="shared" si="40"/>
        <v>0</v>
      </c>
      <c r="BK67" s="31">
        <f t="shared" si="40"/>
        <v>0</v>
      </c>
      <c r="BL67" s="31">
        <f t="shared" si="40"/>
        <v>0</v>
      </c>
      <c r="BM67" s="31">
        <f t="shared" si="40"/>
        <v>0</v>
      </c>
      <c r="BN67" s="31">
        <f t="shared" si="40"/>
        <v>0</v>
      </c>
      <c r="BO67" s="31">
        <f t="shared" si="40"/>
        <v>0</v>
      </c>
      <c r="BP67" s="31">
        <f t="shared" si="40"/>
        <v>0</v>
      </c>
      <c r="BQ67" s="31">
        <f t="shared" si="40"/>
        <v>2.5000000000000001E-2</v>
      </c>
      <c r="BR67" s="82">
        <f t="shared" ref="BR67" si="42">BR62*BR64</f>
        <v>0</v>
      </c>
      <c r="BS67" s="32">
        <f>SUM(D67:BQ67)</f>
        <v>36.148769999999999</v>
      </c>
      <c r="BT67" s="33">
        <f>BS67/$C$9</f>
        <v>36.148769999999999</v>
      </c>
    </row>
    <row r="69" spans="1:72">
      <c r="J69" s="1">
        <v>46</v>
      </c>
      <c r="K69" t="s">
        <v>1</v>
      </c>
      <c r="AD69" t="s">
        <v>80</v>
      </c>
    </row>
    <row r="70" spans="1:72" ht="15" customHeight="1">
      <c r="A70" s="102"/>
      <c r="B70" s="2" t="s">
        <v>2</v>
      </c>
      <c r="C70" s="97" t="s">
        <v>3</v>
      </c>
      <c r="D70" s="116" t="str">
        <f t="shared" ref="D70:BB70" si="43">D54</f>
        <v>Хлеб пшеничный</v>
      </c>
      <c r="E70" s="116" t="str">
        <f t="shared" si="43"/>
        <v>Хлеб ржано-пшеничный</v>
      </c>
      <c r="F70" s="116" t="str">
        <f t="shared" si="43"/>
        <v>Сахар</v>
      </c>
      <c r="G70" s="116" t="str">
        <f t="shared" si="43"/>
        <v>Чай</v>
      </c>
      <c r="H70" s="116" t="str">
        <f t="shared" si="43"/>
        <v>Какао</v>
      </c>
      <c r="I70" s="116" t="str">
        <f t="shared" si="43"/>
        <v>Кофейный напиток</v>
      </c>
      <c r="J70" s="116" t="str">
        <f t="shared" si="43"/>
        <v>Молоко 2,5%</v>
      </c>
      <c r="K70" s="116" t="str">
        <f t="shared" si="43"/>
        <v>Масло сливочное</v>
      </c>
      <c r="L70" s="116" t="str">
        <f t="shared" si="43"/>
        <v>Сметана 15%</v>
      </c>
      <c r="M70" s="116" t="str">
        <f t="shared" si="43"/>
        <v>Молоко сухое</v>
      </c>
      <c r="N70" s="116" t="str">
        <f t="shared" si="43"/>
        <v>Снежок 2,5 %</v>
      </c>
      <c r="O70" s="116" t="str">
        <f t="shared" si="43"/>
        <v>Творог 5%</v>
      </c>
      <c r="P70" s="116" t="str">
        <f t="shared" si="43"/>
        <v>Молоко сгущенное</v>
      </c>
      <c r="Q70" s="116" t="str">
        <f t="shared" si="43"/>
        <v xml:space="preserve">Джем Сава </v>
      </c>
      <c r="R70" s="116" t="str">
        <f t="shared" si="43"/>
        <v>Сыр</v>
      </c>
      <c r="S70" s="116" t="str">
        <f t="shared" si="43"/>
        <v>Зеленый горошек</v>
      </c>
      <c r="T70" s="116" t="str">
        <f t="shared" si="43"/>
        <v>Кукуруза консервирован.</v>
      </c>
      <c r="U70" s="116" t="str">
        <f t="shared" si="43"/>
        <v>Консервы рыбные</v>
      </c>
      <c r="V70" s="116" t="str">
        <f t="shared" si="43"/>
        <v>Огурцы консервирован.</v>
      </c>
      <c r="W70" s="51"/>
      <c r="X70" s="116" t="str">
        <f t="shared" si="43"/>
        <v>Яйцо</v>
      </c>
      <c r="Y70" s="116" t="str">
        <f t="shared" si="43"/>
        <v>Икра кабачковая</v>
      </c>
      <c r="Z70" s="116" t="str">
        <f t="shared" si="43"/>
        <v>Изюм</v>
      </c>
      <c r="AA70" s="116" t="str">
        <f t="shared" si="43"/>
        <v>Курага</v>
      </c>
      <c r="AB70" s="116" t="str">
        <f t="shared" si="43"/>
        <v>Чернослив</v>
      </c>
      <c r="AC70" s="116" t="str">
        <f t="shared" si="43"/>
        <v>Шиповник</v>
      </c>
      <c r="AD70" s="116" t="str">
        <f t="shared" si="43"/>
        <v>Сухофрукты</v>
      </c>
      <c r="AE70" s="116" t="str">
        <f t="shared" si="43"/>
        <v>Ягода свежемороженная</v>
      </c>
      <c r="AF70" s="116" t="str">
        <f t="shared" ref="AF70:AI70" si="44">AF54</f>
        <v>Апельсин</v>
      </c>
      <c r="AG70" s="116" t="str">
        <f t="shared" si="44"/>
        <v xml:space="preserve">Банан   </v>
      </c>
      <c r="AH70" s="116" t="str">
        <f t="shared" si="44"/>
        <v>Лимон</v>
      </c>
      <c r="AI70" s="116" t="str">
        <f t="shared" si="44"/>
        <v>Яблоко</v>
      </c>
      <c r="AJ70" s="116" t="str">
        <f t="shared" si="43"/>
        <v>Кисель</v>
      </c>
      <c r="AK70" s="116" t="str">
        <f t="shared" si="43"/>
        <v xml:space="preserve">Сок </v>
      </c>
      <c r="AL70" s="116" t="str">
        <f t="shared" si="43"/>
        <v>Макаронные изделия</v>
      </c>
      <c r="AM70" s="116" t="str">
        <f t="shared" si="43"/>
        <v>Мука</v>
      </c>
      <c r="AN70" s="116" t="str">
        <f t="shared" si="43"/>
        <v>Дрожжи</v>
      </c>
      <c r="AO70" s="116" t="str">
        <f t="shared" si="43"/>
        <v>Печенье</v>
      </c>
      <c r="AP70" s="116" t="str">
        <f t="shared" si="43"/>
        <v>Пряники</v>
      </c>
      <c r="AQ70" s="116" t="str">
        <f t="shared" si="43"/>
        <v>Вафли</v>
      </c>
      <c r="AR70" s="116" t="str">
        <f t="shared" si="43"/>
        <v>Конфеты</v>
      </c>
      <c r="AS70" s="116" t="str">
        <f t="shared" si="43"/>
        <v>Повидло Сава</v>
      </c>
      <c r="AT70" s="116" t="str">
        <f t="shared" si="43"/>
        <v>Крупа геркулес</v>
      </c>
      <c r="AU70" s="116" t="str">
        <f t="shared" si="43"/>
        <v>Крупа горох</v>
      </c>
      <c r="AV70" s="116" t="str">
        <f t="shared" si="43"/>
        <v>Крупа гречневая</v>
      </c>
      <c r="AW70" s="116" t="str">
        <f t="shared" si="43"/>
        <v>Крупа кукурузная</v>
      </c>
      <c r="AX70" s="116" t="str">
        <f t="shared" si="43"/>
        <v>Крупа манная</v>
      </c>
      <c r="AY70" s="116" t="str">
        <f t="shared" si="43"/>
        <v>Крупа перловая</v>
      </c>
      <c r="AZ70" s="116" t="str">
        <f t="shared" si="43"/>
        <v>Крупа пшеничная</v>
      </c>
      <c r="BA70" s="116" t="str">
        <f t="shared" si="43"/>
        <v>Крупа пшено</v>
      </c>
      <c r="BB70" s="116" t="str">
        <f t="shared" si="43"/>
        <v>Крупа ячневая</v>
      </c>
      <c r="BC70" s="116" t="str">
        <f>BC54</f>
        <v>Рис</v>
      </c>
      <c r="BD70" s="116" t="str">
        <f>BD54</f>
        <v>Цыпленок бройлер</v>
      </c>
      <c r="BE70" s="116" t="str">
        <f>BE54</f>
        <v>Филе куриное</v>
      </c>
      <c r="BF70" s="116" t="str">
        <f>BF54</f>
        <v>Фарш говяжий</v>
      </c>
      <c r="BG70" s="116" t="str">
        <f>BG54</f>
        <v>Печень куриная</v>
      </c>
      <c r="BH70" s="116" t="str">
        <f t="shared" ref="BH70:BQ70" si="45">BH54</f>
        <v>Филе минтая</v>
      </c>
      <c r="BI70" s="116" t="str">
        <f t="shared" si="45"/>
        <v>Филе сельди слабосол.</v>
      </c>
      <c r="BJ70" s="116" t="str">
        <f t="shared" si="45"/>
        <v>Картофель</v>
      </c>
      <c r="BK70" s="116" t="str">
        <f t="shared" si="45"/>
        <v>Морковь</v>
      </c>
      <c r="BL70" s="116" t="str">
        <f t="shared" si="45"/>
        <v>Лук</v>
      </c>
      <c r="BM70" s="116" t="str">
        <f t="shared" si="45"/>
        <v>Капуста</v>
      </c>
      <c r="BN70" s="116" t="str">
        <f t="shared" si="45"/>
        <v>Свекла</v>
      </c>
      <c r="BO70" s="116" t="str">
        <f t="shared" si="45"/>
        <v>Томатная паста</v>
      </c>
      <c r="BP70" s="116" t="str">
        <f t="shared" si="45"/>
        <v>Масло растительное</v>
      </c>
      <c r="BQ70" s="116" t="str">
        <f t="shared" si="45"/>
        <v>Соль</v>
      </c>
      <c r="BR70" s="99" t="str">
        <f t="shared" ref="BR70" si="46">BR54</f>
        <v>Лимонная кислота</v>
      </c>
      <c r="BS70" s="117" t="s">
        <v>4</v>
      </c>
      <c r="BT70" s="118" t="s">
        <v>5</v>
      </c>
    </row>
    <row r="71" spans="1:72" ht="36" customHeight="1">
      <c r="A71" s="103"/>
      <c r="B71" s="3" t="s">
        <v>6</v>
      </c>
      <c r="C71" s="98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51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99"/>
      <c r="BS71" s="117"/>
      <c r="BT71" s="118"/>
    </row>
    <row r="72" spans="1:72">
      <c r="A72" s="119" t="s">
        <v>11</v>
      </c>
      <c r="B72" s="4" t="str">
        <f t="shared" ref="B72:B78" si="47">B14</f>
        <v>Суп гороховый</v>
      </c>
      <c r="C72" s="107">
        <f>$E$6</f>
        <v>1</v>
      </c>
      <c r="D72" s="4">
        <f t="shared" ref="D72:BQ76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4.0000000000000001E-3</v>
      </c>
      <c r="L72" s="4">
        <f t="shared" si="48"/>
        <v>0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0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5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>
        <f t="shared" si="48"/>
        <v>0</v>
      </c>
      <c r="AQ72" s="4">
        <f t="shared" si="48"/>
        <v>0</v>
      </c>
      <c r="AR72" s="4">
        <f t="shared" si="48"/>
        <v>0</v>
      </c>
      <c r="AS72" s="4">
        <f t="shared" si="48"/>
        <v>0</v>
      </c>
      <c r="AT72" s="4">
        <f t="shared" si="48"/>
        <v>0</v>
      </c>
      <c r="AU72" s="4">
        <f t="shared" si="48"/>
        <v>0.03</v>
      </c>
      <c r="AV72" s="4">
        <f t="shared" si="48"/>
        <v>0</v>
      </c>
      <c r="AW72" s="4">
        <f t="shared" si="48"/>
        <v>0</v>
      </c>
      <c r="AX72" s="4">
        <f t="shared" si="48"/>
        <v>0</v>
      </c>
      <c r="AY72" s="4">
        <f t="shared" si="48"/>
        <v>0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0.05</v>
      </c>
      <c r="BE72" s="4">
        <f t="shared" si="48"/>
        <v>0</v>
      </c>
      <c r="BF72" s="4">
        <f t="shared" si="48"/>
        <v>0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0.09</v>
      </c>
      <c r="BK72" s="4">
        <f t="shared" si="48"/>
        <v>1.4999999999999999E-2</v>
      </c>
      <c r="BL72" s="4">
        <f t="shared" si="48"/>
        <v>1.4999999999999999E-2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2E-3</v>
      </c>
      <c r="BQ72" s="4">
        <f t="shared" si="48"/>
        <v>2E-3</v>
      </c>
      <c r="BR72" s="77">
        <f t="shared" ref="BR72:BR75" si="50">BR14</f>
        <v>0</v>
      </c>
    </row>
    <row r="73" spans="1:72">
      <c r="A73" s="119"/>
      <c r="B73" s="4" t="str">
        <f t="shared" si="47"/>
        <v>Плов с мясом/птицей</v>
      </c>
      <c r="C73" s="108"/>
      <c r="D73" s="4">
        <f t="shared" si="48"/>
        <v>0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5.0000000000000001E-3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si="49"/>
        <v>0</v>
      </c>
      <c r="AG73" s="4">
        <f t="shared" si="49"/>
        <v>0</v>
      </c>
      <c r="AH73" s="4">
        <f t="shared" si="49"/>
        <v>0</v>
      </c>
      <c r="AI73" s="4">
        <f t="shared" si="49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>
        <f t="shared" si="48"/>
        <v>0</v>
      </c>
      <c r="AQ73" s="4">
        <f t="shared" si="48"/>
        <v>0</v>
      </c>
      <c r="AR73" s="4">
        <f t="shared" si="48"/>
        <v>0</v>
      </c>
      <c r="AS73" s="4">
        <f t="shared" si="48"/>
        <v>0</v>
      </c>
      <c r="AT73" s="4">
        <f t="shared" si="48"/>
        <v>0</v>
      </c>
      <c r="AU73" s="4">
        <f t="shared" si="48"/>
        <v>0</v>
      </c>
      <c r="AV73" s="4">
        <f t="shared" si="48"/>
        <v>0</v>
      </c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3.5000000000000003E-2</v>
      </c>
      <c r="BD73" s="4">
        <f t="shared" si="48"/>
        <v>5.5E-2</v>
      </c>
      <c r="BE73" s="4">
        <f t="shared" si="48"/>
        <v>0</v>
      </c>
      <c r="BF73" s="4">
        <f t="shared" si="48"/>
        <v>5.4999999999999997E-3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1.4999999999999999E-2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2E-3</v>
      </c>
      <c r="BQ73" s="4">
        <f t="shared" si="48"/>
        <v>2E-3</v>
      </c>
      <c r="BR73" s="77">
        <f t="shared" si="50"/>
        <v>0</v>
      </c>
    </row>
    <row r="74" spans="1:72">
      <c r="A74" s="119"/>
      <c r="B74" s="4" t="str">
        <f t="shared" si="47"/>
        <v>Хлеб пшеничный</v>
      </c>
      <c r="C74" s="108"/>
      <c r="D74" s="4">
        <f t="shared" si="48"/>
        <v>0.03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0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si="49"/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>
        <f t="shared" si="48"/>
        <v>0</v>
      </c>
      <c r="AQ74" s="4">
        <f t="shared" si="48"/>
        <v>0</v>
      </c>
      <c r="AR74" s="4">
        <f t="shared" si="48"/>
        <v>0</v>
      </c>
      <c r="AS74" s="4">
        <f t="shared" si="48"/>
        <v>0</v>
      </c>
      <c r="AT74" s="4">
        <f t="shared" si="48"/>
        <v>0</v>
      </c>
      <c r="AU74" s="4">
        <f t="shared" si="48"/>
        <v>0</v>
      </c>
      <c r="AV74" s="4">
        <f t="shared" si="48"/>
        <v>0</v>
      </c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0</v>
      </c>
      <c r="BR74" s="77">
        <f t="shared" si="50"/>
        <v>0</v>
      </c>
    </row>
    <row r="75" spans="1:72" ht="14.25" customHeight="1">
      <c r="A75" s="119"/>
      <c r="B75" s="4" t="str">
        <f t="shared" si="47"/>
        <v>Хлеб ржано-пшеничный</v>
      </c>
      <c r="C75" s="108"/>
      <c r="D75" s="4">
        <f t="shared" si="48"/>
        <v>0</v>
      </c>
      <c r="E75" s="4">
        <f t="shared" si="48"/>
        <v>0.05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si="49"/>
        <v>0</v>
      </c>
      <c r="AG75" s="4">
        <f t="shared" si="49"/>
        <v>0</v>
      </c>
      <c r="AH75" s="4">
        <f t="shared" si="49"/>
        <v>0</v>
      </c>
      <c r="AI75" s="4">
        <f t="shared" si="49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>
        <f t="shared" si="48"/>
        <v>0</v>
      </c>
      <c r="AQ75" s="4">
        <f t="shared" si="48"/>
        <v>0</v>
      </c>
      <c r="AR75" s="4">
        <f t="shared" si="48"/>
        <v>0</v>
      </c>
      <c r="AS75" s="4">
        <f t="shared" si="48"/>
        <v>0</v>
      </c>
      <c r="AT75" s="4">
        <f t="shared" si="48"/>
        <v>0</v>
      </c>
      <c r="AU75" s="4">
        <f t="shared" si="48"/>
        <v>0</v>
      </c>
      <c r="AV75" s="4">
        <f t="shared" si="48"/>
        <v>0</v>
      </c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0</v>
      </c>
      <c r="BD75" s="4">
        <f t="shared" si="48"/>
        <v>0</v>
      </c>
      <c r="BE75" s="4">
        <f t="shared" si="48"/>
        <v>0</v>
      </c>
      <c r="BF75" s="4">
        <f t="shared" si="48"/>
        <v>0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0</v>
      </c>
      <c r="BL75" s="4">
        <f t="shared" si="48"/>
        <v>0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0</v>
      </c>
      <c r="BQ75" s="4">
        <f t="shared" si="48"/>
        <v>0</v>
      </c>
      <c r="BR75" s="77">
        <f t="shared" si="50"/>
        <v>0</v>
      </c>
    </row>
    <row r="76" spans="1:72">
      <c r="A76" s="119"/>
      <c r="B76" s="4" t="str">
        <f t="shared" si="47"/>
        <v>Компот из сухофруктов</v>
      </c>
      <c r="C76" s="108"/>
      <c r="D76" s="4">
        <f t="shared" si="48"/>
        <v>0</v>
      </c>
      <c r="E76" s="4">
        <f t="shared" si="48"/>
        <v>0</v>
      </c>
      <c r="F76" s="4">
        <f t="shared" si="48"/>
        <v>1.4999999999999999E-2</v>
      </c>
      <c r="G76" s="4">
        <f t="shared" ref="G76:BQ78" si="51">G18</f>
        <v>0</v>
      </c>
      <c r="H76" s="4">
        <f t="shared" si="51"/>
        <v>0</v>
      </c>
      <c r="I76" s="4">
        <f t="shared" si="51"/>
        <v>0</v>
      </c>
      <c r="J76" s="4">
        <f t="shared" si="51"/>
        <v>0</v>
      </c>
      <c r="K76" s="4">
        <f t="shared" si="51"/>
        <v>0</v>
      </c>
      <c r="L76" s="4">
        <f t="shared" si="51"/>
        <v>0</v>
      </c>
      <c r="M76" s="4">
        <f t="shared" si="51"/>
        <v>0</v>
      </c>
      <c r="N76" s="4">
        <f t="shared" si="51"/>
        <v>0</v>
      </c>
      <c r="O76" s="4">
        <f t="shared" si="51"/>
        <v>0</v>
      </c>
      <c r="P76" s="4">
        <f t="shared" si="51"/>
        <v>0</v>
      </c>
      <c r="Q76" s="4">
        <f t="shared" si="51"/>
        <v>0</v>
      </c>
      <c r="R76" s="4">
        <f t="shared" si="51"/>
        <v>0</v>
      </c>
      <c r="S76" s="4">
        <f t="shared" si="51"/>
        <v>0</v>
      </c>
      <c r="T76" s="4">
        <f t="shared" si="51"/>
        <v>0</v>
      </c>
      <c r="U76" s="4">
        <f t="shared" si="51"/>
        <v>0</v>
      </c>
      <c r="V76" s="4">
        <f t="shared" si="51"/>
        <v>0</v>
      </c>
      <c r="W76" s="4">
        <f t="shared" si="51"/>
        <v>0</v>
      </c>
      <c r="X76" s="4">
        <f t="shared" si="51"/>
        <v>0</v>
      </c>
      <c r="Y76" s="4">
        <f t="shared" si="51"/>
        <v>0</v>
      </c>
      <c r="Z76" s="4">
        <f t="shared" si="51"/>
        <v>0</v>
      </c>
      <c r="AA76" s="4">
        <f t="shared" si="51"/>
        <v>0</v>
      </c>
      <c r="AB76" s="4">
        <f t="shared" si="51"/>
        <v>0</v>
      </c>
      <c r="AC76" s="4">
        <f t="shared" si="51"/>
        <v>0</v>
      </c>
      <c r="AD76" s="4">
        <f t="shared" si="51"/>
        <v>0.02</v>
      </c>
      <c r="AE76" s="4">
        <f t="shared" si="51"/>
        <v>0</v>
      </c>
      <c r="AF76" s="4">
        <f t="shared" ref="AF76:AI76" si="52">AF18</f>
        <v>0</v>
      </c>
      <c r="AG76" s="4">
        <f t="shared" si="52"/>
        <v>0</v>
      </c>
      <c r="AH76" s="4">
        <f t="shared" si="52"/>
        <v>0</v>
      </c>
      <c r="AI76" s="4">
        <f t="shared" si="52"/>
        <v>0</v>
      </c>
      <c r="AJ76" s="4">
        <f t="shared" si="51"/>
        <v>0</v>
      </c>
      <c r="AK76" s="4">
        <f t="shared" si="51"/>
        <v>0</v>
      </c>
      <c r="AL76" s="4">
        <f t="shared" si="51"/>
        <v>0</v>
      </c>
      <c r="AM76" s="4">
        <f t="shared" si="51"/>
        <v>0</v>
      </c>
      <c r="AN76" s="4">
        <f t="shared" si="51"/>
        <v>0</v>
      </c>
      <c r="AO76" s="4">
        <f t="shared" si="51"/>
        <v>0</v>
      </c>
      <c r="AP76" s="4">
        <f t="shared" si="51"/>
        <v>0</v>
      </c>
      <c r="AQ76" s="4">
        <f t="shared" si="51"/>
        <v>0</v>
      </c>
      <c r="AR76" s="4">
        <f t="shared" si="51"/>
        <v>0</v>
      </c>
      <c r="AS76" s="4">
        <f t="shared" si="51"/>
        <v>0</v>
      </c>
      <c r="AT76" s="4">
        <f t="shared" si="51"/>
        <v>0</v>
      </c>
      <c r="AU76" s="4">
        <f t="shared" si="51"/>
        <v>0</v>
      </c>
      <c r="AV76" s="4">
        <f t="shared" si="51"/>
        <v>0</v>
      </c>
      <c r="AW76" s="4">
        <f t="shared" si="51"/>
        <v>0</v>
      </c>
      <c r="AX76" s="4">
        <f t="shared" si="51"/>
        <v>0</v>
      </c>
      <c r="AY76" s="4">
        <f t="shared" si="51"/>
        <v>0</v>
      </c>
      <c r="AZ76" s="4">
        <f t="shared" si="51"/>
        <v>0</v>
      </c>
      <c r="BA76" s="4">
        <f t="shared" si="51"/>
        <v>0</v>
      </c>
      <c r="BB76" s="4">
        <f t="shared" si="51"/>
        <v>0</v>
      </c>
      <c r="BC76" s="4">
        <f t="shared" si="51"/>
        <v>0</v>
      </c>
      <c r="BD76" s="4">
        <f t="shared" si="51"/>
        <v>0</v>
      </c>
      <c r="BE76" s="4">
        <f t="shared" si="51"/>
        <v>0</v>
      </c>
      <c r="BF76" s="4">
        <f t="shared" si="51"/>
        <v>0</v>
      </c>
      <c r="BG76" s="4">
        <f t="shared" si="51"/>
        <v>0</v>
      </c>
      <c r="BH76" s="4">
        <f t="shared" si="51"/>
        <v>0</v>
      </c>
      <c r="BI76" s="4">
        <f t="shared" si="51"/>
        <v>0</v>
      </c>
      <c r="BJ76" s="4">
        <f t="shared" si="51"/>
        <v>0</v>
      </c>
      <c r="BK76" s="4">
        <f t="shared" si="51"/>
        <v>0</v>
      </c>
      <c r="BL76" s="4">
        <f t="shared" si="51"/>
        <v>0</v>
      </c>
      <c r="BM76" s="4">
        <f t="shared" si="51"/>
        <v>0</v>
      </c>
      <c r="BN76" s="4">
        <f t="shared" si="51"/>
        <v>0</v>
      </c>
      <c r="BO76" s="4">
        <f t="shared" si="51"/>
        <v>0</v>
      </c>
      <c r="BP76" s="4">
        <f t="shared" si="51"/>
        <v>0</v>
      </c>
      <c r="BQ76" s="4">
        <f t="shared" si="51"/>
        <v>0</v>
      </c>
      <c r="BR76" s="77">
        <f t="shared" ref="BR76" si="53">BR18</f>
        <v>5.0000000000000002E-5</v>
      </c>
    </row>
    <row r="77" spans="1:72">
      <c r="A77" s="119"/>
      <c r="B77" s="4">
        <f t="shared" si="47"/>
        <v>0</v>
      </c>
      <c r="C77" s="108"/>
      <c r="D77" s="4">
        <f t="shared" ref="D77:BQ78" si="54">D19</f>
        <v>0</v>
      </c>
      <c r="E77" s="4">
        <f t="shared" si="54"/>
        <v>0</v>
      </c>
      <c r="F77" s="4">
        <f t="shared" si="54"/>
        <v>0</v>
      </c>
      <c r="G77" s="4">
        <f t="shared" si="54"/>
        <v>0</v>
      </c>
      <c r="H77" s="4">
        <f t="shared" si="54"/>
        <v>0</v>
      </c>
      <c r="I77" s="4">
        <f t="shared" si="54"/>
        <v>0</v>
      </c>
      <c r="J77" s="4">
        <f t="shared" si="54"/>
        <v>0</v>
      </c>
      <c r="K77" s="4">
        <f t="shared" si="54"/>
        <v>0</v>
      </c>
      <c r="L77" s="4">
        <f t="shared" si="54"/>
        <v>0</v>
      </c>
      <c r="M77" s="4">
        <f t="shared" si="54"/>
        <v>0</v>
      </c>
      <c r="N77" s="4">
        <f t="shared" si="54"/>
        <v>0</v>
      </c>
      <c r="O77" s="4">
        <f t="shared" si="54"/>
        <v>0</v>
      </c>
      <c r="P77" s="4">
        <f t="shared" si="54"/>
        <v>0</v>
      </c>
      <c r="Q77" s="4">
        <f t="shared" si="54"/>
        <v>0</v>
      </c>
      <c r="R77" s="4">
        <f t="shared" si="54"/>
        <v>0</v>
      </c>
      <c r="S77" s="4">
        <f t="shared" si="54"/>
        <v>0</v>
      </c>
      <c r="T77" s="4">
        <f t="shared" si="54"/>
        <v>0</v>
      </c>
      <c r="U77" s="4">
        <f t="shared" si="54"/>
        <v>0</v>
      </c>
      <c r="V77" s="4">
        <f t="shared" si="54"/>
        <v>0</v>
      </c>
      <c r="W77" s="4">
        <f t="shared" si="51"/>
        <v>0</v>
      </c>
      <c r="X77" s="4">
        <f t="shared" si="54"/>
        <v>0</v>
      </c>
      <c r="Y77" s="4">
        <f t="shared" si="54"/>
        <v>0</v>
      </c>
      <c r="Z77" s="4">
        <f t="shared" si="54"/>
        <v>0</v>
      </c>
      <c r="AA77" s="4">
        <f t="shared" si="54"/>
        <v>0</v>
      </c>
      <c r="AB77" s="4">
        <f t="shared" si="54"/>
        <v>0</v>
      </c>
      <c r="AC77" s="4">
        <f t="shared" si="54"/>
        <v>0</v>
      </c>
      <c r="AD77" s="4">
        <f t="shared" si="54"/>
        <v>0</v>
      </c>
      <c r="AE77" s="4">
        <f t="shared" si="54"/>
        <v>0</v>
      </c>
      <c r="AF77" s="4">
        <f t="shared" ref="AF77:AI77" si="55">AF19</f>
        <v>0</v>
      </c>
      <c r="AG77" s="4">
        <f t="shared" si="55"/>
        <v>0</v>
      </c>
      <c r="AH77" s="4">
        <f t="shared" si="55"/>
        <v>0</v>
      </c>
      <c r="AI77" s="4">
        <f t="shared" si="55"/>
        <v>0</v>
      </c>
      <c r="AJ77" s="4">
        <f t="shared" si="54"/>
        <v>0</v>
      </c>
      <c r="AK77" s="4">
        <f t="shared" si="54"/>
        <v>0</v>
      </c>
      <c r="AL77" s="4">
        <f t="shared" si="54"/>
        <v>0</v>
      </c>
      <c r="AM77" s="4">
        <f t="shared" si="54"/>
        <v>0</v>
      </c>
      <c r="AN77" s="4">
        <f t="shared" si="54"/>
        <v>0</v>
      </c>
      <c r="AO77" s="4">
        <f t="shared" si="54"/>
        <v>0</v>
      </c>
      <c r="AP77" s="4">
        <f t="shared" si="54"/>
        <v>0</v>
      </c>
      <c r="AQ77" s="4">
        <f t="shared" si="54"/>
        <v>0</v>
      </c>
      <c r="AR77" s="4">
        <f t="shared" si="54"/>
        <v>0</v>
      </c>
      <c r="AS77" s="4">
        <f t="shared" si="54"/>
        <v>0</v>
      </c>
      <c r="AT77" s="4">
        <f t="shared" si="54"/>
        <v>0</v>
      </c>
      <c r="AU77" s="4">
        <f t="shared" si="54"/>
        <v>0</v>
      </c>
      <c r="AV77" s="4">
        <f t="shared" si="54"/>
        <v>0</v>
      </c>
      <c r="AW77" s="4">
        <f t="shared" si="54"/>
        <v>0</v>
      </c>
      <c r="AX77" s="4">
        <f t="shared" si="54"/>
        <v>0</v>
      </c>
      <c r="AY77" s="4">
        <f t="shared" si="54"/>
        <v>0</v>
      </c>
      <c r="AZ77" s="4">
        <f t="shared" si="54"/>
        <v>0</v>
      </c>
      <c r="BA77" s="4">
        <f t="shared" si="54"/>
        <v>0</v>
      </c>
      <c r="BB77" s="4">
        <f t="shared" si="54"/>
        <v>0</v>
      </c>
      <c r="BC77" s="4">
        <f t="shared" si="54"/>
        <v>0</v>
      </c>
      <c r="BD77" s="4">
        <f t="shared" si="54"/>
        <v>0</v>
      </c>
      <c r="BE77" s="4">
        <f t="shared" si="54"/>
        <v>0</v>
      </c>
      <c r="BF77" s="4">
        <f t="shared" si="54"/>
        <v>0</v>
      </c>
      <c r="BG77" s="4">
        <f t="shared" si="54"/>
        <v>0</v>
      </c>
      <c r="BH77" s="4">
        <f t="shared" si="54"/>
        <v>0</v>
      </c>
      <c r="BI77" s="4">
        <f t="shared" si="54"/>
        <v>0</v>
      </c>
      <c r="BJ77" s="4">
        <f t="shared" si="54"/>
        <v>0</v>
      </c>
      <c r="BK77" s="4">
        <f t="shared" si="54"/>
        <v>0</v>
      </c>
      <c r="BL77" s="4">
        <f t="shared" si="54"/>
        <v>0</v>
      </c>
      <c r="BM77" s="4">
        <f t="shared" si="54"/>
        <v>0</v>
      </c>
      <c r="BN77" s="4">
        <f t="shared" si="54"/>
        <v>0</v>
      </c>
      <c r="BO77" s="4">
        <f t="shared" si="54"/>
        <v>0</v>
      </c>
      <c r="BP77" s="4">
        <f t="shared" si="54"/>
        <v>0</v>
      </c>
      <c r="BQ77" s="4">
        <f t="shared" si="54"/>
        <v>0</v>
      </c>
      <c r="BR77" s="77">
        <f t="shared" ref="BR77" si="56">BR19</f>
        <v>0</v>
      </c>
    </row>
    <row r="78" spans="1:72">
      <c r="A78" s="119"/>
      <c r="B78" s="4">
        <f t="shared" si="47"/>
        <v>0</v>
      </c>
      <c r="C78" s="109"/>
      <c r="D78" s="4">
        <f t="shared" si="54"/>
        <v>0</v>
      </c>
      <c r="E78" s="4">
        <f t="shared" si="54"/>
        <v>0</v>
      </c>
      <c r="F78" s="4">
        <f t="shared" si="54"/>
        <v>0</v>
      </c>
      <c r="G78" s="4">
        <f t="shared" si="54"/>
        <v>0</v>
      </c>
      <c r="H78" s="4">
        <f t="shared" si="54"/>
        <v>0</v>
      </c>
      <c r="I78" s="4">
        <f t="shared" si="54"/>
        <v>0</v>
      </c>
      <c r="J78" s="4">
        <f t="shared" si="54"/>
        <v>0</v>
      </c>
      <c r="K78" s="4">
        <f t="shared" si="54"/>
        <v>0</v>
      </c>
      <c r="L78" s="4">
        <f t="shared" si="54"/>
        <v>0</v>
      </c>
      <c r="M78" s="4">
        <f t="shared" si="54"/>
        <v>0</v>
      </c>
      <c r="N78" s="4">
        <f t="shared" si="54"/>
        <v>0</v>
      </c>
      <c r="O78" s="4">
        <f t="shared" si="54"/>
        <v>0</v>
      </c>
      <c r="P78" s="4">
        <f t="shared" si="54"/>
        <v>0</v>
      </c>
      <c r="Q78" s="4">
        <f t="shared" si="54"/>
        <v>0</v>
      </c>
      <c r="R78" s="4">
        <f t="shared" si="54"/>
        <v>0</v>
      </c>
      <c r="S78" s="4">
        <f t="shared" si="54"/>
        <v>0</v>
      </c>
      <c r="T78" s="4">
        <f t="shared" si="54"/>
        <v>0</v>
      </c>
      <c r="U78" s="4">
        <f t="shared" si="54"/>
        <v>0</v>
      </c>
      <c r="V78" s="4">
        <f t="shared" si="54"/>
        <v>0</v>
      </c>
      <c r="W78" s="4">
        <f t="shared" si="51"/>
        <v>0</v>
      </c>
      <c r="X78" s="4">
        <f t="shared" si="54"/>
        <v>0</v>
      </c>
      <c r="Y78" s="4">
        <f t="shared" si="54"/>
        <v>0</v>
      </c>
      <c r="Z78" s="4">
        <f t="shared" si="54"/>
        <v>0</v>
      </c>
      <c r="AA78" s="4">
        <f t="shared" si="54"/>
        <v>0</v>
      </c>
      <c r="AB78" s="4">
        <f t="shared" si="54"/>
        <v>0</v>
      </c>
      <c r="AC78" s="4">
        <f t="shared" si="54"/>
        <v>0</v>
      </c>
      <c r="AD78" s="4">
        <f t="shared" si="54"/>
        <v>0</v>
      </c>
      <c r="AE78" s="4">
        <f t="shared" si="54"/>
        <v>0</v>
      </c>
      <c r="AF78" s="4">
        <f t="shared" ref="AF78:AI78" si="57">AF20</f>
        <v>0</v>
      </c>
      <c r="AG78" s="4">
        <f t="shared" si="57"/>
        <v>0</v>
      </c>
      <c r="AH78" s="4">
        <f t="shared" si="57"/>
        <v>0</v>
      </c>
      <c r="AI78" s="4">
        <f t="shared" si="57"/>
        <v>0</v>
      </c>
      <c r="AJ78" s="4">
        <f t="shared" si="54"/>
        <v>0</v>
      </c>
      <c r="AK78" s="4">
        <f t="shared" si="54"/>
        <v>0</v>
      </c>
      <c r="AL78" s="4">
        <f t="shared" si="54"/>
        <v>0</v>
      </c>
      <c r="AM78" s="4">
        <f t="shared" si="54"/>
        <v>0</v>
      </c>
      <c r="AN78" s="4">
        <f t="shared" si="54"/>
        <v>0</v>
      </c>
      <c r="AO78" s="4">
        <f t="shared" si="54"/>
        <v>0</v>
      </c>
      <c r="AP78" s="4">
        <f t="shared" si="54"/>
        <v>0</v>
      </c>
      <c r="AQ78" s="4">
        <f t="shared" si="54"/>
        <v>0</v>
      </c>
      <c r="AR78" s="4">
        <f t="shared" si="54"/>
        <v>0</v>
      </c>
      <c r="AS78" s="4">
        <f t="shared" si="54"/>
        <v>0</v>
      </c>
      <c r="AT78" s="4">
        <f t="shared" si="54"/>
        <v>0</v>
      </c>
      <c r="AU78" s="4">
        <f t="shared" si="54"/>
        <v>0</v>
      </c>
      <c r="AV78" s="4">
        <f t="shared" si="54"/>
        <v>0</v>
      </c>
      <c r="AW78" s="4">
        <f t="shared" si="54"/>
        <v>0</v>
      </c>
      <c r="AX78" s="4">
        <f t="shared" si="54"/>
        <v>0</v>
      </c>
      <c r="AY78" s="4">
        <f t="shared" si="54"/>
        <v>0</v>
      </c>
      <c r="AZ78" s="4">
        <f t="shared" si="54"/>
        <v>0</v>
      </c>
      <c r="BA78" s="4">
        <f t="shared" si="54"/>
        <v>0</v>
      </c>
      <c r="BB78" s="4">
        <f t="shared" si="54"/>
        <v>0</v>
      </c>
      <c r="BC78" s="4">
        <f t="shared" si="54"/>
        <v>0</v>
      </c>
      <c r="BD78" s="4">
        <f t="shared" si="54"/>
        <v>0</v>
      </c>
      <c r="BE78" s="4">
        <f t="shared" si="54"/>
        <v>0</v>
      </c>
      <c r="BF78" s="4">
        <f t="shared" si="54"/>
        <v>0</v>
      </c>
      <c r="BG78" s="4">
        <f t="shared" si="54"/>
        <v>0</v>
      </c>
      <c r="BH78" s="4">
        <f t="shared" si="54"/>
        <v>0</v>
      </c>
      <c r="BI78" s="4">
        <f t="shared" si="54"/>
        <v>0</v>
      </c>
      <c r="BJ78" s="4">
        <f t="shared" si="54"/>
        <v>0</v>
      </c>
      <c r="BK78" s="4">
        <f t="shared" si="54"/>
        <v>0</v>
      </c>
      <c r="BL78" s="4">
        <f t="shared" si="54"/>
        <v>0</v>
      </c>
      <c r="BM78" s="4">
        <f t="shared" si="54"/>
        <v>0</v>
      </c>
      <c r="BN78" s="4">
        <f t="shared" si="54"/>
        <v>0</v>
      </c>
      <c r="BO78" s="4">
        <f t="shared" si="54"/>
        <v>0</v>
      </c>
      <c r="BP78" s="4">
        <f t="shared" si="54"/>
        <v>0</v>
      </c>
      <c r="BQ78" s="4">
        <f t="shared" si="54"/>
        <v>0</v>
      </c>
      <c r="BR78" s="77">
        <f t="shared" ref="BR78" si="58">BR20</f>
        <v>0</v>
      </c>
    </row>
    <row r="79" spans="1:72" ht="17.399999999999999">
      <c r="B79" s="20" t="s">
        <v>23</v>
      </c>
      <c r="C79" s="21"/>
      <c r="D79" s="22">
        <f>SUM(D72:D78)</f>
        <v>0.03</v>
      </c>
      <c r="E79" s="22">
        <f t="shared" ref="E79:BQ79" si="59">SUM(E72:E78)</f>
        <v>0.05</v>
      </c>
      <c r="F79" s="22">
        <f t="shared" si="59"/>
        <v>1.4999999999999999E-2</v>
      </c>
      <c r="G79" s="22">
        <f t="shared" si="59"/>
        <v>0</v>
      </c>
      <c r="H79" s="22">
        <f t="shared" si="59"/>
        <v>0</v>
      </c>
      <c r="I79" s="22">
        <f t="shared" si="59"/>
        <v>0</v>
      </c>
      <c r="J79" s="22">
        <f t="shared" si="59"/>
        <v>0</v>
      </c>
      <c r="K79" s="22">
        <f t="shared" si="59"/>
        <v>9.0000000000000011E-3</v>
      </c>
      <c r="L79" s="22">
        <f t="shared" si="59"/>
        <v>0</v>
      </c>
      <c r="M79" s="22">
        <f t="shared" si="59"/>
        <v>0</v>
      </c>
      <c r="N79" s="22">
        <f t="shared" si="59"/>
        <v>0</v>
      </c>
      <c r="O79" s="22">
        <f t="shared" si="59"/>
        <v>0</v>
      </c>
      <c r="P79" s="22">
        <f t="shared" si="59"/>
        <v>0</v>
      </c>
      <c r="Q79" s="22">
        <f t="shared" si="59"/>
        <v>0</v>
      </c>
      <c r="R79" s="22">
        <f t="shared" si="59"/>
        <v>0</v>
      </c>
      <c r="S79" s="22">
        <f t="shared" si="59"/>
        <v>0</v>
      </c>
      <c r="T79" s="22">
        <f t="shared" si="59"/>
        <v>0</v>
      </c>
      <c r="U79" s="22">
        <f t="shared" si="59"/>
        <v>0</v>
      </c>
      <c r="V79" s="22">
        <f t="shared" si="59"/>
        <v>0</v>
      </c>
      <c r="W79" s="22">
        <f>SUM(W72:W78)</f>
        <v>0</v>
      </c>
      <c r="X79" s="22">
        <f t="shared" si="59"/>
        <v>0</v>
      </c>
      <c r="Y79" s="22">
        <f t="shared" si="59"/>
        <v>0</v>
      </c>
      <c r="Z79" s="22">
        <f t="shared" si="59"/>
        <v>0</v>
      </c>
      <c r="AA79" s="22">
        <f t="shared" si="59"/>
        <v>0</v>
      </c>
      <c r="AB79" s="22">
        <f t="shared" si="59"/>
        <v>0</v>
      </c>
      <c r="AC79" s="22">
        <f t="shared" si="59"/>
        <v>0</v>
      </c>
      <c r="AD79" s="22">
        <f t="shared" si="59"/>
        <v>0.02</v>
      </c>
      <c r="AE79" s="22">
        <f t="shared" si="59"/>
        <v>0</v>
      </c>
      <c r="AF79" s="22">
        <f t="shared" ref="AF79:AI79" si="60">SUM(AF72:AF78)</f>
        <v>0</v>
      </c>
      <c r="AG79" s="22">
        <f t="shared" si="60"/>
        <v>0</v>
      </c>
      <c r="AH79" s="22">
        <f t="shared" si="60"/>
        <v>0</v>
      </c>
      <c r="AI79" s="22">
        <f t="shared" si="60"/>
        <v>0</v>
      </c>
      <c r="AJ79" s="22">
        <f t="shared" si="59"/>
        <v>0</v>
      </c>
      <c r="AK79" s="22">
        <f t="shared" si="59"/>
        <v>0</v>
      </c>
      <c r="AL79" s="22">
        <f t="shared" si="59"/>
        <v>0</v>
      </c>
      <c r="AM79" s="22">
        <f t="shared" si="59"/>
        <v>0</v>
      </c>
      <c r="AN79" s="22">
        <f t="shared" si="59"/>
        <v>0</v>
      </c>
      <c r="AO79" s="22">
        <f t="shared" si="59"/>
        <v>0</v>
      </c>
      <c r="AP79" s="22">
        <f t="shared" si="59"/>
        <v>0</v>
      </c>
      <c r="AQ79" s="22">
        <f t="shared" si="59"/>
        <v>0</v>
      </c>
      <c r="AR79" s="22">
        <f t="shared" si="59"/>
        <v>0</v>
      </c>
      <c r="AS79" s="22">
        <f t="shared" si="59"/>
        <v>0</v>
      </c>
      <c r="AT79" s="22">
        <f t="shared" si="59"/>
        <v>0</v>
      </c>
      <c r="AU79" s="22">
        <f t="shared" si="59"/>
        <v>0.03</v>
      </c>
      <c r="AV79" s="22">
        <f t="shared" si="59"/>
        <v>0</v>
      </c>
      <c r="AW79" s="22">
        <f t="shared" si="59"/>
        <v>0</v>
      </c>
      <c r="AX79" s="22">
        <f t="shared" si="59"/>
        <v>0</v>
      </c>
      <c r="AY79" s="22">
        <f t="shared" si="59"/>
        <v>0</v>
      </c>
      <c r="AZ79" s="22">
        <f t="shared" si="59"/>
        <v>0</v>
      </c>
      <c r="BA79" s="22">
        <f t="shared" si="59"/>
        <v>0</v>
      </c>
      <c r="BB79" s="22">
        <f t="shared" si="59"/>
        <v>0</v>
      </c>
      <c r="BC79" s="22">
        <f t="shared" si="59"/>
        <v>3.5000000000000003E-2</v>
      </c>
      <c r="BD79" s="22">
        <f t="shared" si="59"/>
        <v>0.10500000000000001</v>
      </c>
      <c r="BE79" s="22">
        <f t="shared" si="59"/>
        <v>0</v>
      </c>
      <c r="BF79" s="22">
        <f t="shared" si="59"/>
        <v>5.4999999999999997E-3</v>
      </c>
      <c r="BG79" s="22">
        <f t="shared" si="59"/>
        <v>0</v>
      </c>
      <c r="BH79" s="22">
        <f t="shared" si="59"/>
        <v>0</v>
      </c>
      <c r="BI79" s="22">
        <f t="shared" si="59"/>
        <v>0</v>
      </c>
      <c r="BJ79" s="22">
        <f t="shared" si="59"/>
        <v>0.09</v>
      </c>
      <c r="BK79" s="22">
        <f t="shared" si="59"/>
        <v>0.03</v>
      </c>
      <c r="BL79" s="22">
        <f t="shared" si="59"/>
        <v>2.3E-2</v>
      </c>
      <c r="BM79" s="22">
        <f t="shared" si="59"/>
        <v>0</v>
      </c>
      <c r="BN79" s="22">
        <f t="shared" si="59"/>
        <v>0</v>
      </c>
      <c r="BO79" s="22">
        <f t="shared" si="59"/>
        <v>0</v>
      </c>
      <c r="BP79" s="22">
        <f t="shared" si="59"/>
        <v>4.0000000000000001E-3</v>
      </c>
      <c r="BQ79" s="22">
        <f t="shared" si="59"/>
        <v>4.0000000000000001E-3</v>
      </c>
      <c r="BR79" s="80">
        <f t="shared" ref="BR79" si="61">SUM(BR72:BR78)</f>
        <v>5.0000000000000002E-5</v>
      </c>
    </row>
    <row r="80" spans="1:72" ht="17.399999999999999">
      <c r="B80" s="20" t="s">
        <v>24</v>
      </c>
      <c r="C80" s="21"/>
      <c r="D80" s="23">
        <f t="shared" ref="D80:BQ80" si="62">PRODUCT(D79,$E$6)</f>
        <v>0.03</v>
      </c>
      <c r="E80" s="23">
        <f t="shared" si="62"/>
        <v>0.05</v>
      </c>
      <c r="F80" s="23">
        <f t="shared" si="62"/>
        <v>1.4999999999999999E-2</v>
      </c>
      <c r="G80" s="23">
        <f t="shared" si="62"/>
        <v>0</v>
      </c>
      <c r="H80" s="23">
        <f t="shared" si="62"/>
        <v>0</v>
      </c>
      <c r="I80" s="23">
        <f t="shared" si="62"/>
        <v>0</v>
      </c>
      <c r="J80" s="23">
        <f t="shared" si="62"/>
        <v>0</v>
      </c>
      <c r="K80" s="23">
        <f t="shared" si="62"/>
        <v>9.0000000000000011E-3</v>
      </c>
      <c r="L80" s="23">
        <f t="shared" si="62"/>
        <v>0</v>
      </c>
      <c r="M80" s="23">
        <f t="shared" si="62"/>
        <v>0</v>
      </c>
      <c r="N80" s="23">
        <f t="shared" si="62"/>
        <v>0</v>
      </c>
      <c r="O80" s="23">
        <f t="shared" si="62"/>
        <v>0</v>
      </c>
      <c r="P80" s="23">
        <f t="shared" si="62"/>
        <v>0</v>
      </c>
      <c r="Q80" s="23">
        <f t="shared" si="62"/>
        <v>0</v>
      </c>
      <c r="R80" s="23">
        <f t="shared" si="62"/>
        <v>0</v>
      </c>
      <c r="S80" s="23">
        <f t="shared" si="62"/>
        <v>0</v>
      </c>
      <c r="T80" s="23">
        <f t="shared" si="62"/>
        <v>0</v>
      </c>
      <c r="U80" s="23">
        <f t="shared" si="62"/>
        <v>0</v>
      </c>
      <c r="V80" s="23">
        <f t="shared" si="62"/>
        <v>0</v>
      </c>
      <c r="W80" s="23">
        <f>PRODUCT(W79,$E$6)</f>
        <v>0</v>
      </c>
      <c r="X80" s="23">
        <f t="shared" si="62"/>
        <v>0</v>
      </c>
      <c r="Y80" s="23">
        <f t="shared" si="62"/>
        <v>0</v>
      </c>
      <c r="Z80" s="23">
        <f t="shared" si="62"/>
        <v>0</v>
      </c>
      <c r="AA80" s="23">
        <f t="shared" si="62"/>
        <v>0</v>
      </c>
      <c r="AB80" s="23">
        <f t="shared" si="62"/>
        <v>0</v>
      </c>
      <c r="AC80" s="23">
        <f t="shared" si="62"/>
        <v>0</v>
      </c>
      <c r="AD80" s="23">
        <f t="shared" si="62"/>
        <v>0.02</v>
      </c>
      <c r="AE80" s="23">
        <f t="shared" si="62"/>
        <v>0</v>
      </c>
      <c r="AF80" s="23">
        <f t="shared" ref="AF80:AI80" si="63">PRODUCT(AF79,$E$6)</f>
        <v>0</v>
      </c>
      <c r="AG80" s="23">
        <f t="shared" si="63"/>
        <v>0</v>
      </c>
      <c r="AH80" s="23">
        <f t="shared" si="63"/>
        <v>0</v>
      </c>
      <c r="AI80" s="23">
        <f t="shared" si="63"/>
        <v>0</v>
      </c>
      <c r="AJ80" s="23">
        <f t="shared" si="62"/>
        <v>0</v>
      </c>
      <c r="AK80" s="23">
        <f t="shared" si="62"/>
        <v>0</v>
      </c>
      <c r="AL80" s="23">
        <f t="shared" si="62"/>
        <v>0</v>
      </c>
      <c r="AM80" s="23">
        <f t="shared" si="62"/>
        <v>0</v>
      </c>
      <c r="AN80" s="23">
        <f t="shared" si="62"/>
        <v>0</v>
      </c>
      <c r="AO80" s="23">
        <f t="shared" si="62"/>
        <v>0</v>
      </c>
      <c r="AP80" s="23">
        <f t="shared" si="62"/>
        <v>0</v>
      </c>
      <c r="AQ80" s="23">
        <f t="shared" si="62"/>
        <v>0</v>
      </c>
      <c r="AR80" s="23">
        <f t="shared" si="62"/>
        <v>0</v>
      </c>
      <c r="AS80" s="23">
        <f t="shared" si="62"/>
        <v>0</v>
      </c>
      <c r="AT80" s="23">
        <f t="shared" si="62"/>
        <v>0</v>
      </c>
      <c r="AU80" s="23">
        <f t="shared" si="62"/>
        <v>0.03</v>
      </c>
      <c r="AV80" s="23">
        <f t="shared" si="62"/>
        <v>0</v>
      </c>
      <c r="AW80" s="23">
        <f t="shared" si="62"/>
        <v>0</v>
      </c>
      <c r="AX80" s="23">
        <f t="shared" si="62"/>
        <v>0</v>
      </c>
      <c r="AY80" s="23">
        <f t="shared" si="62"/>
        <v>0</v>
      </c>
      <c r="AZ80" s="23">
        <f t="shared" si="62"/>
        <v>0</v>
      </c>
      <c r="BA80" s="23">
        <f t="shared" si="62"/>
        <v>0</v>
      </c>
      <c r="BB80" s="23">
        <f t="shared" si="62"/>
        <v>0</v>
      </c>
      <c r="BC80" s="23">
        <f t="shared" si="62"/>
        <v>3.5000000000000003E-2</v>
      </c>
      <c r="BD80" s="23">
        <f t="shared" si="62"/>
        <v>0.10500000000000001</v>
      </c>
      <c r="BE80" s="23">
        <f t="shared" si="62"/>
        <v>0</v>
      </c>
      <c r="BF80" s="23">
        <f t="shared" si="62"/>
        <v>5.4999999999999997E-3</v>
      </c>
      <c r="BG80" s="23">
        <f t="shared" si="62"/>
        <v>0</v>
      </c>
      <c r="BH80" s="23">
        <f t="shared" si="62"/>
        <v>0</v>
      </c>
      <c r="BI80" s="23">
        <f t="shared" si="62"/>
        <v>0</v>
      </c>
      <c r="BJ80" s="23">
        <f t="shared" si="62"/>
        <v>0.09</v>
      </c>
      <c r="BK80" s="23">
        <f t="shared" si="62"/>
        <v>0.03</v>
      </c>
      <c r="BL80" s="23">
        <f t="shared" si="62"/>
        <v>2.3E-2</v>
      </c>
      <c r="BM80" s="23">
        <f t="shared" si="62"/>
        <v>0</v>
      </c>
      <c r="BN80" s="23">
        <f t="shared" si="62"/>
        <v>0</v>
      </c>
      <c r="BO80" s="23">
        <f t="shared" si="62"/>
        <v>0</v>
      </c>
      <c r="BP80" s="23">
        <f t="shared" si="62"/>
        <v>4.0000000000000001E-3</v>
      </c>
      <c r="BQ80" s="23">
        <f t="shared" si="62"/>
        <v>4.0000000000000001E-3</v>
      </c>
      <c r="BR80" s="81">
        <f t="shared" ref="BR80" si="64">PRODUCT(BR79,$E$6)</f>
        <v>5.0000000000000002E-5</v>
      </c>
    </row>
    <row r="82" spans="1:72" ht="17.399999999999999">
      <c r="A82" s="25"/>
      <c r="B82" s="26" t="s">
        <v>26</v>
      </c>
      <c r="C82" s="27" t="s">
        <v>27</v>
      </c>
      <c r="D82" s="28">
        <f>D64</f>
        <v>85.45</v>
      </c>
      <c r="E82" s="28">
        <f t="shared" ref="E82:BQ82" si="65">E64</f>
        <v>90</v>
      </c>
      <c r="F82" s="28">
        <f t="shared" si="65"/>
        <v>93</v>
      </c>
      <c r="G82" s="28">
        <f t="shared" si="65"/>
        <v>780</v>
      </c>
      <c r="H82" s="28">
        <f t="shared" si="65"/>
        <v>1610</v>
      </c>
      <c r="I82" s="28">
        <f t="shared" si="65"/>
        <v>760</v>
      </c>
      <c r="J82" s="28">
        <f t="shared" si="65"/>
        <v>90.57</v>
      </c>
      <c r="K82" s="28">
        <f t="shared" si="65"/>
        <v>1173.33</v>
      </c>
      <c r="L82" s="28">
        <f t="shared" si="65"/>
        <v>255.2</v>
      </c>
      <c r="M82" s="28">
        <f t="shared" si="65"/>
        <v>796</v>
      </c>
      <c r="N82" s="28">
        <f t="shared" si="65"/>
        <v>126.38</v>
      </c>
      <c r="O82" s="28">
        <f t="shared" si="65"/>
        <v>416.09</v>
      </c>
      <c r="P82" s="28">
        <f t="shared" si="65"/>
        <v>497.37</v>
      </c>
      <c r="Q82" s="28">
        <f t="shared" si="65"/>
        <v>416.67</v>
      </c>
      <c r="R82" s="28">
        <f t="shared" si="65"/>
        <v>1335</v>
      </c>
      <c r="S82" s="28">
        <f t="shared" si="65"/>
        <v>217.5</v>
      </c>
      <c r="T82" s="28">
        <f t="shared" si="65"/>
        <v>285.29000000000002</v>
      </c>
      <c r="U82" s="28">
        <f t="shared" si="65"/>
        <v>920</v>
      </c>
      <c r="V82" s="28">
        <f t="shared" si="65"/>
        <v>417.8</v>
      </c>
      <c r="W82" s="28">
        <f>W64</f>
        <v>169</v>
      </c>
      <c r="X82" s="28">
        <f t="shared" si="65"/>
        <v>11</v>
      </c>
      <c r="Y82" s="28">
        <f t="shared" si="65"/>
        <v>0</v>
      </c>
      <c r="Z82" s="28">
        <f t="shared" si="65"/>
        <v>415</v>
      </c>
      <c r="AA82" s="28">
        <f t="shared" si="65"/>
        <v>416</v>
      </c>
      <c r="AB82" s="28">
        <f t="shared" si="65"/>
        <v>358</v>
      </c>
      <c r="AC82" s="28">
        <f t="shared" si="65"/>
        <v>283</v>
      </c>
      <c r="AD82" s="28">
        <f t="shared" si="65"/>
        <v>144</v>
      </c>
      <c r="AE82" s="28">
        <f t="shared" si="65"/>
        <v>268</v>
      </c>
      <c r="AF82" s="28"/>
      <c r="AG82" s="28"/>
      <c r="AH82" s="28">
        <f t="shared" si="65"/>
        <v>241</v>
      </c>
      <c r="AI82" s="28"/>
      <c r="AJ82" s="28">
        <f t="shared" si="65"/>
        <v>245.45</v>
      </c>
      <c r="AK82" s="28">
        <f t="shared" si="65"/>
        <v>98</v>
      </c>
      <c r="AL82" s="28">
        <f t="shared" si="65"/>
        <v>67</v>
      </c>
      <c r="AM82" s="28">
        <f t="shared" si="65"/>
        <v>48.2</v>
      </c>
      <c r="AN82" s="28">
        <f t="shared" si="65"/>
        <v>260</v>
      </c>
      <c r="AO82" s="28">
        <f t="shared" si="65"/>
        <v>257</v>
      </c>
      <c r="AP82" s="28">
        <f t="shared" si="65"/>
        <v>0</v>
      </c>
      <c r="AQ82" s="28">
        <f t="shared" si="65"/>
        <v>345</v>
      </c>
      <c r="AR82" s="28">
        <f t="shared" si="65"/>
        <v>0</v>
      </c>
      <c r="AS82" s="28">
        <f t="shared" si="65"/>
        <v>281.61</v>
      </c>
      <c r="AT82" s="28">
        <f t="shared" si="65"/>
        <v>91.25</v>
      </c>
      <c r="AU82" s="28">
        <f t="shared" si="65"/>
        <v>78</v>
      </c>
      <c r="AV82" s="28">
        <f t="shared" si="65"/>
        <v>67.33</v>
      </c>
      <c r="AW82" s="28">
        <f t="shared" si="65"/>
        <v>75.709999999999994</v>
      </c>
      <c r="AX82" s="28">
        <f t="shared" si="65"/>
        <v>85.71</v>
      </c>
      <c r="AY82" s="28">
        <f t="shared" si="65"/>
        <v>60</v>
      </c>
      <c r="AZ82" s="28">
        <f t="shared" si="65"/>
        <v>92.86</v>
      </c>
      <c r="BA82" s="28">
        <f t="shared" si="65"/>
        <v>78</v>
      </c>
      <c r="BB82" s="28">
        <f t="shared" si="65"/>
        <v>68.33</v>
      </c>
      <c r="BC82" s="28">
        <f t="shared" si="65"/>
        <v>146</v>
      </c>
      <c r="BD82" s="28">
        <f t="shared" si="65"/>
        <v>334</v>
      </c>
      <c r="BE82" s="28">
        <f t="shared" si="65"/>
        <v>549</v>
      </c>
      <c r="BF82" s="28">
        <f t="shared" si="65"/>
        <v>666</v>
      </c>
      <c r="BG82" s="28">
        <f t="shared" si="65"/>
        <v>289</v>
      </c>
      <c r="BH82" s="28">
        <f t="shared" si="65"/>
        <v>549</v>
      </c>
      <c r="BI82" s="28">
        <f t="shared" si="65"/>
        <v>0</v>
      </c>
      <c r="BJ82" s="28">
        <f t="shared" si="65"/>
        <v>68</v>
      </c>
      <c r="BK82" s="28">
        <f t="shared" si="65"/>
        <v>39</v>
      </c>
      <c r="BL82" s="28">
        <f t="shared" si="65"/>
        <v>43</v>
      </c>
      <c r="BM82" s="28">
        <f t="shared" si="65"/>
        <v>83</v>
      </c>
      <c r="BN82" s="28">
        <f t="shared" si="65"/>
        <v>54</v>
      </c>
      <c r="BO82" s="28">
        <f t="shared" si="65"/>
        <v>329</v>
      </c>
      <c r="BP82" s="28">
        <f t="shared" si="65"/>
        <v>182.22</v>
      </c>
      <c r="BQ82" s="28">
        <f t="shared" si="65"/>
        <v>25</v>
      </c>
      <c r="BR82" s="80">
        <f t="shared" ref="BR82" si="66">BR64</f>
        <v>0</v>
      </c>
    </row>
    <row r="83" spans="1:72" ht="17.399999999999999">
      <c r="B83" s="20" t="s">
        <v>28</v>
      </c>
      <c r="C83" s="21" t="s">
        <v>27</v>
      </c>
      <c r="D83" s="22">
        <f>D82/1000</f>
        <v>8.5449999999999998E-2</v>
      </c>
      <c r="E83" s="22">
        <f t="shared" ref="E83:BQ83" si="67">E82/1000</f>
        <v>0.09</v>
      </c>
      <c r="F83" s="22">
        <f t="shared" si="67"/>
        <v>9.2999999999999999E-2</v>
      </c>
      <c r="G83" s="22">
        <f t="shared" si="67"/>
        <v>0.78</v>
      </c>
      <c r="H83" s="22">
        <f t="shared" si="67"/>
        <v>1.61</v>
      </c>
      <c r="I83" s="22">
        <f t="shared" si="67"/>
        <v>0.76</v>
      </c>
      <c r="J83" s="22">
        <f t="shared" si="67"/>
        <v>9.0569999999999998E-2</v>
      </c>
      <c r="K83" s="22">
        <f t="shared" si="67"/>
        <v>1.17333</v>
      </c>
      <c r="L83" s="22">
        <f t="shared" si="67"/>
        <v>0.25519999999999998</v>
      </c>
      <c r="M83" s="22">
        <f t="shared" si="67"/>
        <v>0.79600000000000004</v>
      </c>
      <c r="N83" s="22">
        <f t="shared" si="67"/>
        <v>0.12637999999999999</v>
      </c>
      <c r="O83" s="22">
        <f t="shared" si="67"/>
        <v>0.41608999999999996</v>
      </c>
      <c r="P83" s="22">
        <f t="shared" si="67"/>
        <v>0.49736999999999998</v>
      </c>
      <c r="Q83" s="22">
        <f t="shared" si="67"/>
        <v>0.41667000000000004</v>
      </c>
      <c r="R83" s="22">
        <f t="shared" si="67"/>
        <v>1.335</v>
      </c>
      <c r="S83" s="22">
        <f t="shared" si="67"/>
        <v>0.2175</v>
      </c>
      <c r="T83" s="22">
        <f t="shared" si="67"/>
        <v>0.28529000000000004</v>
      </c>
      <c r="U83" s="22">
        <f t="shared" si="67"/>
        <v>0.92</v>
      </c>
      <c r="V83" s="22">
        <f t="shared" si="67"/>
        <v>0.4178</v>
      </c>
      <c r="W83" s="22">
        <f>W82/1000</f>
        <v>0.16900000000000001</v>
      </c>
      <c r="X83" s="22">
        <f t="shared" si="67"/>
        <v>1.0999999999999999E-2</v>
      </c>
      <c r="Y83" s="22">
        <f t="shared" si="67"/>
        <v>0</v>
      </c>
      <c r="Z83" s="22">
        <f t="shared" si="67"/>
        <v>0.41499999999999998</v>
      </c>
      <c r="AA83" s="22">
        <f t="shared" si="67"/>
        <v>0.41599999999999998</v>
      </c>
      <c r="AB83" s="22">
        <f t="shared" si="67"/>
        <v>0.35799999999999998</v>
      </c>
      <c r="AC83" s="22">
        <f t="shared" si="67"/>
        <v>0.28299999999999997</v>
      </c>
      <c r="AD83" s="22">
        <f t="shared" si="67"/>
        <v>0.14399999999999999</v>
      </c>
      <c r="AE83" s="22">
        <f t="shared" si="67"/>
        <v>0.26800000000000002</v>
      </c>
      <c r="AF83" s="22">
        <f t="shared" ref="AF83:AI83" si="68">AF82/1000</f>
        <v>0</v>
      </c>
      <c r="AG83" s="22">
        <f t="shared" si="68"/>
        <v>0</v>
      </c>
      <c r="AH83" s="22">
        <f t="shared" si="68"/>
        <v>0.24099999999999999</v>
      </c>
      <c r="AI83" s="22">
        <f t="shared" si="68"/>
        <v>0</v>
      </c>
      <c r="AJ83" s="22">
        <f t="shared" si="67"/>
        <v>0.24545</v>
      </c>
      <c r="AK83" s="22">
        <f t="shared" si="67"/>
        <v>9.8000000000000004E-2</v>
      </c>
      <c r="AL83" s="22">
        <f t="shared" si="67"/>
        <v>6.7000000000000004E-2</v>
      </c>
      <c r="AM83" s="22">
        <f t="shared" si="67"/>
        <v>4.82E-2</v>
      </c>
      <c r="AN83" s="22">
        <f t="shared" si="67"/>
        <v>0.26</v>
      </c>
      <c r="AO83" s="22">
        <f t="shared" si="67"/>
        <v>0.25700000000000001</v>
      </c>
      <c r="AP83" s="22">
        <f t="shared" si="67"/>
        <v>0</v>
      </c>
      <c r="AQ83" s="22">
        <f t="shared" si="67"/>
        <v>0.34499999999999997</v>
      </c>
      <c r="AR83" s="22">
        <f t="shared" si="67"/>
        <v>0</v>
      </c>
      <c r="AS83" s="22">
        <f t="shared" si="67"/>
        <v>0.28161000000000003</v>
      </c>
      <c r="AT83" s="22">
        <f t="shared" si="67"/>
        <v>9.1249999999999998E-2</v>
      </c>
      <c r="AU83" s="22">
        <f t="shared" si="67"/>
        <v>7.8E-2</v>
      </c>
      <c r="AV83" s="22">
        <f t="shared" si="67"/>
        <v>6.7330000000000001E-2</v>
      </c>
      <c r="AW83" s="22">
        <f t="shared" si="67"/>
        <v>7.571E-2</v>
      </c>
      <c r="AX83" s="22">
        <f t="shared" si="67"/>
        <v>8.5709999999999995E-2</v>
      </c>
      <c r="AY83" s="22">
        <f t="shared" si="67"/>
        <v>0.06</v>
      </c>
      <c r="AZ83" s="22">
        <f t="shared" si="67"/>
        <v>9.2859999999999998E-2</v>
      </c>
      <c r="BA83" s="22">
        <f t="shared" si="67"/>
        <v>7.8E-2</v>
      </c>
      <c r="BB83" s="22">
        <f t="shared" si="67"/>
        <v>6.8330000000000002E-2</v>
      </c>
      <c r="BC83" s="22">
        <f t="shared" si="67"/>
        <v>0.14599999999999999</v>
      </c>
      <c r="BD83" s="22">
        <f t="shared" si="67"/>
        <v>0.33400000000000002</v>
      </c>
      <c r="BE83" s="22">
        <f t="shared" si="67"/>
        <v>0.54900000000000004</v>
      </c>
      <c r="BF83" s="22">
        <f t="shared" si="67"/>
        <v>0.66600000000000004</v>
      </c>
      <c r="BG83" s="22">
        <f t="shared" si="67"/>
        <v>0.28899999999999998</v>
      </c>
      <c r="BH83" s="22">
        <f t="shared" si="67"/>
        <v>0.54900000000000004</v>
      </c>
      <c r="BI83" s="22">
        <f t="shared" si="67"/>
        <v>0</v>
      </c>
      <c r="BJ83" s="22">
        <f t="shared" si="67"/>
        <v>6.8000000000000005E-2</v>
      </c>
      <c r="BK83" s="22">
        <f t="shared" si="67"/>
        <v>3.9E-2</v>
      </c>
      <c r="BL83" s="22">
        <f t="shared" si="67"/>
        <v>4.2999999999999997E-2</v>
      </c>
      <c r="BM83" s="22">
        <f t="shared" si="67"/>
        <v>8.3000000000000004E-2</v>
      </c>
      <c r="BN83" s="22">
        <f t="shared" si="67"/>
        <v>5.3999999999999999E-2</v>
      </c>
      <c r="BO83" s="22">
        <f t="shared" si="67"/>
        <v>0.32900000000000001</v>
      </c>
      <c r="BP83" s="22">
        <f t="shared" si="67"/>
        <v>0.18221999999999999</v>
      </c>
      <c r="BQ83" s="22">
        <f t="shared" si="67"/>
        <v>2.5000000000000001E-2</v>
      </c>
      <c r="BR83" s="80">
        <f t="shared" ref="BR83" si="69">BR82/1000</f>
        <v>0</v>
      </c>
    </row>
    <row r="84" spans="1:72" ht="17.399999999999999">
      <c r="A84" s="29"/>
      <c r="B84" s="30" t="s">
        <v>29</v>
      </c>
      <c r="C84" s="115"/>
      <c r="D84" s="31">
        <f>D80*D82</f>
        <v>2.5634999999999999</v>
      </c>
      <c r="E84" s="31">
        <f t="shared" ref="E84:BQ84" si="70">E80*E82</f>
        <v>4.5</v>
      </c>
      <c r="F84" s="31">
        <f t="shared" si="70"/>
        <v>1.395</v>
      </c>
      <c r="G84" s="31">
        <f t="shared" si="70"/>
        <v>0</v>
      </c>
      <c r="H84" s="31">
        <f t="shared" si="70"/>
        <v>0</v>
      </c>
      <c r="I84" s="31">
        <f t="shared" si="70"/>
        <v>0</v>
      </c>
      <c r="J84" s="31">
        <f t="shared" si="70"/>
        <v>0</v>
      </c>
      <c r="K84" s="31">
        <f t="shared" si="70"/>
        <v>10.55997</v>
      </c>
      <c r="L84" s="31">
        <f t="shared" si="70"/>
        <v>0</v>
      </c>
      <c r="M84" s="31">
        <f t="shared" si="70"/>
        <v>0</v>
      </c>
      <c r="N84" s="31">
        <f t="shared" si="70"/>
        <v>0</v>
      </c>
      <c r="O84" s="31">
        <f t="shared" si="70"/>
        <v>0</v>
      </c>
      <c r="P84" s="31">
        <f t="shared" si="70"/>
        <v>0</v>
      </c>
      <c r="Q84" s="31">
        <f t="shared" si="70"/>
        <v>0</v>
      </c>
      <c r="R84" s="31">
        <f t="shared" si="70"/>
        <v>0</v>
      </c>
      <c r="S84" s="31">
        <f t="shared" si="70"/>
        <v>0</v>
      </c>
      <c r="T84" s="31">
        <f t="shared" si="70"/>
        <v>0</v>
      </c>
      <c r="U84" s="31">
        <f t="shared" si="70"/>
        <v>0</v>
      </c>
      <c r="V84" s="31">
        <f t="shared" si="70"/>
        <v>0</v>
      </c>
      <c r="W84" s="31">
        <f>W80*W82</f>
        <v>0</v>
      </c>
      <c r="X84" s="31">
        <f t="shared" si="70"/>
        <v>0</v>
      </c>
      <c r="Y84" s="31">
        <f t="shared" si="70"/>
        <v>0</v>
      </c>
      <c r="Z84" s="31">
        <f t="shared" si="70"/>
        <v>0</v>
      </c>
      <c r="AA84" s="31">
        <f t="shared" si="70"/>
        <v>0</v>
      </c>
      <c r="AB84" s="31">
        <f t="shared" si="70"/>
        <v>0</v>
      </c>
      <c r="AC84" s="31">
        <f t="shared" si="70"/>
        <v>0</v>
      </c>
      <c r="AD84" s="31">
        <f t="shared" si="70"/>
        <v>2.88</v>
      </c>
      <c r="AE84" s="31">
        <f t="shared" si="70"/>
        <v>0</v>
      </c>
      <c r="AF84" s="31">
        <f t="shared" ref="AF84:AI84" si="71">AF80*AF82</f>
        <v>0</v>
      </c>
      <c r="AG84" s="31">
        <f t="shared" si="71"/>
        <v>0</v>
      </c>
      <c r="AH84" s="31">
        <f t="shared" si="71"/>
        <v>0</v>
      </c>
      <c r="AI84" s="31">
        <f t="shared" si="71"/>
        <v>0</v>
      </c>
      <c r="AJ84" s="31">
        <f t="shared" si="70"/>
        <v>0</v>
      </c>
      <c r="AK84" s="31">
        <f t="shared" si="70"/>
        <v>0</v>
      </c>
      <c r="AL84" s="31">
        <f t="shared" si="70"/>
        <v>0</v>
      </c>
      <c r="AM84" s="31">
        <f t="shared" si="70"/>
        <v>0</v>
      </c>
      <c r="AN84" s="31">
        <f t="shared" si="70"/>
        <v>0</v>
      </c>
      <c r="AO84" s="31">
        <f t="shared" si="70"/>
        <v>0</v>
      </c>
      <c r="AP84" s="31">
        <f t="shared" si="70"/>
        <v>0</v>
      </c>
      <c r="AQ84" s="31">
        <f t="shared" si="70"/>
        <v>0</v>
      </c>
      <c r="AR84" s="31">
        <f t="shared" si="70"/>
        <v>0</v>
      </c>
      <c r="AS84" s="31">
        <f t="shared" si="70"/>
        <v>0</v>
      </c>
      <c r="AT84" s="31">
        <f t="shared" si="70"/>
        <v>0</v>
      </c>
      <c r="AU84" s="31">
        <f t="shared" si="70"/>
        <v>2.34</v>
      </c>
      <c r="AV84" s="31">
        <f t="shared" si="70"/>
        <v>0</v>
      </c>
      <c r="AW84" s="31">
        <f t="shared" si="70"/>
        <v>0</v>
      </c>
      <c r="AX84" s="31">
        <f t="shared" si="70"/>
        <v>0</v>
      </c>
      <c r="AY84" s="31">
        <f t="shared" si="70"/>
        <v>0</v>
      </c>
      <c r="AZ84" s="31">
        <f t="shared" si="70"/>
        <v>0</v>
      </c>
      <c r="BA84" s="31">
        <f t="shared" si="70"/>
        <v>0</v>
      </c>
      <c r="BB84" s="31">
        <f t="shared" si="70"/>
        <v>0</v>
      </c>
      <c r="BC84" s="31">
        <f t="shared" si="70"/>
        <v>5.1100000000000003</v>
      </c>
      <c r="BD84" s="31">
        <f t="shared" si="70"/>
        <v>35.07</v>
      </c>
      <c r="BE84" s="31">
        <f t="shared" si="70"/>
        <v>0</v>
      </c>
      <c r="BF84" s="31">
        <f t="shared" si="70"/>
        <v>3.6629999999999998</v>
      </c>
      <c r="BG84" s="31">
        <f t="shared" si="70"/>
        <v>0</v>
      </c>
      <c r="BH84" s="31">
        <f t="shared" si="70"/>
        <v>0</v>
      </c>
      <c r="BI84" s="31">
        <f t="shared" si="70"/>
        <v>0</v>
      </c>
      <c r="BJ84" s="31">
        <f t="shared" si="70"/>
        <v>6.12</v>
      </c>
      <c r="BK84" s="31">
        <f t="shared" si="70"/>
        <v>1.17</v>
      </c>
      <c r="BL84" s="31">
        <f t="shared" si="70"/>
        <v>0.98899999999999999</v>
      </c>
      <c r="BM84" s="31">
        <f t="shared" si="70"/>
        <v>0</v>
      </c>
      <c r="BN84" s="31">
        <f t="shared" si="70"/>
        <v>0</v>
      </c>
      <c r="BO84" s="31">
        <f t="shared" si="70"/>
        <v>0</v>
      </c>
      <c r="BP84" s="31">
        <f t="shared" si="70"/>
        <v>0.72887999999999997</v>
      </c>
      <c r="BQ84" s="31">
        <f t="shared" si="70"/>
        <v>0.1</v>
      </c>
      <c r="BR84" s="82">
        <f t="shared" ref="BR84" si="72">BR80*BR82</f>
        <v>0</v>
      </c>
      <c r="BS84" s="32">
        <f>SUM(D84:BQ84)</f>
        <v>77.189350000000005</v>
      </c>
      <c r="BT84" s="33">
        <f>BS84/$C$9</f>
        <v>77.189350000000005</v>
      </c>
    </row>
    <row r="85" spans="1:72" ht="17.399999999999999">
      <c r="A85" s="29"/>
      <c r="B85" s="30" t="s">
        <v>30</v>
      </c>
      <c r="C85" s="115"/>
      <c r="D85" s="31">
        <f>D80*D82</f>
        <v>2.5634999999999999</v>
      </c>
      <c r="E85" s="31">
        <f t="shared" ref="E85:BQ85" si="73">E80*E82</f>
        <v>4.5</v>
      </c>
      <c r="F85" s="31">
        <f t="shared" si="73"/>
        <v>1.395</v>
      </c>
      <c r="G85" s="31">
        <f t="shared" si="73"/>
        <v>0</v>
      </c>
      <c r="H85" s="31">
        <f t="shared" si="73"/>
        <v>0</v>
      </c>
      <c r="I85" s="31">
        <f t="shared" si="73"/>
        <v>0</v>
      </c>
      <c r="J85" s="31">
        <f t="shared" si="73"/>
        <v>0</v>
      </c>
      <c r="K85" s="31">
        <f t="shared" si="73"/>
        <v>10.55997</v>
      </c>
      <c r="L85" s="31">
        <f t="shared" si="73"/>
        <v>0</v>
      </c>
      <c r="M85" s="31">
        <f t="shared" si="73"/>
        <v>0</v>
      </c>
      <c r="N85" s="31">
        <f t="shared" si="73"/>
        <v>0</v>
      </c>
      <c r="O85" s="31">
        <f t="shared" si="73"/>
        <v>0</v>
      </c>
      <c r="P85" s="31">
        <f t="shared" si="73"/>
        <v>0</v>
      </c>
      <c r="Q85" s="31">
        <f t="shared" si="73"/>
        <v>0</v>
      </c>
      <c r="R85" s="31">
        <f t="shared" si="73"/>
        <v>0</v>
      </c>
      <c r="S85" s="31">
        <f t="shared" si="73"/>
        <v>0</v>
      </c>
      <c r="T85" s="31">
        <f t="shared" si="73"/>
        <v>0</v>
      </c>
      <c r="U85" s="31">
        <f t="shared" si="73"/>
        <v>0</v>
      </c>
      <c r="V85" s="31">
        <f t="shared" si="73"/>
        <v>0</v>
      </c>
      <c r="W85" s="31">
        <f>W80*W82</f>
        <v>0</v>
      </c>
      <c r="X85" s="31">
        <f t="shared" si="73"/>
        <v>0</v>
      </c>
      <c r="Y85" s="31">
        <f t="shared" si="73"/>
        <v>0</v>
      </c>
      <c r="Z85" s="31">
        <f t="shared" si="73"/>
        <v>0</v>
      </c>
      <c r="AA85" s="31">
        <f t="shared" si="73"/>
        <v>0</v>
      </c>
      <c r="AB85" s="31">
        <f t="shared" si="73"/>
        <v>0</v>
      </c>
      <c r="AC85" s="31">
        <f t="shared" si="73"/>
        <v>0</v>
      </c>
      <c r="AD85" s="31">
        <f t="shared" si="73"/>
        <v>2.88</v>
      </c>
      <c r="AE85" s="31">
        <f t="shared" si="73"/>
        <v>0</v>
      </c>
      <c r="AF85" s="31">
        <f t="shared" ref="AF85:AI85" si="74">AF80*AF82</f>
        <v>0</v>
      </c>
      <c r="AG85" s="31">
        <f t="shared" si="74"/>
        <v>0</v>
      </c>
      <c r="AH85" s="31">
        <f t="shared" si="74"/>
        <v>0</v>
      </c>
      <c r="AI85" s="31">
        <f t="shared" si="74"/>
        <v>0</v>
      </c>
      <c r="AJ85" s="31">
        <f t="shared" si="73"/>
        <v>0</v>
      </c>
      <c r="AK85" s="31">
        <f t="shared" si="73"/>
        <v>0</v>
      </c>
      <c r="AL85" s="31">
        <f t="shared" si="73"/>
        <v>0</v>
      </c>
      <c r="AM85" s="31">
        <f t="shared" si="73"/>
        <v>0</v>
      </c>
      <c r="AN85" s="31">
        <f t="shared" si="73"/>
        <v>0</v>
      </c>
      <c r="AO85" s="31">
        <f t="shared" si="73"/>
        <v>0</v>
      </c>
      <c r="AP85" s="31">
        <f t="shared" si="73"/>
        <v>0</v>
      </c>
      <c r="AQ85" s="31">
        <f t="shared" si="73"/>
        <v>0</v>
      </c>
      <c r="AR85" s="31">
        <f t="shared" si="73"/>
        <v>0</v>
      </c>
      <c r="AS85" s="31">
        <f t="shared" si="73"/>
        <v>0</v>
      </c>
      <c r="AT85" s="31">
        <f t="shared" si="73"/>
        <v>0</v>
      </c>
      <c r="AU85" s="31">
        <f t="shared" si="73"/>
        <v>2.34</v>
      </c>
      <c r="AV85" s="31">
        <f t="shared" si="73"/>
        <v>0</v>
      </c>
      <c r="AW85" s="31">
        <f t="shared" si="73"/>
        <v>0</v>
      </c>
      <c r="AX85" s="31">
        <f t="shared" si="73"/>
        <v>0</v>
      </c>
      <c r="AY85" s="31">
        <f t="shared" si="73"/>
        <v>0</v>
      </c>
      <c r="AZ85" s="31">
        <f t="shared" si="73"/>
        <v>0</v>
      </c>
      <c r="BA85" s="31">
        <f t="shared" si="73"/>
        <v>0</v>
      </c>
      <c r="BB85" s="31">
        <f t="shared" si="73"/>
        <v>0</v>
      </c>
      <c r="BC85" s="31">
        <f t="shared" si="73"/>
        <v>5.1100000000000003</v>
      </c>
      <c r="BD85" s="31">
        <f t="shared" si="73"/>
        <v>35.07</v>
      </c>
      <c r="BE85" s="31">
        <f t="shared" si="73"/>
        <v>0</v>
      </c>
      <c r="BF85" s="31">
        <f t="shared" si="73"/>
        <v>3.6629999999999998</v>
      </c>
      <c r="BG85" s="31">
        <f t="shared" si="73"/>
        <v>0</v>
      </c>
      <c r="BH85" s="31">
        <f t="shared" si="73"/>
        <v>0</v>
      </c>
      <c r="BI85" s="31">
        <f t="shared" si="73"/>
        <v>0</v>
      </c>
      <c r="BJ85" s="31">
        <f t="shared" si="73"/>
        <v>6.12</v>
      </c>
      <c r="BK85" s="31">
        <f t="shared" si="73"/>
        <v>1.17</v>
      </c>
      <c r="BL85" s="31">
        <f t="shared" si="73"/>
        <v>0.98899999999999999</v>
      </c>
      <c r="BM85" s="31">
        <f t="shared" si="73"/>
        <v>0</v>
      </c>
      <c r="BN85" s="31">
        <f t="shared" si="73"/>
        <v>0</v>
      </c>
      <c r="BO85" s="31">
        <f t="shared" si="73"/>
        <v>0</v>
      </c>
      <c r="BP85" s="31">
        <f t="shared" si="73"/>
        <v>0.72887999999999997</v>
      </c>
      <c r="BQ85" s="31">
        <f t="shared" si="73"/>
        <v>0.1</v>
      </c>
      <c r="BR85" s="82">
        <f t="shared" ref="BR85" si="75">BR80*BR82</f>
        <v>0</v>
      </c>
      <c r="BS85" s="32">
        <f>SUM(D85:BQ85)</f>
        <v>77.189350000000005</v>
      </c>
      <c r="BT85" s="33">
        <f>BS85/$C$9</f>
        <v>77.189350000000005</v>
      </c>
    </row>
    <row r="87" spans="1:72">
      <c r="J87" s="1">
        <v>46</v>
      </c>
      <c r="K87" t="s">
        <v>1</v>
      </c>
      <c r="AD87" t="s">
        <v>80</v>
      </c>
    </row>
    <row r="88" spans="1:72" ht="15" customHeight="1">
      <c r="A88" s="102"/>
      <c r="B88" s="2" t="s">
        <v>2</v>
      </c>
      <c r="C88" s="97" t="s">
        <v>3</v>
      </c>
      <c r="D88" s="116" t="str">
        <f t="shared" ref="D88:BE88" si="76">D54</f>
        <v>Хлеб пшеничный</v>
      </c>
      <c r="E88" s="116" t="str">
        <f t="shared" si="76"/>
        <v>Хлеб ржано-пшеничный</v>
      </c>
      <c r="F88" s="116" t="str">
        <f t="shared" si="76"/>
        <v>Сахар</v>
      </c>
      <c r="G88" s="116" t="str">
        <f t="shared" si="76"/>
        <v>Чай</v>
      </c>
      <c r="H88" s="116" t="str">
        <f t="shared" si="76"/>
        <v>Какао</v>
      </c>
      <c r="I88" s="116" t="str">
        <f t="shared" si="76"/>
        <v>Кофейный напиток</v>
      </c>
      <c r="J88" s="116" t="str">
        <f t="shared" si="76"/>
        <v>Молоко 2,5%</v>
      </c>
      <c r="K88" s="116" t="str">
        <f t="shared" si="76"/>
        <v>Масло сливочное</v>
      </c>
      <c r="L88" s="116" t="str">
        <f t="shared" si="76"/>
        <v>Сметана 15%</v>
      </c>
      <c r="M88" s="116" t="str">
        <f t="shared" si="76"/>
        <v>Молоко сухое</v>
      </c>
      <c r="N88" s="116" t="str">
        <f t="shared" si="76"/>
        <v>Снежок 2,5 %</v>
      </c>
      <c r="O88" s="116" t="str">
        <f t="shared" si="76"/>
        <v>Творог 5%</v>
      </c>
      <c r="P88" s="116" t="str">
        <f t="shared" si="76"/>
        <v>Молоко сгущенное</v>
      </c>
      <c r="Q88" s="116" t="str">
        <f t="shared" si="76"/>
        <v xml:space="preserve">Джем Сава </v>
      </c>
      <c r="R88" s="116" t="str">
        <f t="shared" si="76"/>
        <v>Сыр</v>
      </c>
      <c r="S88" s="116" t="str">
        <f t="shared" si="76"/>
        <v>Зеленый горошек</v>
      </c>
      <c r="T88" s="116" t="str">
        <f t="shared" si="76"/>
        <v>Кукуруза консервирован.</v>
      </c>
      <c r="U88" s="116" t="str">
        <f t="shared" si="76"/>
        <v>Консервы рыбные</v>
      </c>
      <c r="V88" s="116" t="str">
        <f t="shared" si="76"/>
        <v>Огурцы консервирован.</v>
      </c>
      <c r="W88" s="51"/>
      <c r="X88" s="116" t="str">
        <f t="shared" si="76"/>
        <v>Яйцо</v>
      </c>
      <c r="Y88" s="116" t="str">
        <f t="shared" si="76"/>
        <v>Икра кабачковая</v>
      </c>
      <c r="Z88" s="116" t="str">
        <f t="shared" si="76"/>
        <v>Изюм</v>
      </c>
      <c r="AA88" s="116" t="str">
        <f t="shared" si="76"/>
        <v>Курага</v>
      </c>
      <c r="AB88" s="116" t="str">
        <f t="shared" si="76"/>
        <v>Чернослив</v>
      </c>
      <c r="AC88" s="116" t="str">
        <f t="shared" si="76"/>
        <v>Шиповник</v>
      </c>
      <c r="AD88" s="116" t="str">
        <f t="shared" si="76"/>
        <v>Сухофрукты</v>
      </c>
      <c r="AE88" s="116" t="str">
        <f t="shared" si="76"/>
        <v>Ягода свежемороженная</v>
      </c>
      <c r="AF88" s="116" t="str">
        <f t="shared" ref="AF88:AI88" si="77">AF54</f>
        <v>Апельсин</v>
      </c>
      <c r="AG88" s="116" t="str">
        <f t="shared" si="77"/>
        <v xml:space="preserve">Банан   </v>
      </c>
      <c r="AH88" s="116" t="str">
        <f t="shared" si="77"/>
        <v>Лимон</v>
      </c>
      <c r="AI88" s="116" t="str">
        <f t="shared" si="77"/>
        <v>Яблоко</v>
      </c>
      <c r="AJ88" s="116" t="str">
        <f t="shared" si="76"/>
        <v>Кисель</v>
      </c>
      <c r="AK88" s="116" t="str">
        <f t="shared" si="76"/>
        <v xml:space="preserve">Сок </v>
      </c>
      <c r="AL88" s="116" t="str">
        <f t="shared" si="76"/>
        <v>Макаронные изделия</v>
      </c>
      <c r="AM88" s="116" t="str">
        <f t="shared" si="76"/>
        <v>Мука</v>
      </c>
      <c r="AN88" s="116" t="str">
        <f t="shared" si="76"/>
        <v>Дрожжи</v>
      </c>
      <c r="AO88" s="116" t="str">
        <f t="shared" si="76"/>
        <v>Печенье</v>
      </c>
      <c r="AP88" s="116" t="str">
        <f t="shared" si="76"/>
        <v>Пряники</v>
      </c>
      <c r="AQ88" s="116" t="str">
        <f t="shared" si="76"/>
        <v>Вафли</v>
      </c>
      <c r="AR88" s="116" t="str">
        <f t="shared" si="76"/>
        <v>Конфеты</v>
      </c>
      <c r="AS88" s="116" t="str">
        <f t="shared" si="76"/>
        <v>Повидло Сава</v>
      </c>
      <c r="AT88" s="116" t="str">
        <f t="shared" si="76"/>
        <v>Крупа геркулес</v>
      </c>
      <c r="AU88" s="116" t="str">
        <f t="shared" si="76"/>
        <v>Крупа горох</v>
      </c>
      <c r="AV88" s="116" t="str">
        <f t="shared" si="76"/>
        <v>Крупа гречневая</v>
      </c>
      <c r="AW88" s="116" t="str">
        <f t="shared" si="76"/>
        <v>Крупа кукурузная</v>
      </c>
      <c r="AX88" s="116" t="str">
        <f t="shared" si="76"/>
        <v>Крупа манная</v>
      </c>
      <c r="AY88" s="116" t="str">
        <f t="shared" si="76"/>
        <v>Крупа перловая</v>
      </c>
      <c r="AZ88" s="116" t="str">
        <f t="shared" si="76"/>
        <v>Крупа пшеничная</v>
      </c>
      <c r="BA88" s="116" t="str">
        <f t="shared" si="76"/>
        <v>Крупа пшено</v>
      </c>
      <c r="BB88" s="116" t="str">
        <f t="shared" si="76"/>
        <v>Крупа ячневая</v>
      </c>
      <c r="BC88" s="116" t="str">
        <f t="shared" si="76"/>
        <v>Рис</v>
      </c>
      <c r="BD88" s="116" t="str">
        <f t="shared" si="76"/>
        <v>Цыпленок бройлер</v>
      </c>
      <c r="BE88" s="116" t="str">
        <f t="shared" si="76"/>
        <v>Филе куриное</v>
      </c>
      <c r="BF88" s="116" t="str">
        <f>BF54</f>
        <v>Фарш говяжий</v>
      </c>
      <c r="BG88" s="116" t="str">
        <f>BG54</f>
        <v>Печень куриная</v>
      </c>
      <c r="BH88" s="116" t="str">
        <f t="shared" ref="BH88:BQ88" si="78">BH54</f>
        <v>Филе минтая</v>
      </c>
      <c r="BI88" s="116" t="str">
        <f t="shared" si="78"/>
        <v>Филе сельди слабосол.</v>
      </c>
      <c r="BJ88" s="116" t="str">
        <f t="shared" si="78"/>
        <v>Картофель</v>
      </c>
      <c r="BK88" s="116" t="str">
        <f t="shared" si="78"/>
        <v>Морковь</v>
      </c>
      <c r="BL88" s="116" t="str">
        <f t="shared" si="78"/>
        <v>Лук</v>
      </c>
      <c r="BM88" s="116" t="str">
        <f t="shared" si="78"/>
        <v>Капуста</v>
      </c>
      <c r="BN88" s="116" t="str">
        <f t="shared" si="78"/>
        <v>Свекла</v>
      </c>
      <c r="BO88" s="116" t="str">
        <f t="shared" si="78"/>
        <v>Томатная паста</v>
      </c>
      <c r="BP88" s="116" t="str">
        <f t="shared" si="78"/>
        <v>Масло растительное</v>
      </c>
      <c r="BQ88" s="116" t="str">
        <f t="shared" si="78"/>
        <v>Соль</v>
      </c>
      <c r="BR88" s="99" t="str">
        <f t="shared" ref="BR88" si="79">BR54</f>
        <v>Лимонная кислота</v>
      </c>
      <c r="BS88" s="117" t="s">
        <v>4</v>
      </c>
      <c r="BT88" s="118" t="s">
        <v>5</v>
      </c>
    </row>
    <row r="89" spans="1:72" ht="36" customHeight="1">
      <c r="A89" s="103"/>
      <c r="B89" s="3" t="s">
        <v>6</v>
      </c>
      <c r="C89" s="98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51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99"/>
      <c r="BS89" s="117"/>
      <c r="BT89" s="118"/>
    </row>
    <row r="90" spans="1:72">
      <c r="A90" s="119" t="s">
        <v>17</v>
      </c>
      <c r="B90" s="4" t="str">
        <f>B22</f>
        <v>Компот из свежемороженных ягод</v>
      </c>
      <c r="C90" s="107">
        <f>$E$6</f>
        <v>1</v>
      </c>
      <c r="D90" s="4">
        <f>D22</f>
        <v>0</v>
      </c>
      <c r="E90" s="4">
        <f t="shared" ref="E90:BQ94" si="80">E22</f>
        <v>0</v>
      </c>
      <c r="F90" s="4">
        <f t="shared" si="80"/>
        <v>1.4E-2</v>
      </c>
      <c r="G90" s="4">
        <f t="shared" si="80"/>
        <v>0</v>
      </c>
      <c r="H90" s="4">
        <f t="shared" si="80"/>
        <v>0</v>
      </c>
      <c r="I90" s="4">
        <f t="shared" si="80"/>
        <v>0</v>
      </c>
      <c r="J90" s="4">
        <f t="shared" si="80"/>
        <v>0</v>
      </c>
      <c r="K90" s="4">
        <f t="shared" si="80"/>
        <v>0</v>
      </c>
      <c r="L90" s="4">
        <f t="shared" si="80"/>
        <v>0</v>
      </c>
      <c r="M90" s="4">
        <f t="shared" si="80"/>
        <v>0</v>
      </c>
      <c r="N90" s="4">
        <f t="shared" si="80"/>
        <v>0</v>
      </c>
      <c r="O90" s="4">
        <f t="shared" si="80"/>
        <v>0</v>
      </c>
      <c r="P90" s="4">
        <f t="shared" si="80"/>
        <v>0</v>
      </c>
      <c r="Q90" s="4">
        <f t="shared" si="80"/>
        <v>0</v>
      </c>
      <c r="R90" s="4">
        <f t="shared" si="80"/>
        <v>0</v>
      </c>
      <c r="S90" s="4">
        <f t="shared" si="80"/>
        <v>0</v>
      </c>
      <c r="T90" s="4">
        <f t="shared" si="80"/>
        <v>0</v>
      </c>
      <c r="U90" s="4">
        <f t="shared" si="80"/>
        <v>0</v>
      </c>
      <c r="V90" s="4">
        <f t="shared" si="80"/>
        <v>0</v>
      </c>
      <c r="W90" s="4">
        <f>W22</f>
        <v>0</v>
      </c>
      <c r="X90" s="4">
        <f t="shared" si="80"/>
        <v>0</v>
      </c>
      <c r="Y90" s="4">
        <f t="shared" si="80"/>
        <v>0</v>
      </c>
      <c r="Z90" s="4">
        <f t="shared" si="80"/>
        <v>0</v>
      </c>
      <c r="AA90" s="4">
        <f t="shared" si="80"/>
        <v>0</v>
      </c>
      <c r="AB90" s="4">
        <f t="shared" si="80"/>
        <v>0</v>
      </c>
      <c r="AC90" s="4">
        <f t="shared" si="80"/>
        <v>0</v>
      </c>
      <c r="AD90" s="4">
        <f t="shared" si="80"/>
        <v>0</v>
      </c>
      <c r="AE90" s="4">
        <f t="shared" si="80"/>
        <v>1.7999999999999999E-2</v>
      </c>
      <c r="AF90" s="4">
        <f t="shared" ref="AF90:AI93" si="81">AF22</f>
        <v>0</v>
      </c>
      <c r="AG90" s="4">
        <f t="shared" si="81"/>
        <v>0</v>
      </c>
      <c r="AH90" s="4">
        <f t="shared" si="81"/>
        <v>0</v>
      </c>
      <c r="AI90" s="4">
        <f t="shared" si="81"/>
        <v>0</v>
      </c>
      <c r="AJ90" s="4">
        <f t="shared" si="80"/>
        <v>0</v>
      </c>
      <c r="AK90" s="4">
        <f t="shared" si="80"/>
        <v>0</v>
      </c>
      <c r="AL90" s="4">
        <f t="shared" si="80"/>
        <v>0</v>
      </c>
      <c r="AM90" s="4">
        <f t="shared" si="80"/>
        <v>0</v>
      </c>
      <c r="AN90" s="4">
        <f t="shared" si="80"/>
        <v>0</v>
      </c>
      <c r="AO90" s="4">
        <f t="shared" si="80"/>
        <v>0</v>
      </c>
      <c r="AP90" s="4">
        <f t="shared" si="80"/>
        <v>0</v>
      </c>
      <c r="AQ90" s="4">
        <f t="shared" si="80"/>
        <v>0</v>
      </c>
      <c r="AR90" s="4">
        <f t="shared" si="80"/>
        <v>0</v>
      </c>
      <c r="AS90" s="4">
        <f t="shared" si="80"/>
        <v>0</v>
      </c>
      <c r="AT90" s="4">
        <f t="shared" si="80"/>
        <v>0</v>
      </c>
      <c r="AU90" s="4">
        <f t="shared" si="80"/>
        <v>0</v>
      </c>
      <c r="AV90" s="4">
        <f t="shared" si="80"/>
        <v>0</v>
      </c>
      <c r="AW90" s="4">
        <f t="shared" si="80"/>
        <v>0</v>
      </c>
      <c r="AX90" s="4">
        <f t="shared" si="80"/>
        <v>0</v>
      </c>
      <c r="AY90" s="4">
        <f t="shared" si="80"/>
        <v>0</v>
      </c>
      <c r="AZ90" s="4">
        <f t="shared" si="80"/>
        <v>0</v>
      </c>
      <c r="BA90" s="4">
        <f t="shared" si="80"/>
        <v>0</v>
      </c>
      <c r="BB90" s="4">
        <f t="shared" si="80"/>
        <v>0</v>
      </c>
      <c r="BC90" s="4">
        <f t="shared" si="80"/>
        <v>0</v>
      </c>
      <c r="BD90" s="4">
        <f t="shared" si="80"/>
        <v>0</v>
      </c>
      <c r="BE90" s="4">
        <f t="shared" si="80"/>
        <v>0</v>
      </c>
      <c r="BF90" s="4">
        <f t="shared" si="80"/>
        <v>0</v>
      </c>
      <c r="BG90" s="4">
        <f t="shared" si="80"/>
        <v>0</v>
      </c>
      <c r="BH90" s="4">
        <f t="shared" si="80"/>
        <v>0</v>
      </c>
      <c r="BI90" s="4">
        <f t="shared" si="80"/>
        <v>0</v>
      </c>
      <c r="BJ90" s="4">
        <f t="shared" si="80"/>
        <v>0</v>
      </c>
      <c r="BK90" s="4">
        <f t="shared" si="80"/>
        <v>0</v>
      </c>
      <c r="BL90" s="4">
        <f t="shared" si="80"/>
        <v>0</v>
      </c>
      <c r="BM90" s="4">
        <f t="shared" si="80"/>
        <v>0</v>
      </c>
      <c r="BN90" s="4">
        <f t="shared" si="80"/>
        <v>0</v>
      </c>
      <c r="BO90" s="4">
        <f t="shared" si="80"/>
        <v>0</v>
      </c>
      <c r="BP90" s="4">
        <f t="shared" si="80"/>
        <v>0</v>
      </c>
      <c r="BQ90" s="4">
        <f t="shared" si="80"/>
        <v>0</v>
      </c>
      <c r="BR90" s="77">
        <f t="shared" ref="BR90:BR93" si="82">BR22</f>
        <v>0</v>
      </c>
    </row>
    <row r="91" spans="1:72">
      <c r="A91" s="119"/>
      <c r="B91" s="4" t="str">
        <f>B23</f>
        <v>Бутерброд со сгущенным молоком</v>
      </c>
      <c r="C91" s="108"/>
      <c r="D91" s="4">
        <f>D23</f>
        <v>0.03</v>
      </c>
      <c r="E91" s="4">
        <f t="shared" si="80"/>
        <v>0</v>
      </c>
      <c r="F91" s="4">
        <f t="shared" si="80"/>
        <v>0</v>
      </c>
      <c r="G91" s="4">
        <f t="shared" si="80"/>
        <v>0</v>
      </c>
      <c r="H91" s="4">
        <f t="shared" si="80"/>
        <v>0</v>
      </c>
      <c r="I91" s="4">
        <f t="shared" si="80"/>
        <v>0</v>
      </c>
      <c r="J91" s="4">
        <f t="shared" si="80"/>
        <v>0</v>
      </c>
      <c r="K91" s="4">
        <f t="shared" si="80"/>
        <v>0</v>
      </c>
      <c r="L91" s="4">
        <f t="shared" si="80"/>
        <v>0</v>
      </c>
      <c r="M91" s="4">
        <f t="shared" si="80"/>
        <v>0</v>
      </c>
      <c r="N91" s="4">
        <f t="shared" si="80"/>
        <v>0</v>
      </c>
      <c r="O91" s="4">
        <f t="shared" si="80"/>
        <v>0</v>
      </c>
      <c r="P91" s="4">
        <f t="shared" si="80"/>
        <v>1.4999999999999999E-2</v>
      </c>
      <c r="Q91" s="4">
        <f t="shared" si="80"/>
        <v>0</v>
      </c>
      <c r="R91" s="4">
        <f t="shared" si="80"/>
        <v>0</v>
      </c>
      <c r="S91" s="4">
        <f t="shared" si="80"/>
        <v>0</v>
      </c>
      <c r="T91" s="4">
        <f t="shared" si="80"/>
        <v>0</v>
      </c>
      <c r="U91" s="4">
        <f t="shared" si="80"/>
        <v>0</v>
      </c>
      <c r="V91" s="4">
        <f t="shared" si="80"/>
        <v>0</v>
      </c>
      <c r="W91" s="4">
        <f>W23</f>
        <v>0</v>
      </c>
      <c r="X91" s="4">
        <f t="shared" si="80"/>
        <v>0</v>
      </c>
      <c r="Y91" s="4">
        <f t="shared" si="80"/>
        <v>0</v>
      </c>
      <c r="Z91" s="4">
        <f t="shared" si="80"/>
        <v>0</v>
      </c>
      <c r="AA91" s="4">
        <f t="shared" si="80"/>
        <v>0</v>
      </c>
      <c r="AB91" s="4">
        <f t="shared" si="80"/>
        <v>0</v>
      </c>
      <c r="AC91" s="4">
        <f t="shared" si="80"/>
        <v>0</v>
      </c>
      <c r="AD91" s="4">
        <f t="shared" si="80"/>
        <v>0</v>
      </c>
      <c r="AE91" s="4">
        <f t="shared" si="80"/>
        <v>0</v>
      </c>
      <c r="AF91" s="4">
        <f t="shared" si="81"/>
        <v>0</v>
      </c>
      <c r="AG91" s="4">
        <f t="shared" si="81"/>
        <v>0</v>
      </c>
      <c r="AH91" s="4">
        <f t="shared" si="81"/>
        <v>0</v>
      </c>
      <c r="AI91" s="4">
        <f t="shared" si="81"/>
        <v>0</v>
      </c>
      <c r="AJ91" s="4">
        <f t="shared" si="80"/>
        <v>0</v>
      </c>
      <c r="AK91" s="4">
        <f t="shared" si="80"/>
        <v>0</v>
      </c>
      <c r="AL91" s="4">
        <f t="shared" si="80"/>
        <v>0</v>
      </c>
      <c r="AM91" s="4">
        <f t="shared" si="80"/>
        <v>0</v>
      </c>
      <c r="AN91" s="4">
        <f t="shared" si="80"/>
        <v>0</v>
      </c>
      <c r="AO91" s="4">
        <f t="shared" si="80"/>
        <v>0</v>
      </c>
      <c r="AP91" s="4">
        <f t="shared" si="80"/>
        <v>0</v>
      </c>
      <c r="AQ91" s="4">
        <f t="shared" si="80"/>
        <v>0</v>
      </c>
      <c r="AR91" s="4">
        <f t="shared" si="80"/>
        <v>0</v>
      </c>
      <c r="AS91" s="4">
        <f t="shared" si="80"/>
        <v>0</v>
      </c>
      <c r="AT91" s="4">
        <f t="shared" si="80"/>
        <v>0</v>
      </c>
      <c r="AU91" s="4">
        <f t="shared" si="80"/>
        <v>0</v>
      </c>
      <c r="AV91" s="4">
        <f t="shared" si="80"/>
        <v>0</v>
      </c>
      <c r="AW91" s="4">
        <f t="shared" si="80"/>
        <v>0</v>
      </c>
      <c r="AX91" s="4">
        <f t="shared" si="80"/>
        <v>0</v>
      </c>
      <c r="AY91" s="4">
        <f t="shared" si="80"/>
        <v>0</v>
      </c>
      <c r="AZ91" s="4">
        <f t="shared" si="80"/>
        <v>0</v>
      </c>
      <c r="BA91" s="4">
        <f t="shared" si="80"/>
        <v>0</v>
      </c>
      <c r="BB91" s="4">
        <f t="shared" si="80"/>
        <v>0</v>
      </c>
      <c r="BC91" s="4">
        <f t="shared" si="80"/>
        <v>0</v>
      </c>
      <c r="BD91" s="4">
        <f t="shared" si="80"/>
        <v>0</v>
      </c>
      <c r="BE91" s="4">
        <f t="shared" si="80"/>
        <v>0</v>
      </c>
      <c r="BF91" s="4">
        <f t="shared" si="80"/>
        <v>0</v>
      </c>
      <c r="BG91" s="4">
        <f t="shared" si="80"/>
        <v>0</v>
      </c>
      <c r="BH91" s="4">
        <f t="shared" si="80"/>
        <v>0</v>
      </c>
      <c r="BI91" s="4">
        <f t="shared" si="80"/>
        <v>0</v>
      </c>
      <c r="BJ91" s="4">
        <f t="shared" si="80"/>
        <v>0</v>
      </c>
      <c r="BK91" s="4">
        <f t="shared" si="80"/>
        <v>0</v>
      </c>
      <c r="BL91" s="4">
        <f t="shared" si="80"/>
        <v>0</v>
      </c>
      <c r="BM91" s="4">
        <f t="shared" si="80"/>
        <v>0</v>
      </c>
      <c r="BN91" s="4">
        <f t="shared" si="80"/>
        <v>0</v>
      </c>
      <c r="BO91" s="4">
        <f t="shared" si="80"/>
        <v>0</v>
      </c>
      <c r="BP91" s="4">
        <f t="shared" si="80"/>
        <v>0</v>
      </c>
      <c r="BQ91" s="4">
        <f t="shared" si="80"/>
        <v>0</v>
      </c>
      <c r="BR91" s="77">
        <f t="shared" si="82"/>
        <v>0</v>
      </c>
    </row>
    <row r="92" spans="1:72">
      <c r="A92" s="119"/>
      <c r="B92" s="4"/>
      <c r="C92" s="108"/>
      <c r="D92" s="4">
        <f>D24</f>
        <v>0</v>
      </c>
      <c r="E92" s="4">
        <f t="shared" si="80"/>
        <v>0</v>
      </c>
      <c r="F92" s="4">
        <f t="shared" si="80"/>
        <v>0</v>
      </c>
      <c r="G92" s="4">
        <f t="shared" si="80"/>
        <v>0</v>
      </c>
      <c r="H92" s="4">
        <f t="shared" si="80"/>
        <v>0</v>
      </c>
      <c r="I92" s="4">
        <f t="shared" si="80"/>
        <v>0</v>
      </c>
      <c r="J92" s="4">
        <f t="shared" si="80"/>
        <v>0</v>
      </c>
      <c r="K92" s="4">
        <f t="shared" si="80"/>
        <v>0</v>
      </c>
      <c r="L92" s="4">
        <f t="shared" si="80"/>
        <v>0</v>
      </c>
      <c r="M92" s="4">
        <f t="shared" si="80"/>
        <v>0</v>
      </c>
      <c r="N92" s="4">
        <f t="shared" si="80"/>
        <v>0</v>
      </c>
      <c r="O92" s="4">
        <f t="shared" si="80"/>
        <v>0</v>
      </c>
      <c r="P92" s="4">
        <f t="shared" si="80"/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W24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0</v>
      </c>
      <c r="AF92" s="4">
        <f t="shared" si="81"/>
        <v>0</v>
      </c>
      <c r="AG92" s="4">
        <f t="shared" si="81"/>
        <v>0</v>
      </c>
      <c r="AH92" s="4">
        <f t="shared" si="81"/>
        <v>0</v>
      </c>
      <c r="AI92" s="4">
        <f t="shared" si="81"/>
        <v>0.114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77">
        <f t="shared" si="82"/>
        <v>0</v>
      </c>
    </row>
    <row r="93" spans="1:72">
      <c r="A93" s="119"/>
      <c r="B93" s="4"/>
      <c r="C93" s="108"/>
      <c r="D93" s="4">
        <f>D25</f>
        <v>0</v>
      </c>
      <c r="E93" s="4">
        <f t="shared" si="80"/>
        <v>0</v>
      </c>
      <c r="F93" s="4">
        <f t="shared" si="80"/>
        <v>0</v>
      </c>
      <c r="G93" s="4">
        <f t="shared" si="80"/>
        <v>0</v>
      </c>
      <c r="H93" s="4">
        <f t="shared" si="80"/>
        <v>0</v>
      </c>
      <c r="I93" s="4">
        <f t="shared" si="80"/>
        <v>0</v>
      </c>
      <c r="J93" s="4">
        <f t="shared" si="80"/>
        <v>0</v>
      </c>
      <c r="K93" s="4">
        <f t="shared" si="80"/>
        <v>0</v>
      </c>
      <c r="L93" s="4">
        <f t="shared" si="80"/>
        <v>0</v>
      </c>
      <c r="M93" s="4">
        <f t="shared" si="80"/>
        <v>0</v>
      </c>
      <c r="N93" s="4">
        <f t="shared" si="80"/>
        <v>0</v>
      </c>
      <c r="O93" s="4">
        <f t="shared" si="80"/>
        <v>0</v>
      </c>
      <c r="P93" s="4">
        <f t="shared" si="80"/>
        <v>0</v>
      </c>
      <c r="Q93" s="4">
        <f t="shared" si="80"/>
        <v>0</v>
      </c>
      <c r="R93" s="4">
        <f t="shared" si="80"/>
        <v>0</v>
      </c>
      <c r="S93" s="4">
        <f t="shared" si="80"/>
        <v>0</v>
      </c>
      <c r="T93" s="4">
        <f t="shared" si="80"/>
        <v>0</v>
      </c>
      <c r="U93" s="4">
        <f t="shared" si="80"/>
        <v>0</v>
      </c>
      <c r="V93" s="4">
        <f t="shared" si="80"/>
        <v>0</v>
      </c>
      <c r="W93" s="4">
        <f>W25</f>
        <v>0</v>
      </c>
      <c r="X93" s="4">
        <f t="shared" si="80"/>
        <v>0</v>
      </c>
      <c r="Y93" s="4">
        <f t="shared" si="80"/>
        <v>0</v>
      </c>
      <c r="Z93" s="4">
        <f t="shared" si="80"/>
        <v>0</v>
      </c>
      <c r="AA93" s="4">
        <f t="shared" si="80"/>
        <v>0</v>
      </c>
      <c r="AB93" s="4">
        <f t="shared" si="80"/>
        <v>0</v>
      </c>
      <c r="AC93" s="4">
        <f t="shared" si="80"/>
        <v>0</v>
      </c>
      <c r="AD93" s="4">
        <f t="shared" si="80"/>
        <v>0</v>
      </c>
      <c r="AE93" s="4">
        <f t="shared" si="80"/>
        <v>0</v>
      </c>
      <c r="AF93" s="4">
        <f t="shared" si="81"/>
        <v>0</v>
      </c>
      <c r="AG93" s="4">
        <f t="shared" si="81"/>
        <v>0</v>
      </c>
      <c r="AH93" s="4">
        <f t="shared" si="81"/>
        <v>0</v>
      </c>
      <c r="AI93" s="4">
        <f t="shared" si="81"/>
        <v>0</v>
      </c>
      <c r="AJ93" s="4">
        <f t="shared" si="80"/>
        <v>0</v>
      </c>
      <c r="AK93" s="4">
        <f t="shared" si="80"/>
        <v>0</v>
      </c>
      <c r="AL93" s="4">
        <f t="shared" si="80"/>
        <v>0</v>
      </c>
      <c r="AM93" s="4">
        <f t="shared" si="80"/>
        <v>0</v>
      </c>
      <c r="AN93" s="4">
        <f t="shared" si="80"/>
        <v>0</v>
      </c>
      <c r="AO93" s="4">
        <f t="shared" si="80"/>
        <v>0</v>
      </c>
      <c r="AP93" s="4">
        <f t="shared" si="80"/>
        <v>0</v>
      </c>
      <c r="AQ93" s="4">
        <f t="shared" si="80"/>
        <v>0</v>
      </c>
      <c r="AR93" s="4">
        <f t="shared" si="80"/>
        <v>0</v>
      </c>
      <c r="AS93" s="4">
        <f t="shared" si="80"/>
        <v>0</v>
      </c>
      <c r="AT93" s="4">
        <f t="shared" si="80"/>
        <v>0</v>
      </c>
      <c r="AU93" s="4">
        <f t="shared" si="80"/>
        <v>0</v>
      </c>
      <c r="AV93" s="4">
        <f t="shared" si="80"/>
        <v>0</v>
      </c>
      <c r="AW93" s="4">
        <f t="shared" si="80"/>
        <v>0</v>
      </c>
      <c r="AX93" s="4">
        <f t="shared" si="80"/>
        <v>0</v>
      </c>
      <c r="AY93" s="4">
        <f t="shared" si="80"/>
        <v>0</v>
      </c>
      <c r="AZ93" s="4">
        <f t="shared" si="80"/>
        <v>0</v>
      </c>
      <c r="BA93" s="4">
        <f t="shared" si="80"/>
        <v>0</v>
      </c>
      <c r="BB93" s="4">
        <f t="shared" si="80"/>
        <v>0</v>
      </c>
      <c r="BC93" s="4">
        <f t="shared" si="80"/>
        <v>0</v>
      </c>
      <c r="BD93" s="4">
        <f t="shared" si="80"/>
        <v>0</v>
      </c>
      <c r="BE93" s="4">
        <f t="shared" si="80"/>
        <v>0</v>
      </c>
      <c r="BF93" s="4">
        <f t="shared" si="80"/>
        <v>0</v>
      </c>
      <c r="BG93" s="4">
        <f t="shared" si="80"/>
        <v>0</v>
      </c>
      <c r="BH93" s="4">
        <f t="shared" si="80"/>
        <v>0</v>
      </c>
      <c r="BI93" s="4">
        <f t="shared" si="80"/>
        <v>0</v>
      </c>
      <c r="BJ93" s="4">
        <f t="shared" si="80"/>
        <v>0</v>
      </c>
      <c r="BK93" s="4">
        <f t="shared" si="80"/>
        <v>0</v>
      </c>
      <c r="BL93" s="4">
        <f t="shared" si="80"/>
        <v>0</v>
      </c>
      <c r="BM93" s="4">
        <f t="shared" si="80"/>
        <v>0</v>
      </c>
      <c r="BN93" s="4">
        <f t="shared" si="80"/>
        <v>0</v>
      </c>
      <c r="BO93" s="4">
        <f t="shared" si="80"/>
        <v>0</v>
      </c>
      <c r="BP93" s="4">
        <f t="shared" si="80"/>
        <v>0</v>
      </c>
      <c r="BQ93" s="4">
        <f t="shared" si="80"/>
        <v>0</v>
      </c>
      <c r="BR93" s="77">
        <f t="shared" si="82"/>
        <v>0</v>
      </c>
    </row>
    <row r="94" spans="1:72">
      <c r="A94" s="119"/>
      <c r="B94" s="4"/>
      <c r="C94" s="109"/>
      <c r="D94" s="4">
        <f>D26</f>
        <v>0</v>
      </c>
      <c r="E94" s="4">
        <f t="shared" si="80"/>
        <v>0</v>
      </c>
      <c r="F94" s="4">
        <f t="shared" si="80"/>
        <v>0</v>
      </c>
      <c r="G94" s="4">
        <f t="shared" si="80"/>
        <v>0</v>
      </c>
      <c r="H94" s="4">
        <f t="shared" si="80"/>
        <v>0</v>
      </c>
      <c r="I94" s="4">
        <f t="shared" si="80"/>
        <v>0</v>
      </c>
      <c r="J94" s="4">
        <f t="shared" si="80"/>
        <v>0</v>
      </c>
      <c r="K94" s="4">
        <f t="shared" si="80"/>
        <v>0</v>
      </c>
      <c r="L94" s="4">
        <f t="shared" si="80"/>
        <v>0</v>
      </c>
      <c r="M94" s="4">
        <f t="shared" si="80"/>
        <v>0</v>
      </c>
      <c r="N94" s="4">
        <f t="shared" si="80"/>
        <v>0</v>
      </c>
      <c r="O94" s="4">
        <f t="shared" si="80"/>
        <v>0</v>
      </c>
      <c r="P94" s="4">
        <f t="shared" ref="P94:BQ94" si="83">P26</f>
        <v>0</v>
      </c>
      <c r="Q94" s="4">
        <f t="shared" si="83"/>
        <v>0</v>
      </c>
      <c r="R94" s="4">
        <f t="shared" si="83"/>
        <v>0</v>
      </c>
      <c r="S94" s="4">
        <f t="shared" si="83"/>
        <v>0</v>
      </c>
      <c r="T94" s="4">
        <f t="shared" si="83"/>
        <v>0</v>
      </c>
      <c r="U94" s="4">
        <f t="shared" si="83"/>
        <v>0</v>
      </c>
      <c r="V94" s="4">
        <f t="shared" si="83"/>
        <v>0</v>
      </c>
      <c r="W94" s="4">
        <f>W26</f>
        <v>0</v>
      </c>
      <c r="X94" s="4">
        <f t="shared" si="83"/>
        <v>0</v>
      </c>
      <c r="Y94" s="4">
        <f t="shared" si="83"/>
        <v>0</v>
      </c>
      <c r="Z94" s="4">
        <f t="shared" si="83"/>
        <v>0</v>
      </c>
      <c r="AA94" s="4">
        <f t="shared" si="83"/>
        <v>0</v>
      </c>
      <c r="AB94" s="4">
        <f t="shared" si="83"/>
        <v>0</v>
      </c>
      <c r="AC94" s="4">
        <f t="shared" si="83"/>
        <v>0</v>
      </c>
      <c r="AD94" s="4">
        <f t="shared" si="83"/>
        <v>0</v>
      </c>
      <c r="AE94" s="4">
        <f t="shared" si="83"/>
        <v>0</v>
      </c>
      <c r="AF94" s="4">
        <f t="shared" ref="AF94:AI94" si="84">AF26</f>
        <v>0</v>
      </c>
      <c r="AG94" s="4">
        <f t="shared" si="84"/>
        <v>0</v>
      </c>
      <c r="AH94" s="4">
        <f t="shared" si="84"/>
        <v>0</v>
      </c>
      <c r="AI94" s="4">
        <f t="shared" si="84"/>
        <v>0</v>
      </c>
      <c r="AJ94" s="4">
        <f t="shared" si="83"/>
        <v>0</v>
      </c>
      <c r="AK94" s="4">
        <f t="shared" si="83"/>
        <v>0</v>
      </c>
      <c r="AL94" s="4">
        <f t="shared" si="83"/>
        <v>0</v>
      </c>
      <c r="AM94" s="4">
        <f t="shared" si="83"/>
        <v>0</v>
      </c>
      <c r="AN94" s="4">
        <f t="shared" si="83"/>
        <v>0</v>
      </c>
      <c r="AO94" s="4">
        <f t="shared" si="83"/>
        <v>0</v>
      </c>
      <c r="AP94" s="4">
        <f t="shared" si="83"/>
        <v>0</v>
      </c>
      <c r="AQ94" s="4">
        <f t="shared" si="83"/>
        <v>0</v>
      </c>
      <c r="AR94" s="4">
        <f t="shared" si="83"/>
        <v>0</v>
      </c>
      <c r="AS94" s="4">
        <f t="shared" si="83"/>
        <v>0</v>
      </c>
      <c r="AT94" s="4">
        <f t="shared" si="83"/>
        <v>0</v>
      </c>
      <c r="AU94" s="4">
        <f t="shared" si="83"/>
        <v>0</v>
      </c>
      <c r="AV94" s="4">
        <f t="shared" si="83"/>
        <v>0</v>
      </c>
      <c r="AW94" s="4">
        <f t="shared" si="83"/>
        <v>0</v>
      </c>
      <c r="AX94" s="4">
        <f t="shared" si="83"/>
        <v>0</v>
      </c>
      <c r="AY94" s="4">
        <f t="shared" si="83"/>
        <v>0</v>
      </c>
      <c r="AZ94" s="4">
        <f t="shared" si="83"/>
        <v>0</v>
      </c>
      <c r="BA94" s="4">
        <f t="shared" si="83"/>
        <v>0</v>
      </c>
      <c r="BB94" s="4">
        <f t="shared" si="83"/>
        <v>0</v>
      </c>
      <c r="BC94" s="4">
        <f t="shared" si="83"/>
        <v>0</v>
      </c>
      <c r="BD94" s="4">
        <f t="shared" si="83"/>
        <v>0</v>
      </c>
      <c r="BE94" s="4">
        <f t="shared" si="83"/>
        <v>0</v>
      </c>
      <c r="BF94" s="4">
        <f t="shared" si="83"/>
        <v>0</v>
      </c>
      <c r="BG94" s="4">
        <f t="shared" si="83"/>
        <v>0</v>
      </c>
      <c r="BH94" s="4">
        <f t="shared" si="83"/>
        <v>0</v>
      </c>
      <c r="BI94" s="4">
        <f t="shared" si="83"/>
        <v>0</v>
      </c>
      <c r="BJ94" s="4">
        <f t="shared" si="83"/>
        <v>0</v>
      </c>
      <c r="BK94" s="4">
        <f t="shared" si="83"/>
        <v>0</v>
      </c>
      <c r="BL94" s="4">
        <f t="shared" si="83"/>
        <v>0</v>
      </c>
      <c r="BM94" s="4">
        <f t="shared" si="83"/>
        <v>0</v>
      </c>
      <c r="BN94" s="4">
        <f t="shared" si="83"/>
        <v>0</v>
      </c>
      <c r="BO94" s="4">
        <f t="shared" si="83"/>
        <v>0</v>
      </c>
      <c r="BP94" s="4">
        <f t="shared" si="83"/>
        <v>0</v>
      </c>
      <c r="BQ94" s="4">
        <f t="shared" si="83"/>
        <v>0</v>
      </c>
      <c r="BR94" s="77">
        <f t="shared" ref="BR94" si="85">BR26</f>
        <v>0</v>
      </c>
    </row>
    <row r="95" spans="1:72" ht="17.399999999999999">
      <c r="B95" s="20" t="s">
        <v>23</v>
      </c>
      <c r="C95" s="21"/>
      <c r="D95" s="22">
        <f>SUM(D90:D94)</f>
        <v>0.03</v>
      </c>
      <c r="E95" s="22">
        <f t="shared" ref="E95:BQ95" si="86">SUM(E90:E94)</f>
        <v>0</v>
      </c>
      <c r="F95" s="22">
        <f t="shared" si="86"/>
        <v>1.4E-2</v>
      </c>
      <c r="G95" s="22">
        <f t="shared" si="86"/>
        <v>0</v>
      </c>
      <c r="H95" s="22">
        <f t="shared" si="86"/>
        <v>0</v>
      </c>
      <c r="I95" s="22">
        <f t="shared" si="86"/>
        <v>0</v>
      </c>
      <c r="J95" s="22">
        <f t="shared" si="86"/>
        <v>0</v>
      </c>
      <c r="K95" s="22">
        <f t="shared" si="86"/>
        <v>0</v>
      </c>
      <c r="L95" s="22">
        <f t="shared" si="86"/>
        <v>0</v>
      </c>
      <c r="M95" s="22">
        <f t="shared" si="86"/>
        <v>0</v>
      </c>
      <c r="N95" s="22">
        <f t="shared" si="86"/>
        <v>0</v>
      </c>
      <c r="O95" s="22">
        <f t="shared" si="86"/>
        <v>0</v>
      </c>
      <c r="P95" s="22">
        <f t="shared" si="86"/>
        <v>1.4999999999999999E-2</v>
      </c>
      <c r="Q95" s="22">
        <f t="shared" si="86"/>
        <v>0</v>
      </c>
      <c r="R95" s="22">
        <f t="shared" si="86"/>
        <v>0</v>
      </c>
      <c r="S95" s="22">
        <f t="shared" si="86"/>
        <v>0</v>
      </c>
      <c r="T95" s="22">
        <f t="shared" si="86"/>
        <v>0</v>
      </c>
      <c r="U95" s="22">
        <f t="shared" si="86"/>
        <v>0</v>
      </c>
      <c r="V95" s="22">
        <f t="shared" si="86"/>
        <v>0</v>
      </c>
      <c r="W95" s="22">
        <f>SUM(W90:W94)</f>
        <v>0</v>
      </c>
      <c r="X95" s="22">
        <f t="shared" si="86"/>
        <v>0</v>
      </c>
      <c r="Y95" s="22">
        <f t="shared" si="86"/>
        <v>0</v>
      </c>
      <c r="Z95" s="22">
        <f t="shared" si="86"/>
        <v>0</v>
      </c>
      <c r="AA95" s="22">
        <f t="shared" si="86"/>
        <v>0</v>
      </c>
      <c r="AB95" s="22">
        <f t="shared" si="86"/>
        <v>0</v>
      </c>
      <c r="AC95" s="22">
        <f t="shared" si="86"/>
        <v>0</v>
      </c>
      <c r="AD95" s="22">
        <f t="shared" si="86"/>
        <v>0</v>
      </c>
      <c r="AE95" s="22">
        <f t="shared" si="86"/>
        <v>1.7999999999999999E-2</v>
      </c>
      <c r="AF95" s="22">
        <f t="shared" ref="AF95:AI95" si="87">SUM(AF90:AF94)</f>
        <v>0</v>
      </c>
      <c r="AG95" s="22">
        <f t="shared" si="87"/>
        <v>0</v>
      </c>
      <c r="AH95" s="22">
        <f t="shared" si="87"/>
        <v>0</v>
      </c>
      <c r="AI95" s="22">
        <f t="shared" si="87"/>
        <v>0.114</v>
      </c>
      <c r="AJ95" s="22">
        <f t="shared" si="86"/>
        <v>0</v>
      </c>
      <c r="AK95" s="22">
        <f t="shared" si="86"/>
        <v>0</v>
      </c>
      <c r="AL95" s="22">
        <f t="shared" si="86"/>
        <v>0</v>
      </c>
      <c r="AM95" s="22">
        <f t="shared" si="86"/>
        <v>0</v>
      </c>
      <c r="AN95" s="22">
        <f t="shared" si="86"/>
        <v>0</v>
      </c>
      <c r="AO95" s="22">
        <f t="shared" si="86"/>
        <v>0</v>
      </c>
      <c r="AP95" s="22">
        <f t="shared" si="86"/>
        <v>0</v>
      </c>
      <c r="AQ95" s="22">
        <f t="shared" si="86"/>
        <v>0</v>
      </c>
      <c r="AR95" s="22">
        <f t="shared" si="86"/>
        <v>0</v>
      </c>
      <c r="AS95" s="22">
        <f t="shared" si="86"/>
        <v>0</v>
      </c>
      <c r="AT95" s="22">
        <f t="shared" si="86"/>
        <v>0</v>
      </c>
      <c r="AU95" s="22">
        <f t="shared" si="86"/>
        <v>0</v>
      </c>
      <c r="AV95" s="22">
        <f t="shared" si="86"/>
        <v>0</v>
      </c>
      <c r="AW95" s="22">
        <f t="shared" si="86"/>
        <v>0</v>
      </c>
      <c r="AX95" s="22">
        <f t="shared" si="86"/>
        <v>0</v>
      </c>
      <c r="AY95" s="22">
        <f t="shared" si="86"/>
        <v>0</v>
      </c>
      <c r="AZ95" s="22">
        <f t="shared" si="86"/>
        <v>0</v>
      </c>
      <c r="BA95" s="22">
        <f t="shared" si="86"/>
        <v>0</v>
      </c>
      <c r="BB95" s="22">
        <f t="shared" si="86"/>
        <v>0</v>
      </c>
      <c r="BC95" s="22">
        <f t="shared" si="86"/>
        <v>0</v>
      </c>
      <c r="BD95" s="22">
        <f t="shared" si="86"/>
        <v>0</v>
      </c>
      <c r="BE95" s="22">
        <f t="shared" si="86"/>
        <v>0</v>
      </c>
      <c r="BF95" s="22">
        <f t="shared" si="86"/>
        <v>0</v>
      </c>
      <c r="BG95" s="22">
        <f t="shared" si="86"/>
        <v>0</v>
      </c>
      <c r="BH95" s="22">
        <f t="shared" si="86"/>
        <v>0</v>
      </c>
      <c r="BI95" s="22">
        <f t="shared" si="86"/>
        <v>0</v>
      </c>
      <c r="BJ95" s="22">
        <f t="shared" si="86"/>
        <v>0</v>
      </c>
      <c r="BK95" s="22">
        <f t="shared" si="86"/>
        <v>0</v>
      </c>
      <c r="BL95" s="22">
        <f t="shared" si="86"/>
        <v>0</v>
      </c>
      <c r="BM95" s="22">
        <f t="shared" si="86"/>
        <v>0</v>
      </c>
      <c r="BN95" s="22">
        <f t="shared" si="86"/>
        <v>0</v>
      </c>
      <c r="BO95" s="22">
        <f t="shared" si="86"/>
        <v>0</v>
      </c>
      <c r="BP95" s="22">
        <f t="shared" si="86"/>
        <v>0</v>
      </c>
      <c r="BQ95" s="22">
        <f t="shared" si="86"/>
        <v>0</v>
      </c>
      <c r="BR95" s="80">
        <f t="shared" ref="BR95" si="88">SUM(BR90:BR94)</f>
        <v>0</v>
      </c>
    </row>
    <row r="96" spans="1:72" ht="17.399999999999999">
      <c r="B96" s="20" t="s">
        <v>24</v>
      </c>
      <c r="C96" s="21"/>
      <c r="D96" s="23">
        <f t="shared" ref="D96:BQ96" si="89">PRODUCT(D95,$E$6)</f>
        <v>0.03</v>
      </c>
      <c r="E96" s="23">
        <f t="shared" si="89"/>
        <v>0</v>
      </c>
      <c r="F96" s="23">
        <f t="shared" si="89"/>
        <v>1.4E-2</v>
      </c>
      <c r="G96" s="23">
        <f t="shared" si="89"/>
        <v>0</v>
      </c>
      <c r="H96" s="23">
        <f t="shared" si="89"/>
        <v>0</v>
      </c>
      <c r="I96" s="23">
        <f t="shared" si="89"/>
        <v>0</v>
      </c>
      <c r="J96" s="23">
        <f t="shared" si="89"/>
        <v>0</v>
      </c>
      <c r="K96" s="23">
        <f t="shared" si="89"/>
        <v>0</v>
      </c>
      <c r="L96" s="23">
        <f t="shared" si="89"/>
        <v>0</v>
      </c>
      <c r="M96" s="23">
        <f t="shared" si="89"/>
        <v>0</v>
      </c>
      <c r="N96" s="23">
        <f t="shared" si="89"/>
        <v>0</v>
      </c>
      <c r="O96" s="23">
        <f t="shared" si="89"/>
        <v>0</v>
      </c>
      <c r="P96" s="23">
        <f t="shared" si="89"/>
        <v>1.4999999999999999E-2</v>
      </c>
      <c r="Q96" s="23">
        <f t="shared" si="89"/>
        <v>0</v>
      </c>
      <c r="R96" s="23">
        <f t="shared" si="89"/>
        <v>0</v>
      </c>
      <c r="S96" s="23">
        <f t="shared" si="89"/>
        <v>0</v>
      </c>
      <c r="T96" s="23">
        <f t="shared" si="89"/>
        <v>0</v>
      </c>
      <c r="U96" s="23">
        <f t="shared" si="89"/>
        <v>0</v>
      </c>
      <c r="V96" s="23">
        <f t="shared" si="89"/>
        <v>0</v>
      </c>
      <c r="W96" s="23">
        <f>PRODUCT(W95,$E$6)</f>
        <v>0</v>
      </c>
      <c r="X96" s="23">
        <f t="shared" si="89"/>
        <v>0</v>
      </c>
      <c r="Y96" s="23">
        <f t="shared" si="89"/>
        <v>0</v>
      </c>
      <c r="Z96" s="23">
        <f t="shared" si="89"/>
        <v>0</v>
      </c>
      <c r="AA96" s="23">
        <f t="shared" si="89"/>
        <v>0</v>
      </c>
      <c r="AB96" s="23">
        <f t="shared" si="89"/>
        <v>0</v>
      </c>
      <c r="AC96" s="23">
        <f t="shared" si="89"/>
        <v>0</v>
      </c>
      <c r="AD96" s="23">
        <f t="shared" si="89"/>
        <v>0</v>
      </c>
      <c r="AE96" s="23">
        <f t="shared" si="89"/>
        <v>1.7999999999999999E-2</v>
      </c>
      <c r="AF96" s="23">
        <f t="shared" ref="AF96:AI96" si="90">PRODUCT(AF95,$E$6)</f>
        <v>0</v>
      </c>
      <c r="AG96" s="23">
        <f t="shared" si="90"/>
        <v>0</v>
      </c>
      <c r="AH96" s="23">
        <f t="shared" si="90"/>
        <v>0</v>
      </c>
      <c r="AI96" s="23">
        <f t="shared" si="90"/>
        <v>0.114</v>
      </c>
      <c r="AJ96" s="23">
        <f t="shared" si="89"/>
        <v>0</v>
      </c>
      <c r="AK96" s="23">
        <f t="shared" si="89"/>
        <v>0</v>
      </c>
      <c r="AL96" s="23">
        <f t="shared" si="89"/>
        <v>0</v>
      </c>
      <c r="AM96" s="23">
        <f t="shared" si="89"/>
        <v>0</v>
      </c>
      <c r="AN96" s="23">
        <f t="shared" si="89"/>
        <v>0</v>
      </c>
      <c r="AO96" s="23">
        <f t="shared" si="89"/>
        <v>0</v>
      </c>
      <c r="AP96" s="23">
        <f t="shared" si="89"/>
        <v>0</v>
      </c>
      <c r="AQ96" s="23">
        <f t="shared" si="89"/>
        <v>0</v>
      </c>
      <c r="AR96" s="23">
        <f t="shared" si="89"/>
        <v>0</v>
      </c>
      <c r="AS96" s="23">
        <f t="shared" si="89"/>
        <v>0</v>
      </c>
      <c r="AT96" s="23">
        <f t="shared" si="89"/>
        <v>0</v>
      </c>
      <c r="AU96" s="23">
        <f t="shared" si="89"/>
        <v>0</v>
      </c>
      <c r="AV96" s="23">
        <f t="shared" si="89"/>
        <v>0</v>
      </c>
      <c r="AW96" s="23">
        <f t="shared" si="89"/>
        <v>0</v>
      </c>
      <c r="AX96" s="23">
        <f t="shared" si="89"/>
        <v>0</v>
      </c>
      <c r="AY96" s="23">
        <f t="shared" si="89"/>
        <v>0</v>
      </c>
      <c r="AZ96" s="23">
        <f t="shared" si="89"/>
        <v>0</v>
      </c>
      <c r="BA96" s="23">
        <f t="shared" si="89"/>
        <v>0</v>
      </c>
      <c r="BB96" s="23">
        <f t="shared" si="89"/>
        <v>0</v>
      </c>
      <c r="BC96" s="23">
        <f t="shared" si="89"/>
        <v>0</v>
      </c>
      <c r="BD96" s="23">
        <f t="shared" si="89"/>
        <v>0</v>
      </c>
      <c r="BE96" s="23">
        <f t="shared" si="89"/>
        <v>0</v>
      </c>
      <c r="BF96" s="23">
        <f t="shared" si="89"/>
        <v>0</v>
      </c>
      <c r="BG96" s="23">
        <f t="shared" si="89"/>
        <v>0</v>
      </c>
      <c r="BH96" s="23">
        <f t="shared" si="89"/>
        <v>0</v>
      </c>
      <c r="BI96" s="23">
        <f t="shared" si="89"/>
        <v>0</v>
      </c>
      <c r="BJ96" s="23">
        <f t="shared" si="89"/>
        <v>0</v>
      </c>
      <c r="BK96" s="23">
        <f t="shared" si="89"/>
        <v>0</v>
      </c>
      <c r="BL96" s="23">
        <f t="shared" si="89"/>
        <v>0</v>
      </c>
      <c r="BM96" s="23">
        <f t="shared" si="89"/>
        <v>0</v>
      </c>
      <c r="BN96" s="23">
        <f t="shared" si="89"/>
        <v>0</v>
      </c>
      <c r="BO96" s="23">
        <f t="shared" si="89"/>
        <v>0</v>
      </c>
      <c r="BP96" s="23">
        <f t="shared" si="89"/>
        <v>0</v>
      </c>
      <c r="BQ96" s="23">
        <f t="shared" si="89"/>
        <v>0</v>
      </c>
      <c r="BR96" s="81">
        <f t="shared" ref="BR96" si="91">PRODUCT(BR95,$E$6)</f>
        <v>0</v>
      </c>
    </row>
    <row r="98" spans="1:72" ht="17.399999999999999">
      <c r="A98" s="25"/>
      <c r="B98" s="26" t="s">
        <v>26</v>
      </c>
      <c r="C98" s="27" t="s">
        <v>27</v>
      </c>
      <c r="D98" s="28">
        <f>D82</f>
        <v>85.45</v>
      </c>
      <c r="E98" s="28">
        <f t="shared" ref="E98:BQ98" si="92">E82</f>
        <v>90</v>
      </c>
      <c r="F98" s="28">
        <f t="shared" si="92"/>
        <v>93</v>
      </c>
      <c r="G98" s="28">
        <f t="shared" si="92"/>
        <v>780</v>
      </c>
      <c r="H98" s="28">
        <f t="shared" si="92"/>
        <v>1610</v>
      </c>
      <c r="I98" s="28">
        <f t="shared" si="92"/>
        <v>760</v>
      </c>
      <c r="J98" s="28">
        <f t="shared" si="92"/>
        <v>90.57</v>
      </c>
      <c r="K98" s="28">
        <f t="shared" si="92"/>
        <v>1173.33</v>
      </c>
      <c r="L98" s="28">
        <f t="shared" si="92"/>
        <v>255.2</v>
      </c>
      <c r="M98" s="28">
        <f t="shared" si="92"/>
        <v>796</v>
      </c>
      <c r="N98" s="28">
        <f t="shared" si="92"/>
        <v>126.38</v>
      </c>
      <c r="O98" s="28">
        <f t="shared" si="92"/>
        <v>416.09</v>
      </c>
      <c r="P98" s="28">
        <f t="shared" si="92"/>
        <v>497.37</v>
      </c>
      <c r="Q98" s="28">
        <f t="shared" si="92"/>
        <v>416.67</v>
      </c>
      <c r="R98" s="28">
        <f t="shared" si="92"/>
        <v>1335</v>
      </c>
      <c r="S98" s="28">
        <f t="shared" si="92"/>
        <v>217.5</v>
      </c>
      <c r="T98" s="28">
        <f t="shared" si="92"/>
        <v>285.29000000000002</v>
      </c>
      <c r="U98" s="28">
        <f t="shared" si="92"/>
        <v>920</v>
      </c>
      <c r="V98" s="28">
        <f t="shared" si="92"/>
        <v>417.8</v>
      </c>
      <c r="W98" s="28">
        <f>W82</f>
        <v>169</v>
      </c>
      <c r="X98" s="28">
        <f t="shared" si="92"/>
        <v>11</v>
      </c>
      <c r="Y98" s="28">
        <f t="shared" si="92"/>
        <v>0</v>
      </c>
      <c r="Z98" s="28">
        <f t="shared" si="92"/>
        <v>415</v>
      </c>
      <c r="AA98" s="28">
        <f t="shared" si="92"/>
        <v>416</v>
      </c>
      <c r="AB98" s="28">
        <f t="shared" si="92"/>
        <v>358</v>
      </c>
      <c r="AC98" s="28">
        <f t="shared" si="92"/>
        <v>283</v>
      </c>
      <c r="AD98" s="28">
        <f t="shared" si="92"/>
        <v>144</v>
      </c>
      <c r="AE98" s="28">
        <f t="shared" si="92"/>
        <v>268</v>
      </c>
      <c r="AF98" s="28"/>
      <c r="AG98" s="28"/>
      <c r="AH98" s="28">
        <f t="shared" si="92"/>
        <v>241</v>
      </c>
      <c r="AI98" s="28"/>
      <c r="AJ98" s="28">
        <f t="shared" si="92"/>
        <v>245.45</v>
      </c>
      <c r="AK98" s="28">
        <f t="shared" si="92"/>
        <v>98</v>
      </c>
      <c r="AL98" s="28">
        <f t="shared" si="92"/>
        <v>67</v>
      </c>
      <c r="AM98" s="28">
        <f t="shared" si="92"/>
        <v>48.2</v>
      </c>
      <c r="AN98" s="28">
        <f t="shared" si="92"/>
        <v>260</v>
      </c>
      <c r="AO98" s="28">
        <f t="shared" si="92"/>
        <v>257</v>
      </c>
      <c r="AP98" s="28">
        <f t="shared" si="92"/>
        <v>0</v>
      </c>
      <c r="AQ98" s="28">
        <f t="shared" si="92"/>
        <v>345</v>
      </c>
      <c r="AR98" s="28">
        <f t="shared" si="92"/>
        <v>0</v>
      </c>
      <c r="AS98" s="28">
        <f t="shared" si="92"/>
        <v>281.61</v>
      </c>
      <c r="AT98" s="28">
        <f t="shared" si="92"/>
        <v>91.25</v>
      </c>
      <c r="AU98" s="28">
        <f t="shared" si="92"/>
        <v>78</v>
      </c>
      <c r="AV98" s="28">
        <f t="shared" si="92"/>
        <v>67.33</v>
      </c>
      <c r="AW98" s="28">
        <f t="shared" si="92"/>
        <v>75.709999999999994</v>
      </c>
      <c r="AX98" s="28">
        <f t="shared" si="92"/>
        <v>85.71</v>
      </c>
      <c r="AY98" s="28">
        <f t="shared" si="92"/>
        <v>60</v>
      </c>
      <c r="AZ98" s="28">
        <f t="shared" si="92"/>
        <v>92.86</v>
      </c>
      <c r="BA98" s="28">
        <f t="shared" si="92"/>
        <v>78</v>
      </c>
      <c r="BB98" s="28">
        <f t="shared" si="92"/>
        <v>68.33</v>
      </c>
      <c r="BC98" s="28">
        <f t="shared" si="92"/>
        <v>146</v>
      </c>
      <c r="BD98" s="28">
        <f t="shared" si="92"/>
        <v>334</v>
      </c>
      <c r="BE98" s="28">
        <f t="shared" si="92"/>
        <v>549</v>
      </c>
      <c r="BF98" s="28">
        <f t="shared" si="92"/>
        <v>666</v>
      </c>
      <c r="BG98" s="28">
        <f t="shared" si="92"/>
        <v>289</v>
      </c>
      <c r="BH98" s="28">
        <f t="shared" si="92"/>
        <v>549</v>
      </c>
      <c r="BI98" s="28">
        <f t="shared" si="92"/>
        <v>0</v>
      </c>
      <c r="BJ98" s="28">
        <f t="shared" si="92"/>
        <v>68</v>
      </c>
      <c r="BK98" s="28">
        <f t="shared" si="92"/>
        <v>39</v>
      </c>
      <c r="BL98" s="28">
        <f t="shared" si="92"/>
        <v>43</v>
      </c>
      <c r="BM98" s="28">
        <f t="shared" si="92"/>
        <v>83</v>
      </c>
      <c r="BN98" s="28">
        <f t="shared" si="92"/>
        <v>54</v>
      </c>
      <c r="BO98" s="28">
        <f t="shared" si="92"/>
        <v>329</v>
      </c>
      <c r="BP98" s="28">
        <f t="shared" si="92"/>
        <v>182.22</v>
      </c>
      <c r="BQ98" s="28">
        <f t="shared" si="92"/>
        <v>25</v>
      </c>
      <c r="BR98" s="80">
        <f t="shared" ref="BR98" si="93">BR82</f>
        <v>0</v>
      </c>
    </row>
    <row r="99" spans="1:72" ht="17.399999999999999">
      <c r="B99" s="20" t="s">
        <v>28</v>
      </c>
      <c r="C99" s="21" t="s">
        <v>27</v>
      </c>
      <c r="D99" s="22">
        <f>D98/1000</f>
        <v>8.5449999999999998E-2</v>
      </c>
      <c r="E99" s="22">
        <f t="shared" ref="E99:BQ99" si="94">E98/1000</f>
        <v>0.09</v>
      </c>
      <c r="F99" s="22">
        <f t="shared" si="94"/>
        <v>9.2999999999999999E-2</v>
      </c>
      <c r="G99" s="22">
        <f t="shared" si="94"/>
        <v>0.78</v>
      </c>
      <c r="H99" s="22">
        <f t="shared" si="94"/>
        <v>1.61</v>
      </c>
      <c r="I99" s="22">
        <f t="shared" si="94"/>
        <v>0.76</v>
      </c>
      <c r="J99" s="22">
        <f t="shared" si="94"/>
        <v>9.0569999999999998E-2</v>
      </c>
      <c r="K99" s="22">
        <f t="shared" si="94"/>
        <v>1.17333</v>
      </c>
      <c r="L99" s="22">
        <f t="shared" si="94"/>
        <v>0.25519999999999998</v>
      </c>
      <c r="M99" s="22">
        <f t="shared" si="94"/>
        <v>0.79600000000000004</v>
      </c>
      <c r="N99" s="22">
        <f t="shared" si="94"/>
        <v>0.12637999999999999</v>
      </c>
      <c r="O99" s="22">
        <f t="shared" si="94"/>
        <v>0.41608999999999996</v>
      </c>
      <c r="P99" s="22">
        <f t="shared" si="94"/>
        <v>0.49736999999999998</v>
      </c>
      <c r="Q99" s="22">
        <f t="shared" si="94"/>
        <v>0.41667000000000004</v>
      </c>
      <c r="R99" s="22">
        <f t="shared" si="94"/>
        <v>1.335</v>
      </c>
      <c r="S99" s="22">
        <f t="shared" si="94"/>
        <v>0.2175</v>
      </c>
      <c r="T99" s="22">
        <f t="shared" si="94"/>
        <v>0.28529000000000004</v>
      </c>
      <c r="U99" s="22">
        <f t="shared" si="94"/>
        <v>0.92</v>
      </c>
      <c r="V99" s="22">
        <f t="shared" si="94"/>
        <v>0.4178</v>
      </c>
      <c r="W99" s="22">
        <f>W98/1000</f>
        <v>0.16900000000000001</v>
      </c>
      <c r="X99" s="22">
        <f t="shared" si="94"/>
        <v>1.0999999999999999E-2</v>
      </c>
      <c r="Y99" s="22">
        <f t="shared" si="94"/>
        <v>0</v>
      </c>
      <c r="Z99" s="22">
        <f t="shared" si="94"/>
        <v>0.41499999999999998</v>
      </c>
      <c r="AA99" s="22">
        <f t="shared" si="94"/>
        <v>0.41599999999999998</v>
      </c>
      <c r="AB99" s="22">
        <f t="shared" si="94"/>
        <v>0.35799999999999998</v>
      </c>
      <c r="AC99" s="22">
        <f t="shared" si="94"/>
        <v>0.28299999999999997</v>
      </c>
      <c r="AD99" s="22">
        <f t="shared" si="94"/>
        <v>0.14399999999999999</v>
      </c>
      <c r="AE99" s="22">
        <f t="shared" si="94"/>
        <v>0.26800000000000002</v>
      </c>
      <c r="AF99" s="22">
        <f t="shared" ref="AF99:AI99" si="95">AF98/1000</f>
        <v>0</v>
      </c>
      <c r="AG99" s="22">
        <f t="shared" si="95"/>
        <v>0</v>
      </c>
      <c r="AH99" s="22">
        <f t="shared" si="95"/>
        <v>0.24099999999999999</v>
      </c>
      <c r="AI99" s="22">
        <f t="shared" si="95"/>
        <v>0</v>
      </c>
      <c r="AJ99" s="22">
        <f t="shared" si="94"/>
        <v>0.24545</v>
      </c>
      <c r="AK99" s="22">
        <f t="shared" si="94"/>
        <v>9.8000000000000004E-2</v>
      </c>
      <c r="AL99" s="22">
        <f t="shared" si="94"/>
        <v>6.7000000000000004E-2</v>
      </c>
      <c r="AM99" s="22">
        <f t="shared" si="94"/>
        <v>4.82E-2</v>
      </c>
      <c r="AN99" s="22">
        <f t="shared" si="94"/>
        <v>0.26</v>
      </c>
      <c r="AO99" s="22">
        <f t="shared" si="94"/>
        <v>0.25700000000000001</v>
      </c>
      <c r="AP99" s="22">
        <f t="shared" si="94"/>
        <v>0</v>
      </c>
      <c r="AQ99" s="22">
        <f t="shared" si="94"/>
        <v>0.34499999999999997</v>
      </c>
      <c r="AR99" s="22">
        <f t="shared" si="94"/>
        <v>0</v>
      </c>
      <c r="AS99" s="22">
        <f t="shared" si="94"/>
        <v>0.28161000000000003</v>
      </c>
      <c r="AT99" s="22">
        <f t="shared" si="94"/>
        <v>9.1249999999999998E-2</v>
      </c>
      <c r="AU99" s="22">
        <f t="shared" si="94"/>
        <v>7.8E-2</v>
      </c>
      <c r="AV99" s="22">
        <f t="shared" si="94"/>
        <v>6.7330000000000001E-2</v>
      </c>
      <c r="AW99" s="22">
        <f t="shared" si="94"/>
        <v>7.571E-2</v>
      </c>
      <c r="AX99" s="22">
        <f t="shared" si="94"/>
        <v>8.5709999999999995E-2</v>
      </c>
      <c r="AY99" s="22">
        <f t="shared" si="94"/>
        <v>0.06</v>
      </c>
      <c r="AZ99" s="22">
        <f t="shared" si="94"/>
        <v>9.2859999999999998E-2</v>
      </c>
      <c r="BA99" s="22">
        <f t="shared" si="94"/>
        <v>7.8E-2</v>
      </c>
      <c r="BB99" s="22">
        <f t="shared" si="94"/>
        <v>6.8330000000000002E-2</v>
      </c>
      <c r="BC99" s="22">
        <f t="shared" si="94"/>
        <v>0.14599999999999999</v>
      </c>
      <c r="BD99" s="22">
        <f t="shared" si="94"/>
        <v>0.33400000000000002</v>
      </c>
      <c r="BE99" s="22">
        <f t="shared" si="94"/>
        <v>0.54900000000000004</v>
      </c>
      <c r="BF99" s="22">
        <f t="shared" si="94"/>
        <v>0.66600000000000004</v>
      </c>
      <c r="BG99" s="22">
        <f t="shared" si="94"/>
        <v>0.28899999999999998</v>
      </c>
      <c r="BH99" s="22">
        <f t="shared" si="94"/>
        <v>0.54900000000000004</v>
      </c>
      <c r="BI99" s="22">
        <f t="shared" si="94"/>
        <v>0</v>
      </c>
      <c r="BJ99" s="22">
        <f t="shared" si="94"/>
        <v>6.8000000000000005E-2</v>
      </c>
      <c r="BK99" s="22">
        <f t="shared" si="94"/>
        <v>3.9E-2</v>
      </c>
      <c r="BL99" s="22">
        <f t="shared" si="94"/>
        <v>4.2999999999999997E-2</v>
      </c>
      <c r="BM99" s="22">
        <f t="shared" si="94"/>
        <v>8.3000000000000004E-2</v>
      </c>
      <c r="BN99" s="22">
        <f t="shared" si="94"/>
        <v>5.3999999999999999E-2</v>
      </c>
      <c r="BO99" s="22">
        <f t="shared" si="94"/>
        <v>0.32900000000000001</v>
      </c>
      <c r="BP99" s="22">
        <f t="shared" si="94"/>
        <v>0.18221999999999999</v>
      </c>
      <c r="BQ99" s="22">
        <f t="shared" si="94"/>
        <v>2.5000000000000001E-2</v>
      </c>
      <c r="BR99" s="80">
        <f t="shared" ref="BR99" si="96">BR98/1000</f>
        <v>0</v>
      </c>
    </row>
    <row r="100" spans="1:72" ht="17.399999999999999">
      <c r="A100" s="29"/>
      <c r="B100" s="30" t="s">
        <v>29</v>
      </c>
      <c r="C100" s="115"/>
      <c r="D100" s="31">
        <f>D96*D98</f>
        <v>2.5634999999999999</v>
      </c>
      <c r="E100" s="31">
        <f t="shared" ref="E100:BQ100" si="97">E96*E98</f>
        <v>0</v>
      </c>
      <c r="F100" s="31">
        <f t="shared" si="97"/>
        <v>1.302</v>
      </c>
      <c r="G100" s="31">
        <f t="shared" si="97"/>
        <v>0</v>
      </c>
      <c r="H100" s="31">
        <f t="shared" si="97"/>
        <v>0</v>
      </c>
      <c r="I100" s="31">
        <f t="shared" si="97"/>
        <v>0</v>
      </c>
      <c r="J100" s="31">
        <f t="shared" si="97"/>
        <v>0</v>
      </c>
      <c r="K100" s="31">
        <f t="shared" si="97"/>
        <v>0</v>
      </c>
      <c r="L100" s="31">
        <f t="shared" si="97"/>
        <v>0</v>
      </c>
      <c r="M100" s="31">
        <f t="shared" si="97"/>
        <v>0</v>
      </c>
      <c r="N100" s="31">
        <f t="shared" si="97"/>
        <v>0</v>
      </c>
      <c r="O100" s="31">
        <f t="shared" si="97"/>
        <v>0</v>
      </c>
      <c r="P100" s="31">
        <f t="shared" si="97"/>
        <v>7.4605499999999996</v>
      </c>
      <c r="Q100" s="31">
        <f t="shared" si="97"/>
        <v>0</v>
      </c>
      <c r="R100" s="31">
        <f t="shared" si="97"/>
        <v>0</v>
      </c>
      <c r="S100" s="31">
        <f t="shared" si="97"/>
        <v>0</v>
      </c>
      <c r="T100" s="31">
        <f t="shared" si="97"/>
        <v>0</v>
      </c>
      <c r="U100" s="31">
        <f t="shared" si="97"/>
        <v>0</v>
      </c>
      <c r="V100" s="31">
        <f t="shared" si="97"/>
        <v>0</v>
      </c>
      <c r="W100" s="31">
        <f>W96*W98</f>
        <v>0</v>
      </c>
      <c r="X100" s="31">
        <f t="shared" si="97"/>
        <v>0</v>
      </c>
      <c r="Y100" s="31">
        <f t="shared" si="97"/>
        <v>0</v>
      </c>
      <c r="Z100" s="31">
        <f t="shared" si="97"/>
        <v>0</v>
      </c>
      <c r="AA100" s="31">
        <f t="shared" si="97"/>
        <v>0</v>
      </c>
      <c r="AB100" s="31">
        <f t="shared" si="97"/>
        <v>0</v>
      </c>
      <c r="AC100" s="31">
        <f t="shared" si="97"/>
        <v>0</v>
      </c>
      <c r="AD100" s="31">
        <f t="shared" si="97"/>
        <v>0</v>
      </c>
      <c r="AE100" s="31">
        <f t="shared" si="97"/>
        <v>4.8239999999999998</v>
      </c>
      <c r="AF100" s="31">
        <f t="shared" ref="AF100:AI100" si="98">AF96*AF98</f>
        <v>0</v>
      </c>
      <c r="AG100" s="31">
        <f t="shared" si="98"/>
        <v>0</v>
      </c>
      <c r="AH100" s="31">
        <f t="shared" si="98"/>
        <v>0</v>
      </c>
      <c r="AI100" s="31">
        <f t="shared" si="98"/>
        <v>0</v>
      </c>
      <c r="AJ100" s="31">
        <f t="shared" si="97"/>
        <v>0</v>
      </c>
      <c r="AK100" s="31">
        <f t="shared" si="97"/>
        <v>0</v>
      </c>
      <c r="AL100" s="31">
        <f t="shared" si="97"/>
        <v>0</v>
      </c>
      <c r="AM100" s="31">
        <f t="shared" si="97"/>
        <v>0</v>
      </c>
      <c r="AN100" s="31">
        <f t="shared" si="97"/>
        <v>0</v>
      </c>
      <c r="AO100" s="31">
        <f t="shared" si="97"/>
        <v>0</v>
      </c>
      <c r="AP100" s="31">
        <f t="shared" si="97"/>
        <v>0</v>
      </c>
      <c r="AQ100" s="31">
        <f t="shared" si="97"/>
        <v>0</v>
      </c>
      <c r="AR100" s="31">
        <f t="shared" si="97"/>
        <v>0</v>
      </c>
      <c r="AS100" s="31">
        <f t="shared" si="97"/>
        <v>0</v>
      </c>
      <c r="AT100" s="31">
        <f t="shared" si="97"/>
        <v>0</v>
      </c>
      <c r="AU100" s="31">
        <f t="shared" si="97"/>
        <v>0</v>
      </c>
      <c r="AV100" s="31">
        <f t="shared" si="97"/>
        <v>0</v>
      </c>
      <c r="AW100" s="31">
        <f t="shared" si="97"/>
        <v>0</v>
      </c>
      <c r="AX100" s="31">
        <f t="shared" si="97"/>
        <v>0</v>
      </c>
      <c r="AY100" s="31">
        <f t="shared" si="97"/>
        <v>0</v>
      </c>
      <c r="AZ100" s="31">
        <f t="shared" si="97"/>
        <v>0</v>
      </c>
      <c r="BA100" s="31">
        <f t="shared" si="97"/>
        <v>0</v>
      </c>
      <c r="BB100" s="31">
        <f t="shared" si="97"/>
        <v>0</v>
      </c>
      <c r="BC100" s="31">
        <f t="shared" si="97"/>
        <v>0</v>
      </c>
      <c r="BD100" s="31">
        <f t="shared" si="97"/>
        <v>0</v>
      </c>
      <c r="BE100" s="31">
        <f t="shared" si="97"/>
        <v>0</v>
      </c>
      <c r="BF100" s="31">
        <f t="shared" si="97"/>
        <v>0</v>
      </c>
      <c r="BG100" s="31">
        <f t="shared" si="97"/>
        <v>0</v>
      </c>
      <c r="BH100" s="31">
        <f t="shared" si="97"/>
        <v>0</v>
      </c>
      <c r="BI100" s="31">
        <f t="shared" si="97"/>
        <v>0</v>
      </c>
      <c r="BJ100" s="31">
        <f t="shared" si="97"/>
        <v>0</v>
      </c>
      <c r="BK100" s="31">
        <f t="shared" si="97"/>
        <v>0</v>
      </c>
      <c r="BL100" s="31">
        <f t="shared" si="97"/>
        <v>0</v>
      </c>
      <c r="BM100" s="31">
        <f t="shared" si="97"/>
        <v>0</v>
      </c>
      <c r="BN100" s="31">
        <f t="shared" si="97"/>
        <v>0</v>
      </c>
      <c r="BO100" s="31">
        <f t="shared" si="97"/>
        <v>0</v>
      </c>
      <c r="BP100" s="31">
        <f t="shared" si="97"/>
        <v>0</v>
      </c>
      <c r="BQ100" s="31">
        <f t="shared" si="97"/>
        <v>0</v>
      </c>
      <c r="BR100" s="82">
        <f t="shared" ref="BR100" si="99">BR96*BR98</f>
        <v>0</v>
      </c>
      <c r="BS100" s="32">
        <f>SUM(D100:BQ100)</f>
        <v>16.15005</v>
      </c>
      <c r="BT100" s="33">
        <f>BS100/$C$22</f>
        <v>16.15005</v>
      </c>
    </row>
    <row r="101" spans="1:72" ht="17.399999999999999">
      <c r="A101" s="29"/>
      <c r="B101" s="30" t="s">
        <v>30</v>
      </c>
      <c r="C101" s="115"/>
      <c r="D101" s="31">
        <f>D96*D98</f>
        <v>2.5634999999999999</v>
      </c>
      <c r="E101" s="31">
        <f t="shared" ref="E101:BQ101" si="100">E96*E98</f>
        <v>0</v>
      </c>
      <c r="F101" s="31">
        <f t="shared" si="100"/>
        <v>1.302</v>
      </c>
      <c r="G101" s="31">
        <f t="shared" si="100"/>
        <v>0</v>
      </c>
      <c r="H101" s="31">
        <f t="shared" si="100"/>
        <v>0</v>
      </c>
      <c r="I101" s="31">
        <f t="shared" si="100"/>
        <v>0</v>
      </c>
      <c r="J101" s="31">
        <f t="shared" si="100"/>
        <v>0</v>
      </c>
      <c r="K101" s="31">
        <f t="shared" si="100"/>
        <v>0</v>
      </c>
      <c r="L101" s="31">
        <f t="shared" si="100"/>
        <v>0</v>
      </c>
      <c r="M101" s="31">
        <f t="shared" si="100"/>
        <v>0</v>
      </c>
      <c r="N101" s="31">
        <f t="shared" si="100"/>
        <v>0</v>
      </c>
      <c r="O101" s="31">
        <f t="shared" si="100"/>
        <v>0</v>
      </c>
      <c r="P101" s="31">
        <f t="shared" si="100"/>
        <v>7.4605499999999996</v>
      </c>
      <c r="Q101" s="31">
        <f t="shared" si="100"/>
        <v>0</v>
      </c>
      <c r="R101" s="31">
        <f t="shared" si="100"/>
        <v>0</v>
      </c>
      <c r="S101" s="31">
        <f t="shared" si="100"/>
        <v>0</v>
      </c>
      <c r="T101" s="31">
        <f t="shared" si="100"/>
        <v>0</v>
      </c>
      <c r="U101" s="31">
        <f t="shared" si="100"/>
        <v>0</v>
      </c>
      <c r="V101" s="31">
        <f t="shared" si="100"/>
        <v>0</v>
      </c>
      <c r="W101" s="31">
        <f>W96*W98</f>
        <v>0</v>
      </c>
      <c r="X101" s="31">
        <f t="shared" si="100"/>
        <v>0</v>
      </c>
      <c r="Y101" s="31">
        <f t="shared" si="100"/>
        <v>0</v>
      </c>
      <c r="Z101" s="31">
        <f t="shared" si="100"/>
        <v>0</v>
      </c>
      <c r="AA101" s="31">
        <f t="shared" si="100"/>
        <v>0</v>
      </c>
      <c r="AB101" s="31">
        <f t="shared" si="100"/>
        <v>0</v>
      </c>
      <c r="AC101" s="31">
        <f t="shared" si="100"/>
        <v>0</v>
      </c>
      <c r="AD101" s="31">
        <f t="shared" si="100"/>
        <v>0</v>
      </c>
      <c r="AE101" s="31">
        <f t="shared" si="100"/>
        <v>4.8239999999999998</v>
      </c>
      <c r="AF101" s="31">
        <f t="shared" ref="AF101:AI101" si="101">AF96*AF98</f>
        <v>0</v>
      </c>
      <c r="AG101" s="31">
        <f t="shared" si="101"/>
        <v>0</v>
      </c>
      <c r="AH101" s="31">
        <f t="shared" si="101"/>
        <v>0</v>
      </c>
      <c r="AI101" s="31">
        <f t="shared" si="101"/>
        <v>0</v>
      </c>
      <c r="AJ101" s="31">
        <f t="shared" si="100"/>
        <v>0</v>
      </c>
      <c r="AK101" s="31">
        <f t="shared" si="100"/>
        <v>0</v>
      </c>
      <c r="AL101" s="31">
        <f t="shared" si="100"/>
        <v>0</v>
      </c>
      <c r="AM101" s="31">
        <f t="shared" si="100"/>
        <v>0</v>
      </c>
      <c r="AN101" s="31">
        <f t="shared" si="100"/>
        <v>0</v>
      </c>
      <c r="AO101" s="31">
        <f t="shared" si="100"/>
        <v>0</v>
      </c>
      <c r="AP101" s="31">
        <f t="shared" si="100"/>
        <v>0</v>
      </c>
      <c r="AQ101" s="31">
        <f t="shared" si="100"/>
        <v>0</v>
      </c>
      <c r="AR101" s="31">
        <f t="shared" si="100"/>
        <v>0</v>
      </c>
      <c r="AS101" s="31">
        <f t="shared" si="100"/>
        <v>0</v>
      </c>
      <c r="AT101" s="31">
        <f t="shared" si="100"/>
        <v>0</v>
      </c>
      <c r="AU101" s="31">
        <f t="shared" si="100"/>
        <v>0</v>
      </c>
      <c r="AV101" s="31">
        <f t="shared" si="100"/>
        <v>0</v>
      </c>
      <c r="AW101" s="31">
        <f t="shared" si="100"/>
        <v>0</v>
      </c>
      <c r="AX101" s="31">
        <f t="shared" si="100"/>
        <v>0</v>
      </c>
      <c r="AY101" s="31">
        <f t="shared" si="100"/>
        <v>0</v>
      </c>
      <c r="AZ101" s="31">
        <f t="shared" si="100"/>
        <v>0</v>
      </c>
      <c r="BA101" s="31">
        <f t="shared" si="100"/>
        <v>0</v>
      </c>
      <c r="BB101" s="31">
        <f t="shared" si="100"/>
        <v>0</v>
      </c>
      <c r="BC101" s="31">
        <f t="shared" si="100"/>
        <v>0</v>
      </c>
      <c r="BD101" s="31">
        <f t="shared" si="100"/>
        <v>0</v>
      </c>
      <c r="BE101" s="31">
        <f t="shared" si="100"/>
        <v>0</v>
      </c>
      <c r="BF101" s="31">
        <f t="shared" si="100"/>
        <v>0</v>
      </c>
      <c r="BG101" s="31">
        <f t="shared" si="100"/>
        <v>0</v>
      </c>
      <c r="BH101" s="31">
        <f t="shared" si="100"/>
        <v>0</v>
      </c>
      <c r="BI101" s="31">
        <f t="shared" si="100"/>
        <v>0</v>
      </c>
      <c r="BJ101" s="31">
        <f t="shared" si="100"/>
        <v>0</v>
      </c>
      <c r="BK101" s="31">
        <f t="shared" si="100"/>
        <v>0</v>
      </c>
      <c r="BL101" s="31">
        <f t="shared" si="100"/>
        <v>0</v>
      </c>
      <c r="BM101" s="31">
        <f t="shared" si="100"/>
        <v>0</v>
      </c>
      <c r="BN101" s="31">
        <f t="shared" si="100"/>
        <v>0</v>
      </c>
      <c r="BO101" s="31">
        <f t="shared" si="100"/>
        <v>0</v>
      </c>
      <c r="BP101" s="31">
        <f t="shared" si="100"/>
        <v>0</v>
      </c>
      <c r="BQ101" s="31">
        <f t="shared" si="100"/>
        <v>0</v>
      </c>
      <c r="BR101" s="82">
        <f t="shared" ref="BR101" si="102">BR96*BR98</f>
        <v>0</v>
      </c>
      <c r="BS101" s="32">
        <f>SUM(D101:BQ101)</f>
        <v>16.15005</v>
      </c>
      <c r="BT101" s="33">
        <f>BS101/$C$22</f>
        <v>16.15005</v>
      </c>
    </row>
    <row r="103" spans="1:72">
      <c r="J103" s="1">
        <v>46</v>
      </c>
      <c r="K103" t="s">
        <v>1</v>
      </c>
      <c r="AD103" t="s">
        <v>80</v>
      </c>
    </row>
    <row r="104" spans="1:72" ht="15" customHeight="1">
      <c r="A104" s="102"/>
      <c r="B104" s="2" t="s">
        <v>2</v>
      </c>
      <c r="C104" s="97" t="s">
        <v>3</v>
      </c>
      <c r="D104" s="116" t="str">
        <f t="shared" ref="D104:BQ104" si="103">D54</f>
        <v>Хлеб пшеничный</v>
      </c>
      <c r="E104" s="116" t="str">
        <f t="shared" si="103"/>
        <v>Хлеб ржано-пшеничный</v>
      </c>
      <c r="F104" s="116" t="str">
        <f t="shared" si="103"/>
        <v>Сахар</v>
      </c>
      <c r="G104" s="116" t="str">
        <f t="shared" si="103"/>
        <v>Чай</v>
      </c>
      <c r="H104" s="116" t="str">
        <f t="shared" si="103"/>
        <v>Какао</v>
      </c>
      <c r="I104" s="116" t="str">
        <f t="shared" si="103"/>
        <v>Кофейный напиток</v>
      </c>
      <c r="J104" s="116" t="str">
        <f t="shared" si="103"/>
        <v>Молоко 2,5%</v>
      </c>
      <c r="K104" s="116" t="str">
        <f t="shared" si="103"/>
        <v>Масло сливочное</v>
      </c>
      <c r="L104" s="116" t="str">
        <f t="shared" si="103"/>
        <v>Сметана 15%</v>
      </c>
      <c r="M104" s="116" t="str">
        <f t="shared" si="103"/>
        <v>Молоко сухое</v>
      </c>
      <c r="N104" s="116" t="str">
        <f t="shared" si="103"/>
        <v>Снежок 2,5 %</v>
      </c>
      <c r="O104" s="116" t="str">
        <f t="shared" si="103"/>
        <v>Творог 5%</v>
      </c>
      <c r="P104" s="116" t="str">
        <f t="shared" si="103"/>
        <v>Молоко сгущенное</v>
      </c>
      <c r="Q104" s="116" t="str">
        <f t="shared" si="103"/>
        <v xml:space="preserve">Джем Сава </v>
      </c>
      <c r="R104" s="116" t="str">
        <f t="shared" si="103"/>
        <v>Сыр</v>
      </c>
      <c r="S104" s="116" t="str">
        <f t="shared" si="103"/>
        <v>Зеленый горошек</v>
      </c>
      <c r="T104" s="116" t="str">
        <f t="shared" si="103"/>
        <v>Кукуруза консервирован.</v>
      </c>
      <c r="U104" s="116" t="str">
        <f t="shared" si="103"/>
        <v>Консервы рыбные</v>
      </c>
      <c r="V104" s="116" t="str">
        <f t="shared" si="103"/>
        <v>Огурцы консервирован.</v>
      </c>
      <c r="W104" s="51"/>
      <c r="X104" s="116" t="str">
        <f t="shared" si="103"/>
        <v>Яйцо</v>
      </c>
      <c r="Y104" s="116" t="str">
        <f t="shared" si="103"/>
        <v>Икра кабачковая</v>
      </c>
      <c r="Z104" s="116" t="str">
        <f t="shared" si="103"/>
        <v>Изюм</v>
      </c>
      <c r="AA104" s="116" t="str">
        <f t="shared" si="103"/>
        <v>Курага</v>
      </c>
      <c r="AB104" s="116" t="str">
        <f t="shared" si="103"/>
        <v>Чернослив</v>
      </c>
      <c r="AC104" s="116" t="str">
        <f t="shared" si="103"/>
        <v>Шиповник</v>
      </c>
      <c r="AD104" s="116" t="str">
        <f t="shared" si="103"/>
        <v>Сухофрукты</v>
      </c>
      <c r="AE104" s="116" t="str">
        <f t="shared" si="103"/>
        <v>Ягода свежемороженная</v>
      </c>
      <c r="AF104" s="116" t="str">
        <f t="shared" ref="AF104:AI104" si="104">AF54</f>
        <v>Апельсин</v>
      </c>
      <c r="AG104" s="116" t="str">
        <f t="shared" si="104"/>
        <v xml:space="preserve">Банан   </v>
      </c>
      <c r="AH104" s="116" t="str">
        <f t="shared" si="104"/>
        <v>Лимон</v>
      </c>
      <c r="AI104" s="116" t="str">
        <f t="shared" si="104"/>
        <v>Яблоко</v>
      </c>
      <c r="AJ104" s="116" t="str">
        <f t="shared" si="103"/>
        <v>Кисель</v>
      </c>
      <c r="AK104" s="116" t="str">
        <f t="shared" si="103"/>
        <v xml:space="preserve">Сок </v>
      </c>
      <c r="AL104" s="116" t="str">
        <f t="shared" si="103"/>
        <v>Макаронные изделия</v>
      </c>
      <c r="AM104" s="116" t="str">
        <f t="shared" si="103"/>
        <v>Мука</v>
      </c>
      <c r="AN104" s="116" t="str">
        <f t="shared" si="103"/>
        <v>Дрожжи</v>
      </c>
      <c r="AO104" s="116" t="str">
        <f t="shared" si="103"/>
        <v>Печенье</v>
      </c>
      <c r="AP104" s="116" t="str">
        <f t="shared" si="103"/>
        <v>Пряники</v>
      </c>
      <c r="AQ104" s="116" t="str">
        <f t="shared" si="103"/>
        <v>Вафли</v>
      </c>
      <c r="AR104" s="116" t="str">
        <f t="shared" si="103"/>
        <v>Конфеты</v>
      </c>
      <c r="AS104" s="116" t="str">
        <f t="shared" si="103"/>
        <v>Повидло Сава</v>
      </c>
      <c r="AT104" s="116" t="str">
        <f t="shared" si="103"/>
        <v>Крупа геркулес</v>
      </c>
      <c r="AU104" s="116" t="str">
        <f t="shared" si="103"/>
        <v>Крупа горох</v>
      </c>
      <c r="AV104" s="116" t="str">
        <f t="shared" si="103"/>
        <v>Крупа гречневая</v>
      </c>
      <c r="AW104" s="116" t="str">
        <f t="shared" si="103"/>
        <v>Крупа кукурузная</v>
      </c>
      <c r="AX104" s="116" t="str">
        <f t="shared" si="103"/>
        <v>Крупа манная</v>
      </c>
      <c r="AY104" s="116" t="str">
        <f t="shared" si="103"/>
        <v>Крупа перловая</v>
      </c>
      <c r="AZ104" s="116" t="str">
        <f t="shared" si="103"/>
        <v>Крупа пшеничная</v>
      </c>
      <c r="BA104" s="116" t="str">
        <f t="shared" si="103"/>
        <v>Крупа пшено</v>
      </c>
      <c r="BB104" s="116" t="str">
        <f t="shared" si="103"/>
        <v>Крупа ячневая</v>
      </c>
      <c r="BC104" s="116" t="str">
        <f t="shared" si="103"/>
        <v>Рис</v>
      </c>
      <c r="BD104" s="116" t="str">
        <f t="shared" si="103"/>
        <v>Цыпленок бройлер</v>
      </c>
      <c r="BE104" s="116" t="str">
        <f t="shared" si="103"/>
        <v>Филе куриное</v>
      </c>
      <c r="BF104" s="116" t="str">
        <f t="shared" si="103"/>
        <v>Фарш говяжий</v>
      </c>
      <c r="BG104" s="116" t="str">
        <f t="shared" si="103"/>
        <v>Печень куриная</v>
      </c>
      <c r="BH104" s="116" t="str">
        <f t="shared" si="103"/>
        <v>Филе минтая</v>
      </c>
      <c r="BI104" s="116" t="str">
        <f t="shared" si="103"/>
        <v>Филе сельди слабосол.</v>
      </c>
      <c r="BJ104" s="116" t="str">
        <f t="shared" si="103"/>
        <v>Картофель</v>
      </c>
      <c r="BK104" s="116" t="str">
        <f t="shared" si="103"/>
        <v>Морковь</v>
      </c>
      <c r="BL104" s="116" t="str">
        <f t="shared" si="103"/>
        <v>Лук</v>
      </c>
      <c r="BM104" s="116" t="str">
        <f t="shared" si="103"/>
        <v>Капуста</v>
      </c>
      <c r="BN104" s="116" t="str">
        <f t="shared" si="103"/>
        <v>Свекла</v>
      </c>
      <c r="BO104" s="116" t="str">
        <f t="shared" si="103"/>
        <v>Томатная паста</v>
      </c>
      <c r="BP104" s="116" t="str">
        <f t="shared" si="103"/>
        <v>Масло растительное</v>
      </c>
      <c r="BQ104" s="116" t="str">
        <f t="shared" si="103"/>
        <v>Соль</v>
      </c>
      <c r="BR104" s="99" t="str">
        <f t="shared" ref="BR104" si="105">BR54</f>
        <v>Лимонная кислота</v>
      </c>
      <c r="BS104" s="117" t="s">
        <v>4</v>
      </c>
      <c r="BT104" s="118" t="s">
        <v>5</v>
      </c>
    </row>
    <row r="105" spans="1:72" ht="36.75" customHeight="1">
      <c r="A105" s="103"/>
      <c r="B105" s="3" t="s">
        <v>6</v>
      </c>
      <c r="C105" s="98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51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99"/>
      <c r="BS105" s="117"/>
      <c r="BT105" s="118"/>
    </row>
    <row r="106" spans="1:72">
      <c r="A106" s="119" t="s">
        <v>20</v>
      </c>
      <c r="B106" s="19" t="str">
        <f>B27</f>
        <v>Картофельное пюре</v>
      </c>
      <c r="C106" s="107">
        <f>$E$6</f>
        <v>1</v>
      </c>
      <c r="D106" s="4">
        <f t="shared" ref="D106:BQ110" si="106">D27</f>
        <v>0</v>
      </c>
      <c r="E106" s="4">
        <f t="shared" si="106"/>
        <v>0</v>
      </c>
      <c r="F106" s="4">
        <f t="shared" si="106"/>
        <v>0</v>
      </c>
      <c r="G106" s="4">
        <f t="shared" si="106"/>
        <v>0</v>
      </c>
      <c r="H106" s="4">
        <f t="shared" si="106"/>
        <v>0</v>
      </c>
      <c r="I106" s="4">
        <f t="shared" si="106"/>
        <v>0</v>
      </c>
      <c r="J106" s="4">
        <f t="shared" si="106"/>
        <v>0.02</v>
      </c>
      <c r="K106" s="4">
        <f t="shared" si="106"/>
        <v>5.0000000000000001E-3</v>
      </c>
      <c r="L106" s="4">
        <f t="shared" si="106"/>
        <v>0</v>
      </c>
      <c r="M106" s="4">
        <f t="shared" si="106"/>
        <v>0</v>
      </c>
      <c r="N106" s="4">
        <f t="shared" si="106"/>
        <v>0</v>
      </c>
      <c r="O106" s="4">
        <f t="shared" si="106"/>
        <v>0</v>
      </c>
      <c r="P106" s="4">
        <f t="shared" si="106"/>
        <v>0</v>
      </c>
      <c r="Q106" s="4">
        <f t="shared" si="106"/>
        <v>0</v>
      </c>
      <c r="R106" s="4">
        <f t="shared" si="106"/>
        <v>0</v>
      </c>
      <c r="S106" s="4">
        <f t="shared" si="106"/>
        <v>0</v>
      </c>
      <c r="T106" s="4">
        <f t="shared" si="106"/>
        <v>0</v>
      </c>
      <c r="U106" s="4">
        <f t="shared" si="106"/>
        <v>0</v>
      </c>
      <c r="V106" s="4">
        <f t="shared" si="106"/>
        <v>0</v>
      </c>
      <c r="W106" s="4">
        <f>W27</f>
        <v>0</v>
      </c>
      <c r="X106" s="4">
        <f t="shared" si="106"/>
        <v>0</v>
      </c>
      <c r="Y106" s="4">
        <f t="shared" si="106"/>
        <v>0</v>
      </c>
      <c r="Z106" s="4">
        <f t="shared" si="106"/>
        <v>0</v>
      </c>
      <c r="AA106" s="4">
        <f t="shared" si="106"/>
        <v>0</v>
      </c>
      <c r="AB106" s="4">
        <f t="shared" si="106"/>
        <v>0</v>
      </c>
      <c r="AC106" s="4">
        <f t="shared" si="106"/>
        <v>0</v>
      </c>
      <c r="AD106" s="4">
        <f t="shared" si="106"/>
        <v>0</v>
      </c>
      <c r="AE106" s="4">
        <f t="shared" si="106"/>
        <v>0</v>
      </c>
      <c r="AF106" s="4">
        <f t="shared" ref="AF106:AI109" si="107">AF27</f>
        <v>0</v>
      </c>
      <c r="AG106" s="4">
        <f t="shared" si="107"/>
        <v>0</v>
      </c>
      <c r="AH106" s="4">
        <f t="shared" si="107"/>
        <v>0</v>
      </c>
      <c r="AI106" s="4">
        <f t="shared" si="107"/>
        <v>0</v>
      </c>
      <c r="AJ106" s="4">
        <f t="shared" si="106"/>
        <v>0</v>
      </c>
      <c r="AK106" s="4">
        <f t="shared" si="106"/>
        <v>0</v>
      </c>
      <c r="AL106" s="4">
        <f t="shared" si="106"/>
        <v>0</v>
      </c>
      <c r="AM106" s="4">
        <f t="shared" si="106"/>
        <v>0</v>
      </c>
      <c r="AN106" s="4">
        <f t="shared" si="106"/>
        <v>0</v>
      </c>
      <c r="AO106" s="4">
        <f t="shared" si="106"/>
        <v>0</v>
      </c>
      <c r="AP106" s="4">
        <f t="shared" si="106"/>
        <v>0</v>
      </c>
      <c r="AQ106" s="4">
        <f t="shared" si="106"/>
        <v>0</v>
      </c>
      <c r="AR106" s="4">
        <f t="shared" si="106"/>
        <v>0</v>
      </c>
      <c r="AS106" s="4">
        <f t="shared" si="106"/>
        <v>0</v>
      </c>
      <c r="AT106" s="4">
        <f t="shared" si="106"/>
        <v>0</v>
      </c>
      <c r="AU106" s="4">
        <f t="shared" si="106"/>
        <v>0</v>
      </c>
      <c r="AV106" s="4">
        <f t="shared" si="106"/>
        <v>0</v>
      </c>
      <c r="AW106" s="4">
        <f t="shared" si="106"/>
        <v>0</v>
      </c>
      <c r="AX106" s="4">
        <f t="shared" si="106"/>
        <v>0</v>
      </c>
      <c r="AY106" s="4">
        <f t="shared" si="106"/>
        <v>0</v>
      </c>
      <c r="AZ106" s="4">
        <f t="shared" si="106"/>
        <v>0</v>
      </c>
      <c r="BA106" s="4">
        <f t="shared" si="106"/>
        <v>0</v>
      </c>
      <c r="BB106" s="4">
        <f t="shared" si="106"/>
        <v>0</v>
      </c>
      <c r="BC106" s="4">
        <f t="shared" si="106"/>
        <v>0</v>
      </c>
      <c r="BD106" s="4">
        <f t="shared" si="106"/>
        <v>0</v>
      </c>
      <c r="BE106" s="4">
        <f t="shared" si="106"/>
        <v>0</v>
      </c>
      <c r="BF106" s="4">
        <f t="shared" si="106"/>
        <v>0</v>
      </c>
      <c r="BG106" s="4">
        <f t="shared" si="106"/>
        <v>0</v>
      </c>
      <c r="BH106" s="4">
        <f t="shared" si="106"/>
        <v>0</v>
      </c>
      <c r="BI106" s="4">
        <f t="shared" si="106"/>
        <v>0</v>
      </c>
      <c r="BJ106" s="4">
        <f t="shared" si="106"/>
        <v>0.17</v>
      </c>
      <c r="BK106" s="4">
        <f t="shared" si="106"/>
        <v>0</v>
      </c>
      <c r="BL106" s="4">
        <f t="shared" si="106"/>
        <v>0</v>
      </c>
      <c r="BM106" s="4">
        <f t="shared" si="106"/>
        <v>0</v>
      </c>
      <c r="BN106" s="4">
        <f t="shared" si="106"/>
        <v>0</v>
      </c>
      <c r="BO106" s="4">
        <f t="shared" si="106"/>
        <v>0</v>
      </c>
      <c r="BP106" s="4">
        <f t="shared" si="106"/>
        <v>0</v>
      </c>
      <c r="BQ106" s="4">
        <f t="shared" si="106"/>
        <v>1E-3</v>
      </c>
      <c r="BR106" s="77">
        <f t="shared" ref="BR106:BR109" si="108">BR27</f>
        <v>0</v>
      </c>
    </row>
    <row r="107" spans="1:72">
      <c r="A107" s="119"/>
      <c r="B107" s="19" t="str">
        <f>B28</f>
        <v>Соленый огурчик</v>
      </c>
      <c r="C107" s="108"/>
      <c r="D107" s="4">
        <f t="shared" si="106"/>
        <v>0</v>
      </c>
      <c r="E107" s="4">
        <f t="shared" si="106"/>
        <v>0</v>
      </c>
      <c r="F107" s="4">
        <f t="shared" si="106"/>
        <v>0</v>
      </c>
      <c r="G107" s="4">
        <f t="shared" si="106"/>
        <v>0</v>
      </c>
      <c r="H107" s="4">
        <f t="shared" si="106"/>
        <v>0</v>
      </c>
      <c r="I107" s="4">
        <f t="shared" si="106"/>
        <v>0</v>
      </c>
      <c r="J107" s="4">
        <f t="shared" si="106"/>
        <v>0</v>
      </c>
      <c r="K107" s="4">
        <f t="shared" si="106"/>
        <v>0</v>
      </c>
      <c r="L107" s="4">
        <f t="shared" si="106"/>
        <v>0</v>
      </c>
      <c r="M107" s="4">
        <f t="shared" si="106"/>
        <v>0</v>
      </c>
      <c r="N107" s="4">
        <f t="shared" si="106"/>
        <v>0</v>
      </c>
      <c r="O107" s="4">
        <f t="shared" si="106"/>
        <v>0</v>
      </c>
      <c r="P107" s="4">
        <f t="shared" si="106"/>
        <v>0</v>
      </c>
      <c r="Q107" s="4">
        <f t="shared" si="106"/>
        <v>0</v>
      </c>
      <c r="R107" s="4">
        <f t="shared" si="106"/>
        <v>0</v>
      </c>
      <c r="S107" s="4">
        <f t="shared" si="106"/>
        <v>0</v>
      </c>
      <c r="T107" s="4">
        <f t="shared" si="106"/>
        <v>0</v>
      </c>
      <c r="U107" s="4">
        <f t="shared" si="106"/>
        <v>0</v>
      </c>
      <c r="V107" s="4">
        <f t="shared" si="106"/>
        <v>3.5000000000000003E-2</v>
      </c>
      <c r="W107" s="4">
        <f>W28</f>
        <v>0</v>
      </c>
      <c r="X107" s="4">
        <f t="shared" si="106"/>
        <v>0</v>
      </c>
      <c r="Y107" s="4">
        <f t="shared" si="106"/>
        <v>0</v>
      </c>
      <c r="Z107" s="4">
        <f t="shared" si="106"/>
        <v>0</v>
      </c>
      <c r="AA107" s="4">
        <f t="shared" si="106"/>
        <v>0</v>
      </c>
      <c r="AB107" s="4">
        <f t="shared" si="106"/>
        <v>0</v>
      </c>
      <c r="AC107" s="4">
        <f t="shared" si="106"/>
        <v>0</v>
      </c>
      <c r="AD107" s="4">
        <f t="shared" si="106"/>
        <v>0</v>
      </c>
      <c r="AE107" s="4">
        <f t="shared" si="106"/>
        <v>0</v>
      </c>
      <c r="AF107" s="4">
        <f t="shared" si="107"/>
        <v>0</v>
      </c>
      <c r="AG107" s="4">
        <f t="shared" si="107"/>
        <v>0</v>
      </c>
      <c r="AH107" s="4">
        <f t="shared" si="107"/>
        <v>0</v>
      </c>
      <c r="AI107" s="4">
        <f t="shared" si="107"/>
        <v>0</v>
      </c>
      <c r="AJ107" s="4">
        <f t="shared" si="106"/>
        <v>0</v>
      </c>
      <c r="AK107" s="4">
        <f t="shared" si="106"/>
        <v>0</v>
      </c>
      <c r="AL107" s="4">
        <f t="shared" si="106"/>
        <v>0</v>
      </c>
      <c r="AM107" s="4">
        <f t="shared" si="106"/>
        <v>0</v>
      </c>
      <c r="AN107" s="4">
        <f t="shared" si="106"/>
        <v>0</v>
      </c>
      <c r="AO107" s="4">
        <f t="shared" si="106"/>
        <v>0</v>
      </c>
      <c r="AP107" s="4">
        <f t="shared" si="106"/>
        <v>0</v>
      </c>
      <c r="AQ107" s="4">
        <f t="shared" si="106"/>
        <v>0</v>
      </c>
      <c r="AR107" s="4">
        <f t="shared" si="106"/>
        <v>0</v>
      </c>
      <c r="AS107" s="4">
        <f t="shared" si="106"/>
        <v>0</v>
      </c>
      <c r="AT107" s="4">
        <f t="shared" si="106"/>
        <v>0</v>
      </c>
      <c r="AU107" s="4">
        <f t="shared" si="106"/>
        <v>0</v>
      </c>
      <c r="AV107" s="4">
        <f t="shared" si="106"/>
        <v>0</v>
      </c>
      <c r="AW107" s="4">
        <f t="shared" si="106"/>
        <v>0</v>
      </c>
      <c r="AX107" s="4">
        <f t="shared" si="106"/>
        <v>0</v>
      </c>
      <c r="AY107" s="4">
        <f t="shared" si="106"/>
        <v>0</v>
      </c>
      <c r="AZ107" s="4">
        <f t="shared" si="106"/>
        <v>0</v>
      </c>
      <c r="BA107" s="4">
        <f t="shared" si="106"/>
        <v>0</v>
      </c>
      <c r="BB107" s="4">
        <f t="shared" si="106"/>
        <v>0</v>
      </c>
      <c r="BC107" s="4">
        <f t="shared" si="106"/>
        <v>0</v>
      </c>
      <c r="BD107" s="4">
        <f t="shared" si="106"/>
        <v>0</v>
      </c>
      <c r="BE107" s="4">
        <f t="shared" si="106"/>
        <v>0</v>
      </c>
      <c r="BF107" s="4">
        <f t="shared" si="106"/>
        <v>0</v>
      </c>
      <c r="BG107" s="4">
        <f t="shared" si="106"/>
        <v>0</v>
      </c>
      <c r="BH107" s="4">
        <f t="shared" si="106"/>
        <v>0</v>
      </c>
      <c r="BI107" s="4">
        <f t="shared" si="106"/>
        <v>0</v>
      </c>
      <c r="BJ107" s="4">
        <f t="shared" si="106"/>
        <v>0</v>
      </c>
      <c r="BK107" s="4">
        <f t="shared" si="106"/>
        <v>0</v>
      </c>
      <c r="BL107" s="4">
        <f t="shared" si="106"/>
        <v>0</v>
      </c>
      <c r="BM107" s="4">
        <f t="shared" si="106"/>
        <v>0</v>
      </c>
      <c r="BN107" s="4">
        <f t="shared" si="106"/>
        <v>0</v>
      </c>
      <c r="BO107" s="4">
        <f t="shared" si="106"/>
        <v>0</v>
      </c>
      <c r="BP107" s="4">
        <f t="shared" si="106"/>
        <v>0</v>
      </c>
      <c r="BQ107" s="4">
        <f t="shared" si="106"/>
        <v>0</v>
      </c>
      <c r="BR107" s="77">
        <f t="shared" si="108"/>
        <v>0</v>
      </c>
    </row>
    <row r="108" spans="1:72">
      <c r="A108" s="119"/>
      <c r="B108" s="19" t="str">
        <f>B29</f>
        <v>Хлеб пшеничный</v>
      </c>
      <c r="C108" s="108"/>
      <c r="D108" s="4">
        <f t="shared" si="106"/>
        <v>0.02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</v>
      </c>
      <c r="K108" s="4">
        <f t="shared" si="106"/>
        <v>0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W29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si="107"/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>
        <f t="shared" si="106"/>
        <v>0</v>
      </c>
      <c r="AQ108" s="4">
        <f t="shared" si="106"/>
        <v>0</v>
      </c>
      <c r="AR108" s="4">
        <f t="shared" si="106"/>
        <v>0</v>
      </c>
      <c r="AS108" s="4">
        <f t="shared" si="106"/>
        <v>0</v>
      </c>
      <c r="AT108" s="4">
        <f t="shared" si="106"/>
        <v>0</v>
      </c>
      <c r="AU108" s="4">
        <f t="shared" si="106"/>
        <v>0</v>
      </c>
      <c r="AV108" s="4">
        <f t="shared" si="106"/>
        <v>0</v>
      </c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0</v>
      </c>
      <c r="BR108" s="77">
        <f t="shared" si="108"/>
        <v>0</v>
      </c>
    </row>
    <row r="109" spans="1:72">
      <c r="A109" s="119"/>
      <c r="B109" s="19" t="str">
        <f>B30</f>
        <v>Чай с сахаром</v>
      </c>
      <c r="C109" s="108"/>
      <c r="D109" s="4">
        <f t="shared" si="106"/>
        <v>0</v>
      </c>
      <c r="E109" s="4">
        <f t="shared" si="106"/>
        <v>0</v>
      </c>
      <c r="F109" s="4">
        <f t="shared" si="106"/>
        <v>0.01</v>
      </c>
      <c r="G109" s="4">
        <f t="shared" si="106"/>
        <v>5.9999999999999995E-4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W30</f>
        <v>0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>
        <f t="shared" si="106"/>
        <v>0</v>
      </c>
      <c r="AQ109" s="4">
        <f t="shared" si="106"/>
        <v>0</v>
      </c>
      <c r="AR109" s="4">
        <f t="shared" si="106"/>
        <v>0</v>
      </c>
      <c r="AS109" s="4">
        <f t="shared" si="106"/>
        <v>0</v>
      </c>
      <c r="AT109" s="4">
        <f t="shared" si="106"/>
        <v>0</v>
      </c>
      <c r="AU109" s="4">
        <f t="shared" si="106"/>
        <v>0</v>
      </c>
      <c r="AV109" s="4">
        <f t="shared" si="106"/>
        <v>0</v>
      </c>
      <c r="AW109" s="4">
        <f t="shared" si="106"/>
        <v>0</v>
      </c>
      <c r="AX109" s="4">
        <f t="shared" si="106"/>
        <v>0</v>
      </c>
      <c r="AY109" s="4">
        <f t="shared" si="106"/>
        <v>0</v>
      </c>
      <c r="AZ109" s="4">
        <f t="shared" si="106"/>
        <v>0</v>
      </c>
      <c r="BA109" s="4">
        <f t="shared" si="106"/>
        <v>0</v>
      </c>
      <c r="BB109" s="4">
        <f t="shared" si="106"/>
        <v>0</v>
      </c>
      <c r="BC109" s="4">
        <f t="shared" si="106"/>
        <v>0</v>
      </c>
      <c r="BD109" s="4">
        <f t="shared" si="106"/>
        <v>0</v>
      </c>
      <c r="BE109" s="4">
        <f t="shared" si="106"/>
        <v>0</v>
      </c>
      <c r="BF109" s="4">
        <f t="shared" si="106"/>
        <v>0</v>
      </c>
      <c r="BG109" s="4">
        <f t="shared" si="106"/>
        <v>0</v>
      </c>
      <c r="BH109" s="4">
        <f t="shared" si="106"/>
        <v>0</v>
      </c>
      <c r="BI109" s="4">
        <f t="shared" si="106"/>
        <v>0</v>
      </c>
      <c r="BJ109" s="4">
        <f t="shared" si="106"/>
        <v>0</v>
      </c>
      <c r="BK109" s="4">
        <f t="shared" si="106"/>
        <v>0</v>
      </c>
      <c r="BL109" s="4">
        <f t="shared" si="106"/>
        <v>0</v>
      </c>
      <c r="BM109" s="4">
        <f t="shared" si="106"/>
        <v>0</v>
      </c>
      <c r="BN109" s="4">
        <f t="shared" si="106"/>
        <v>0</v>
      </c>
      <c r="BO109" s="4">
        <f t="shared" si="106"/>
        <v>0</v>
      </c>
      <c r="BP109" s="4">
        <f t="shared" si="106"/>
        <v>0</v>
      </c>
      <c r="BQ109" s="4">
        <f t="shared" si="106"/>
        <v>0</v>
      </c>
      <c r="BR109" s="77">
        <f t="shared" si="108"/>
        <v>0</v>
      </c>
    </row>
    <row r="110" spans="1:72">
      <c r="A110" s="119"/>
      <c r="B110" s="4"/>
      <c r="C110" s="109"/>
      <c r="D110" s="4">
        <f t="shared" si="106"/>
        <v>0</v>
      </c>
      <c r="E110" s="4">
        <f t="shared" si="106"/>
        <v>0</v>
      </c>
      <c r="F110" s="4">
        <f t="shared" si="106"/>
        <v>0</v>
      </c>
      <c r="G110" s="4">
        <f t="shared" si="106"/>
        <v>0</v>
      </c>
      <c r="H110" s="4">
        <f t="shared" si="106"/>
        <v>0</v>
      </c>
      <c r="I110" s="4">
        <f t="shared" si="106"/>
        <v>0</v>
      </c>
      <c r="J110" s="4">
        <f t="shared" si="106"/>
        <v>0</v>
      </c>
      <c r="K110" s="4">
        <f t="shared" ref="K110:BQ110" si="109">K31</f>
        <v>0</v>
      </c>
      <c r="L110" s="4">
        <f t="shared" si="109"/>
        <v>0</v>
      </c>
      <c r="M110" s="4">
        <f t="shared" si="109"/>
        <v>0</v>
      </c>
      <c r="N110" s="4">
        <f t="shared" si="109"/>
        <v>0</v>
      </c>
      <c r="O110" s="4">
        <f t="shared" si="109"/>
        <v>0</v>
      </c>
      <c r="P110" s="4">
        <f t="shared" si="109"/>
        <v>0</v>
      </c>
      <c r="Q110" s="4">
        <f t="shared" si="109"/>
        <v>0</v>
      </c>
      <c r="R110" s="4">
        <f t="shared" si="109"/>
        <v>0</v>
      </c>
      <c r="S110" s="4">
        <f t="shared" si="109"/>
        <v>0</v>
      </c>
      <c r="T110" s="4">
        <f t="shared" si="109"/>
        <v>0</v>
      </c>
      <c r="U110" s="4">
        <f t="shared" si="109"/>
        <v>0</v>
      </c>
      <c r="V110" s="4">
        <f t="shared" si="109"/>
        <v>0</v>
      </c>
      <c r="W110" s="4">
        <f>W31</f>
        <v>0</v>
      </c>
      <c r="X110" s="4">
        <f t="shared" si="109"/>
        <v>0</v>
      </c>
      <c r="Y110" s="4">
        <f t="shared" si="109"/>
        <v>0</v>
      </c>
      <c r="Z110" s="4">
        <f t="shared" si="109"/>
        <v>0</v>
      </c>
      <c r="AA110" s="4">
        <f t="shared" si="109"/>
        <v>0</v>
      </c>
      <c r="AB110" s="4">
        <f t="shared" si="109"/>
        <v>0</v>
      </c>
      <c r="AC110" s="4">
        <f t="shared" si="109"/>
        <v>0</v>
      </c>
      <c r="AD110" s="4">
        <f t="shared" si="109"/>
        <v>0</v>
      </c>
      <c r="AE110" s="4">
        <f t="shared" si="109"/>
        <v>0</v>
      </c>
      <c r="AF110" s="4">
        <f t="shared" ref="AF110:AI110" si="110">AF31</f>
        <v>0</v>
      </c>
      <c r="AG110" s="4">
        <f t="shared" si="110"/>
        <v>0</v>
      </c>
      <c r="AH110" s="4">
        <f t="shared" si="110"/>
        <v>0</v>
      </c>
      <c r="AI110" s="4">
        <f t="shared" si="110"/>
        <v>0</v>
      </c>
      <c r="AJ110" s="4">
        <f t="shared" si="109"/>
        <v>0</v>
      </c>
      <c r="AK110" s="4">
        <f t="shared" si="109"/>
        <v>0</v>
      </c>
      <c r="AL110" s="4">
        <f t="shared" si="109"/>
        <v>0</v>
      </c>
      <c r="AM110" s="4">
        <f t="shared" si="109"/>
        <v>0</v>
      </c>
      <c r="AN110" s="4">
        <f t="shared" si="109"/>
        <v>0</v>
      </c>
      <c r="AO110" s="4">
        <f t="shared" si="109"/>
        <v>0</v>
      </c>
      <c r="AP110" s="4">
        <f t="shared" si="109"/>
        <v>0</v>
      </c>
      <c r="AQ110" s="4">
        <f t="shared" si="109"/>
        <v>0</v>
      </c>
      <c r="AR110" s="4">
        <f t="shared" si="109"/>
        <v>0</v>
      </c>
      <c r="AS110" s="4">
        <f t="shared" si="109"/>
        <v>0</v>
      </c>
      <c r="AT110" s="4">
        <f t="shared" si="109"/>
        <v>0</v>
      </c>
      <c r="AU110" s="4">
        <f t="shared" si="109"/>
        <v>0</v>
      </c>
      <c r="AV110" s="4">
        <f t="shared" si="109"/>
        <v>0</v>
      </c>
      <c r="AW110" s="4">
        <f t="shared" si="109"/>
        <v>0</v>
      </c>
      <c r="AX110" s="4">
        <f t="shared" si="109"/>
        <v>0</v>
      </c>
      <c r="AY110" s="4">
        <f t="shared" si="109"/>
        <v>0</v>
      </c>
      <c r="AZ110" s="4">
        <f t="shared" si="109"/>
        <v>0</v>
      </c>
      <c r="BA110" s="4">
        <f t="shared" si="109"/>
        <v>0</v>
      </c>
      <c r="BB110" s="4">
        <f t="shared" si="109"/>
        <v>0</v>
      </c>
      <c r="BC110" s="4">
        <f t="shared" si="109"/>
        <v>0</v>
      </c>
      <c r="BD110" s="4">
        <f t="shared" si="109"/>
        <v>0</v>
      </c>
      <c r="BE110" s="4">
        <f t="shared" si="109"/>
        <v>0</v>
      </c>
      <c r="BF110" s="4">
        <f t="shared" si="109"/>
        <v>0</v>
      </c>
      <c r="BG110" s="4">
        <f t="shared" si="109"/>
        <v>0</v>
      </c>
      <c r="BH110" s="4">
        <f t="shared" si="109"/>
        <v>0</v>
      </c>
      <c r="BI110" s="4">
        <f t="shared" si="109"/>
        <v>0</v>
      </c>
      <c r="BJ110" s="4">
        <f t="shared" si="109"/>
        <v>0</v>
      </c>
      <c r="BK110" s="4">
        <f t="shared" si="109"/>
        <v>0</v>
      </c>
      <c r="BL110" s="4">
        <f t="shared" si="109"/>
        <v>0</v>
      </c>
      <c r="BM110" s="4">
        <f t="shared" si="109"/>
        <v>0</v>
      </c>
      <c r="BN110" s="4">
        <f t="shared" si="109"/>
        <v>0</v>
      </c>
      <c r="BO110" s="4">
        <f t="shared" si="109"/>
        <v>0</v>
      </c>
      <c r="BP110" s="4">
        <f t="shared" si="109"/>
        <v>0</v>
      </c>
      <c r="BQ110" s="4">
        <f t="shared" si="109"/>
        <v>0</v>
      </c>
      <c r="BR110" s="77">
        <f t="shared" ref="BR110" si="111">BR31</f>
        <v>0</v>
      </c>
    </row>
    <row r="111" spans="1:72" ht="17.399999999999999">
      <c r="B111" s="20" t="s">
        <v>23</v>
      </c>
      <c r="C111" s="21"/>
      <c r="D111" s="22">
        <f t="shared" ref="D111:BQ111" si="112">SUM(D106:D110)</f>
        <v>0.02</v>
      </c>
      <c r="E111" s="22">
        <f t="shared" si="112"/>
        <v>0</v>
      </c>
      <c r="F111" s="22">
        <f t="shared" si="112"/>
        <v>0.01</v>
      </c>
      <c r="G111" s="22">
        <f t="shared" si="112"/>
        <v>5.9999999999999995E-4</v>
      </c>
      <c r="H111" s="22">
        <f t="shared" si="112"/>
        <v>0</v>
      </c>
      <c r="I111" s="22">
        <f t="shared" si="112"/>
        <v>0</v>
      </c>
      <c r="J111" s="22">
        <f t="shared" si="112"/>
        <v>0.02</v>
      </c>
      <c r="K111" s="22">
        <f t="shared" si="112"/>
        <v>5.0000000000000001E-3</v>
      </c>
      <c r="L111" s="22">
        <f t="shared" si="112"/>
        <v>0</v>
      </c>
      <c r="M111" s="22">
        <f t="shared" si="112"/>
        <v>0</v>
      </c>
      <c r="N111" s="22">
        <f t="shared" si="112"/>
        <v>0</v>
      </c>
      <c r="O111" s="22">
        <f t="shared" si="112"/>
        <v>0</v>
      </c>
      <c r="P111" s="22">
        <f t="shared" si="112"/>
        <v>0</v>
      </c>
      <c r="Q111" s="22">
        <f t="shared" si="112"/>
        <v>0</v>
      </c>
      <c r="R111" s="22">
        <f t="shared" si="112"/>
        <v>0</v>
      </c>
      <c r="S111" s="22">
        <f t="shared" si="112"/>
        <v>0</v>
      </c>
      <c r="T111" s="22">
        <f t="shared" si="112"/>
        <v>0</v>
      </c>
      <c r="U111" s="22">
        <f t="shared" si="112"/>
        <v>0</v>
      </c>
      <c r="V111" s="22">
        <f t="shared" si="112"/>
        <v>3.5000000000000003E-2</v>
      </c>
      <c r="W111" s="22">
        <f>SUM(W106:W110)</f>
        <v>0</v>
      </c>
      <c r="X111" s="22">
        <f t="shared" si="112"/>
        <v>0</v>
      </c>
      <c r="Y111" s="22">
        <f t="shared" si="112"/>
        <v>0</v>
      </c>
      <c r="Z111" s="22">
        <f t="shared" si="112"/>
        <v>0</v>
      </c>
      <c r="AA111" s="22">
        <f t="shared" si="112"/>
        <v>0</v>
      </c>
      <c r="AB111" s="22">
        <f t="shared" si="112"/>
        <v>0</v>
      </c>
      <c r="AC111" s="22">
        <f t="shared" si="112"/>
        <v>0</v>
      </c>
      <c r="AD111" s="22">
        <f t="shared" si="112"/>
        <v>0</v>
      </c>
      <c r="AE111" s="22">
        <f t="shared" si="112"/>
        <v>0</v>
      </c>
      <c r="AF111" s="22">
        <f t="shared" ref="AF111:AI111" si="113">SUM(AF106:AF110)</f>
        <v>0</v>
      </c>
      <c r="AG111" s="22">
        <f t="shared" si="113"/>
        <v>0</v>
      </c>
      <c r="AH111" s="22">
        <f t="shared" si="113"/>
        <v>0</v>
      </c>
      <c r="AI111" s="22">
        <f t="shared" si="113"/>
        <v>0</v>
      </c>
      <c r="AJ111" s="22">
        <f t="shared" si="112"/>
        <v>0</v>
      </c>
      <c r="AK111" s="22">
        <f t="shared" si="112"/>
        <v>0</v>
      </c>
      <c r="AL111" s="22">
        <f t="shared" si="112"/>
        <v>0</v>
      </c>
      <c r="AM111" s="22">
        <f t="shared" si="112"/>
        <v>0</v>
      </c>
      <c r="AN111" s="22">
        <f t="shared" si="112"/>
        <v>0</v>
      </c>
      <c r="AO111" s="22">
        <f t="shared" si="112"/>
        <v>0</v>
      </c>
      <c r="AP111" s="22">
        <f t="shared" si="112"/>
        <v>0</v>
      </c>
      <c r="AQ111" s="22">
        <f t="shared" si="112"/>
        <v>0</v>
      </c>
      <c r="AR111" s="22">
        <f t="shared" si="112"/>
        <v>0</v>
      </c>
      <c r="AS111" s="22">
        <f t="shared" si="112"/>
        <v>0</v>
      </c>
      <c r="AT111" s="22">
        <f t="shared" si="112"/>
        <v>0</v>
      </c>
      <c r="AU111" s="22">
        <f t="shared" si="112"/>
        <v>0</v>
      </c>
      <c r="AV111" s="22">
        <f t="shared" si="112"/>
        <v>0</v>
      </c>
      <c r="AW111" s="22">
        <f t="shared" si="112"/>
        <v>0</v>
      </c>
      <c r="AX111" s="22">
        <f t="shared" si="112"/>
        <v>0</v>
      </c>
      <c r="AY111" s="22">
        <f t="shared" si="112"/>
        <v>0</v>
      </c>
      <c r="AZ111" s="22">
        <f t="shared" si="112"/>
        <v>0</v>
      </c>
      <c r="BA111" s="22">
        <f t="shared" si="112"/>
        <v>0</v>
      </c>
      <c r="BB111" s="22">
        <f t="shared" si="112"/>
        <v>0</v>
      </c>
      <c r="BC111" s="22">
        <f t="shared" si="112"/>
        <v>0</v>
      </c>
      <c r="BD111" s="22">
        <f t="shared" si="112"/>
        <v>0</v>
      </c>
      <c r="BE111" s="22">
        <f t="shared" si="112"/>
        <v>0</v>
      </c>
      <c r="BF111" s="22">
        <f t="shared" si="112"/>
        <v>0</v>
      </c>
      <c r="BG111" s="22">
        <f t="shared" si="112"/>
        <v>0</v>
      </c>
      <c r="BH111" s="22">
        <f t="shared" si="112"/>
        <v>0</v>
      </c>
      <c r="BI111" s="22">
        <f t="shared" si="112"/>
        <v>0</v>
      </c>
      <c r="BJ111" s="22">
        <f t="shared" si="112"/>
        <v>0.17</v>
      </c>
      <c r="BK111" s="22">
        <f t="shared" si="112"/>
        <v>0</v>
      </c>
      <c r="BL111" s="22">
        <f t="shared" si="112"/>
        <v>0</v>
      </c>
      <c r="BM111" s="22">
        <f t="shared" si="112"/>
        <v>0</v>
      </c>
      <c r="BN111" s="22">
        <f t="shared" si="112"/>
        <v>0</v>
      </c>
      <c r="BO111" s="22">
        <f t="shared" si="112"/>
        <v>0</v>
      </c>
      <c r="BP111" s="22">
        <f t="shared" si="112"/>
        <v>0</v>
      </c>
      <c r="BQ111" s="22">
        <f t="shared" si="112"/>
        <v>1E-3</v>
      </c>
      <c r="BR111" s="80">
        <f t="shared" ref="BR111" si="114">SUM(BR106:BR110)</f>
        <v>0</v>
      </c>
    </row>
    <row r="112" spans="1:72" ht="17.399999999999999">
      <c r="B112" s="20" t="s">
        <v>24</v>
      </c>
      <c r="C112" s="21"/>
      <c r="D112" s="23">
        <f t="shared" ref="D112:BQ112" si="115">PRODUCT(D111,$E$6)</f>
        <v>0.02</v>
      </c>
      <c r="E112" s="23">
        <f t="shared" si="115"/>
        <v>0</v>
      </c>
      <c r="F112" s="23">
        <f t="shared" si="115"/>
        <v>0.01</v>
      </c>
      <c r="G112" s="23">
        <f t="shared" si="115"/>
        <v>5.9999999999999995E-4</v>
      </c>
      <c r="H112" s="23">
        <f t="shared" si="115"/>
        <v>0</v>
      </c>
      <c r="I112" s="23">
        <f t="shared" si="115"/>
        <v>0</v>
      </c>
      <c r="J112" s="23">
        <f t="shared" si="115"/>
        <v>0.02</v>
      </c>
      <c r="K112" s="23">
        <f t="shared" si="115"/>
        <v>5.0000000000000001E-3</v>
      </c>
      <c r="L112" s="23">
        <f t="shared" si="115"/>
        <v>0</v>
      </c>
      <c r="M112" s="23">
        <f t="shared" si="115"/>
        <v>0</v>
      </c>
      <c r="N112" s="23">
        <f t="shared" si="115"/>
        <v>0</v>
      </c>
      <c r="O112" s="23">
        <f t="shared" si="115"/>
        <v>0</v>
      </c>
      <c r="P112" s="23">
        <f t="shared" si="115"/>
        <v>0</v>
      </c>
      <c r="Q112" s="23">
        <f t="shared" si="115"/>
        <v>0</v>
      </c>
      <c r="R112" s="23">
        <f t="shared" si="115"/>
        <v>0</v>
      </c>
      <c r="S112" s="23">
        <f t="shared" si="115"/>
        <v>0</v>
      </c>
      <c r="T112" s="23">
        <f t="shared" si="115"/>
        <v>0</v>
      </c>
      <c r="U112" s="23">
        <f t="shared" si="115"/>
        <v>0</v>
      </c>
      <c r="V112" s="23">
        <f t="shared" si="115"/>
        <v>3.5000000000000003E-2</v>
      </c>
      <c r="W112" s="23">
        <f>PRODUCT(W111,$E$6)</f>
        <v>0</v>
      </c>
      <c r="X112" s="23">
        <f t="shared" si="115"/>
        <v>0</v>
      </c>
      <c r="Y112" s="23">
        <f t="shared" si="115"/>
        <v>0</v>
      </c>
      <c r="Z112" s="23">
        <f t="shared" si="115"/>
        <v>0</v>
      </c>
      <c r="AA112" s="23">
        <f t="shared" si="115"/>
        <v>0</v>
      </c>
      <c r="AB112" s="23">
        <f t="shared" si="115"/>
        <v>0</v>
      </c>
      <c r="AC112" s="23">
        <f t="shared" si="115"/>
        <v>0</v>
      </c>
      <c r="AD112" s="23">
        <f t="shared" si="115"/>
        <v>0</v>
      </c>
      <c r="AE112" s="23">
        <f t="shared" si="115"/>
        <v>0</v>
      </c>
      <c r="AF112" s="23">
        <f t="shared" ref="AF112:AI112" si="116">PRODUCT(AF111,$E$6)</f>
        <v>0</v>
      </c>
      <c r="AG112" s="23">
        <f t="shared" si="116"/>
        <v>0</v>
      </c>
      <c r="AH112" s="23">
        <f t="shared" si="116"/>
        <v>0</v>
      </c>
      <c r="AI112" s="23">
        <f t="shared" si="116"/>
        <v>0</v>
      </c>
      <c r="AJ112" s="23">
        <f t="shared" si="115"/>
        <v>0</v>
      </c>
      <c r="AK112" s="23">
        <f t="shared" si="115"/>
        <v>0</v>
      </c>
      <c r="AL112" s="23">
        <f t="shared" si="115"/>
        <v>0</v>
      </c>
      <c r="AM112" s="23">
        <f t="shared" si="115"/>
        <v>0</v>
      </c>
      <c r="AN112" s="23">
        <f t="shared" si="115"/>
        <v>0</v>
      </c>
      <c r="AO112" s="23">
        <f t="shared" si="115"/>
        <v>0</v>
      </c>
      <c r="AP112" s="23">
        <f t="shared" si="115"/>
        <v>0</v>
      </c>
      <c r="AQ112" s="23">
        <f t="shared" si="115"/>
        <v>0</v>
      </c>
      <c r="AR112" s="23">
        <f t="shared" si="115"/>
        <v>0</v>
      </c>
      <c r="AS112" s="23">
        <f t="shared" si="115"/>
        <v>0</v>
      </c>
      <c r="AT112" s="23">
        <f t="shared" si="115"/>
        <v>0</v>
      </c>
      <c r="AU112" s="23">
        <f t="shared" si="115"/>
        <v>0</v>
      </c>
      <c r="AV112" s="23">
        <f t="shared" si="115"/>
        <v>0</v>
      </c>
      <c r="AW112" s="23">
        <f t="shared" si="115"/>
        <v>0</v>
      </c>
      <c r="AX112" s="23">
        <f t="shared" si="115"/>
        <v>0</v>
      </c>
      <c r="AY112" s="23">
        <f t="shared" si="115"/>
        <v>0</v>
      </c>
      <c r="AZ112" s="23">
        <f t="shared" si="115"/>
        <v>0</v>
      </c>
      <c r="BA112" s="23">
        <f t="shared" si="115"/>
        <v>0</v>
      </c>
      <c r="BB112" s="23">
        <f t="shared" si="115"/>
        <v>0</v>
      </c>
      <c r="BC112" s="23">
        <f t="shared" si="115"/>
        <v>0</v>
      </c>
      <c r="BD112" s="23">
        <f t="shared" si="115"/>
        <v>0</v>
      </c>
      <c r="BE112" s="23">
        <f t="shared" si="115"/>
        <v>0</v>
      </c>
      <c r="BF112" s="23">
        <f t="shared" si="115"/>
        <v>0</v>
      </c>
      <c r="BG112" s="23">
        <f t="shared" si="115"/>
        <v>0</v>
      </c>
      <c r="BH112" s="23">
        <f t="shared" si="115"/>
        <v>0</v>
      </c>
      <c r="BI112" s="23">
        <f t="shared" si="115"/>
        <v>0</v>
      </c>
      <c r="BJ112" s="23">
        <f t="shared" si="115"/>
        <v>0.17</v>
      </c>
      <c r="BK112" s="23">
        <f t="shared" si="115"/>
        <v>0</v>
      </c>
      <c r="BL112" s="23">
        <f t="shared" si="115"/>
        <v>0</v>
      </c>
      <c r="BM112" s="23">
        <f t="shared" si="115"/>
        <v>0</v>
      </c>
      <c r="BN112" s="23">
        <f t="shared" si="115"/>
        <v>0</v>
      </c>
      <c r="BO112" s="23">
        <f t="shared" si="115"/>
        <v>0</v>
      </c>
      <c r="BP112" s="23">
        <f t="shared" si="115"/>
        <v>0</v>
      </c>
      <c r="BQ112" s="23">
        <f t="shared" si="115"/>
        <v>1E-3</v>
      </c>
      <c r="BR112" s="81">
        <f t="shared" ref="BR112" si="117">PRODUCT(BR111,$E$6)</f>
        <v>0</v>
      </c>
    </row>
    <row r="114" spans="1:72" ht="17.399999999999999">
      <c r="A114" s="25"/>
      <c r="B114" s="26" t="s">
        <v>26</v>
      </c>
      <c r="C114" s="27" t="s">
        <v>27</v>
      </c>
      <c r="D114" s="28">
        <f>D98</f>
        <v>85.45</v>
      </c>
      <c r="E114" s="28">
        <f t="shared" ref="E114:BQ114" si="118">E98</f>
        <v>90</v>
      </c>
      <c r="F114" s="28">
        <f t="shared" si="118"/>
        <v>93</v>
      </c>
      <c r="G114" s="28">
        <f t="shared" si="118"/>
        <v>780</v>
      </c>
      <c r="H114" s="28">
        <f t="shared" si="118"/>
        <v>1610</v>
      </c>
      <c r="I114" s="28">
        <f t="shared" si="118"/>
        <v>760</v>
      </c>
      <c r="J114" s="28">
        <f t="shared" si="118"/>
        <v>90.57</v>
      </c>
      <c r="K114" s="28">
        <f t="shared" si="118"/>
        <v>1173.33</v>
      </c>
      <c r="L114" s="28">
        <f t="shared" si="118"/>
        <v>255.2</v>
      </c>
      <c r="M114" s="28">
        <f t="shared" si="118"/>
        <v>796</v>
      </c>
      <c r="N114" s="28">
        <f t="shared" si="118"/>
        <v>126.38</v>
      </c>
      <c r="O114" s="28">
        <f t="shared" si="118"/>
        <v>416.09</v>
      </c>
      <c r="P114" s="28">
        <f t="shared" si="118"/>
        <v>497.37</v>
      </c>
      <c r="Q114" s="28">
        <f t="shared" si="118"/>
        <v>416.67</v>
      </c>
      <c r="R114" s="28">
        <f t="shared" si="118"/>
        <v>1335</v>
      </c>
      <c r="S114" s="28">
        <f t="shared" si="118"/>
        <v>217.5</v>
      </c>
      <c r="T114" s="28">
        <f t="shared" si="118"/>
        <v>285.29000000000002</v>
      </c>
      <c r="U114" s="28">
        <f t="shared" si="118"/>
        <v>920</v>
      </c>
      <c r="V114" s="28">
        <f t="shared" si="118"/>
        <v>417.8</v>
      </c>
      <c r="W114" s="28">
        <f>W98</f>
        <v>169</v>
      </c>
      <c r="X114" s="28">
        <f t="shared" si="118"/>
        <v>11</v>
      </c>
      <c r="Y114" s="28">
        <f t="shared" si="118"/>
        <v>0</v>
      </c>
      <c r="Z114" s="28">
        <f t="shared" si="118"/>
        <v>415</v>
      </c>
      <c r="AA114" s="28">
        <f t="shared" si="118"/>
        <v>416</v>
      </c>
      <c r="AB114" s="28">
        <f t="shared" si="118"/>
        <v>358</v>
      </c>
      <c r="AC114" s="28">
        <f t="shared" si="118"/>
        <v>283</v>
      </c>
      <c r="AD114" s="28">
        <f t="shared" si="118"/>
        <v>144</v>
      </c>
      <c r="AE114" s="28">
        <f t="shared" si="118"/>
        <v>268</v>
      </c>
      <c r="AF114" s="28"/>
      <c r="AG114" s="28"/>
      <c r="AH114" s="28">
        <f t="shared" si="118"/>
        <v>241</v>
      </c>
      <c r="AI114" s="28"/>
      <c r="AJ114" s="28">
        <f t="shared" si="118"/>
        <v>245.45</v>
      </c>
      <c r="AK114" s="28">
        <f t="shared" si="118"/>
        <v>98</v>
      </c>
      <c r="AL114" s="28">
        <f t="shared" si="118"/>
        <v>67</v>
      </c>
      <c r="AM114" s="28">
        <f t="shared" si="118"/>
        <v>48.2</v>
      </c>
      <c r="AN114" s="28">
        <f t="shared" si="118"/>
        <v>260</v>
      </c>
      <c r="AO114" s="28">
        <f t="shared" si="118"/>
        <v>257</v>
      </c>
      <c r="AP114" s="28">
        <f t="shared" si="118"/>
        <v>0</v>
      </c>
      <c r="AQ114" s="28">
        <f t="shared" si="118"/>
        <v>345</v>
      </c>
      <c r="AR114" s="28">
        <f t="shared" si="118"/>
        <v>0</v>
      </c>
      <c r="AS114" s="28">
        <f t="shared" si="118"/>
        <v>281.61</v>
      </c>
      <c r="AT114" s="28">
        <f t="shared" si="118"/>
        <v>91.25</v>
      </c>
      <c r="AU114" s="28">
        <f t="shared" si="118"/>
        <v>78</v>
      </c>
      <c r="AV114" s="28">
        <f t="shared" si="118"/>
        <v>67.33</v>
      </c>
      <c r="AW114" s="28">
        <f t="shared" si="118"/>
        <v>75.709999999999994</v>
      </c>
      <c r="AX114" s="28">
        <f t="shared" si="118"/>
        <v>85.71</v>
      </c>
      <c r="AY114" s="28">
        <f t="shared" si="118"/>
        <v>60</v>
      </c>
      <c r="AZ114" s="28">
        <f t="shared" si="118"/>
        <v>92.86</v>
      </c>
      <c r="BA114" s="28">
        <f t="shared" si="118"/>
        <v>78</v>
      </c>
      <c r="BB114" s="28">
        <f t="shared" si="118"/>
        <v>68.33</v>
      </c>
      <c r="BC114" s="28">
        <f t="shared" si="118"/>
        <v>146</v>
      </c>
      <c r="BD114" s="28">
        <f t="shared" si="118"/>
        <v>334</v>
      </c>
      <c r="BE114" s="28">
        <f t="shared" si="118"/>
        <v>549</v>
      </c>
      <c r="BF114" s="28">
        <f t="shared" si="118"/>
        <v>666</v>
      </c>
      <c r="BG114" s="28">
        <f t="shared" si="118"/>
        <v>289</v>
      </c>
      <c r="BH114" s="28">
        <f t="shared" si="118"/>
        <v>549</v>
      </c>
      <c r="BI114" s="28">
        <f t="shared" si="118"/>
        <v>0</v>
      </c>
      <c r="BJ114" s="28">
        <f t="shared" si="118"/>
        <v>68</v>
      </c>
      <c r="BK114" s="28">
        <f t="shared" si="118"/>
        <v>39</v>
      </c>
      <c r="BL114" s="28">
        <f t="shared" si="118"/>
        <v>43</v>
      </c>
      <c r="BM114" s="28">
        <f t="shared" si="118"/>
        <v>83</v>
      </c>
      <c r="BN114" s="28">
        <f t="shared" si="118"/>
        <v>54</v>
      </c>
      <c r="BO114" s="28">
        <f t="shared" si="118"/>
        <v>329</v>
      </c>
      <c r="BP114" s="28">
        <f t="shared" si="118"/>
        <v>182.22</v>
      </c>
      <c r="BQ114" s="28">
        <f t="shared" si="118"/>
        <v>25</v>
      </c>
      <c r="BR114" s="80">
        <f t="shared" ref="BR114" si="119">BR98</f>
        <v>0</v>
      </c>
    </row>
    <row r="115" spans="1:72" ht="17.399999999999999">
      <c r="B115" s="20" t="s">
        <v>28</v>
      </c>
      <c r="C115" s="21" t="s">
        <v>27</v>
      </c>
      <c r="D115" s="22">
        <f>D114/1000</f>
        <v>8.5449999999999998E-2</v>
      </c>
      <c r="E115" s="22">
        <f t="shared" ref="E115:BQ115" si="120">E114/1000</f>
        <v>0.09</v>
      </c>
      <c r="F115" s="22">
        <f t="shared" si="120"/>
        <v>9.2999999999999999E-2</v>
      </c>
      <c r="G115" s="22">
        <f t="shared" si="120"/>
        <v>0.78</v>
      </c>
      <c r="H115" s="22">
        <f t="shared" si="120"/>
        <v>1.61</v>
      </c>
      <c r="I115" s="22">
        <f t="shared" si="120"/>
        <v>0.76</v>
      </c>
      <c r="J115" s="22">
        <f t="shared" si="120"/>
        <v>9.0569999999999998E-2</v>
      </c>
      <c r="K115" s="22">
        <f t="shared" si="120"/>
        <v>1.17333</v>
      </c>
      <c r="L115" s="22">
        <f t="shared" si="120"/>
        <v>0.25519999999999998</v>
      </c>
      <c r="M115" s="22">
        <f t="shared" si="120"/>
        <v>0.79600000000000004</v>
      </c>
      <c r="N115" s="22">
        <f t="shared" si="120"/>
        <v>0.12637999999999999</v>
      </c>
      <c r="O115" s="22">
        <f t="shared" si="120"/>
        <v>0.41608999999999996</v>
      </c>
      <c r="P115" s="22">
        <f t="shared" si="120"/>
        <v>0.49736999999999998</v>
      </c>
      <c r="Q115" s="22">
        <f t="shared" si="120"/>
        <v>0.41667000000000004</v>
      </c>
      <c r="R115" s="22">
        <f t="shared" si="120"/>
        <v>1.335</v>
      </c>
      <c r="S115" s="22">
        <f t="shared" si="120"/>
        <v>0.2175</v>
      </c>
      <c r="T115" s="22">
        <f t="shared" si="120"/>
        <v>0.28529000000000004</v>
      </c>
      <c r="U115" s="22">
        <f t="shared" si="120"/>
        <v>0.92</v>
      </c>
      <c r="V115" s="22">
        <f t="shared" si="120"/>
        <v>0.4178</v>
      </c>
      <c r="W115" s="22">
        <f>W114/1000</f>
        <v>0.16900000000000001</v>
      </c>
      <c r="X115" s="22">
        <f t="shared" si="120"/>
        <v>1.0999999999999999E-2</v>
      </c>
      <c r="Y115" s="22">
        <f t="shared" si="120"/>
        <v>0</v>
      </c>
      <c r="Z115" s="22">
        <f t="shared" si="120"/>
        <v>0.41499999999999998</v>
      </c>
      <c r="AA115" s="22">
        <f t="shared" si="120"/>
        <v>0.41599999999999998</v>
      </c>
      <c r="AB115" s="22">
        <f t="shared" si="120"/>
        <v>0.35799999999999998</v>
      </c>
      <c r="AC115" s="22">
        <f t="shared" si="120"/>
        <v>0.28299999999999997</v>
      </c>
      <c r="AD115" s="22">
        <f t="shared" si="120"/>
        <v>0.14399999999999999</v>
      </c>
      <c r="AE115" s="22">
        <f t="shared" si="120"/>
        <v>0.26800000000000002</v>
      </c>
      <c r="AF115" s="22">
        <f t="shared" ref="AF115:AI115" si="121">AF114/1000</f>
        <v>0</v>
      </c>
      <c r="AG115" s="22">
        <f t="shared" si="121"/>
        <v>0</v>
      </c>
      <c r="AH115" s="22">
        <f t="shared" si="121"/>
        <v>0.24099999999999999</v>
      </c>
      <c r="AI115" s="22">
        <f t="shared" si="121"/>
        <v>0</v>
      </c>
      <c r="AJ115" s="22">
        <f t="shared" si="120"/>
        <v>0.24545</v>
      </c>
      <c r="AK115" s="22">
        <f t="shared" si="120"/>
        <v>9.8000000000000004E-2</v>
      </c>
      <c r="AL115" s="22">
        <f t="shared" si="120"/>
        <v>6.7000000000000004E-2</v>
      </c>
      <c r="AM115" s="22">
        <f t="shared" si="120"/>
        <v>4.82E-2</v>
      </c>
      <c r="AN115" s="22">
        <f t="shared" si="120"/>
        <v>0.26</v>
      </c>
      <c r="AO115" s="22">
        <f t="shared" si="120"/>
        <v>0.25700000000000001</v>
      </c>
      <c r="AP115" s="22">
        <f t="shared" si="120"/>
        <v>0</v>
      </c>
      <c r="AQ115" s="22">
        <f t="shared" si="120"/>
        <v>0.34499999999999997</v>
      </c>
      <c r="AR115" s="22">
        <f t="shared" si="120"/>
        <v>0</v>
      </c>
      <c r="AS115" s="22">
        <f t="shared" si="120"/>
        <v>0.28161000000000003</v>
      </c>
      <c r="AT115" s="22">
        <f t="shared" si="120"/>
        <v>9.1249999999999998E-2</v>
      </c>
      <c r="AU115" s="22">
        <f t="shared" si="120"/>
        <v>7.8E-2</v>
      </c>
      <c r="AV115" s="22">
        <f t="shared" si="120"/>
        <v>6.7330000000000001E-2</v>
      </c>
      <c r="AW115" s="22">
        <f t="shared" si="120"/>
        <v>7.571E-2</v>
      </c>
      <c r="AX115" s="22">
        <f t="shared" si="120"/>
        <v>8.5709999999999995E-2</v>
      </c>
      <c r="AY115" s="22">
        <f t="shared" si="120"/>
        <v>0.06</v>
      </c>
      <c r="AZ115" s="22">
        <f t="shared" si="120"/>
        <v>9.2859999999999998E-2</v>
      </c>
      <c r="BA115" s="22">
        <f t="shared" si="120"/>
        <v>7.8E-2</v>
      </c>
      <c r="BB115" s="22">
        <f t="shared" si="120"/>
        <v>6.8330000000000002E-2</v>
      </c>
      <c r="BC115" s="22">
        <f t="shared" si="120"/>
        <v>0.14599999999999999</v>
      </c>
      <c r="BD115" s="22">
        <f t="shared" si="120"/>
        <v>0.33400000000000002</v>
      </c>
      <c r="BE115" s="22">
        <f t="shared" si="120"/>
        <v>0.54900000000000004</v>
      </c>
      <c r="BF115" s="22">
        <f t="shared" si="120"/>
        <v>0.66600000000000004</v>
      </c>
      <c r="BG115" s="22">
        <f t="shared" si="120"/>
        <v>0.28899999999999998</v>
      </c>
      <c r="BH115" s="22">
        <f t="shared" si="120"/>
        <v>0.54900000000000004</v>
      </c>
      <c r="BI115" s="22">
        <f t="shared" si="120"/>
        <v>0</v>
      </c>
      <c r="BJ115" s="22">
        <f t="shared" si="120"/>
        <v>6.8000000000000005E-2</v>
      </c>
      <c r="BK115" s="22">
        <f t="shared" si="120"/>
        <v>3.9E-2</v>
      </c>
      <c r="BL115" s="22">
        <f t="shared" si="120"/>
        <v>4.2999999999999997E-2</v>
      </c>
      <c r="BM115" s="22">
        <f t="shared" si="120"/>
        <v>8.3000000000000004E-2</v>
      </c>
      <c r="BN115" s="22">
        <f t="shared" si="120"/>
        <v>5.3999999999999999E-2</v>
      </c>
      <c r="BO115" s="22">
        <f t="shared" si="120"/>
        <v>0.32900000000000001</v>
      </c>
      <c r="BP115" s="22">
        <f t="shared" si="120"/>
        <v>0.18221999999999999</v>
      </c>
      <c r="BQ115" s="22">
        <f t="shared" si="120"/>
        <v>2.5000000000000001E-2</v>
      </c>
      <c r="BR115" s="80">
        <f t="shared" ref="BR115" si="122">BR114/1000</f>
        <v>0</v>
      </c>
    </row>
    <row r="116" spans="1:72" ht="17.399999999999999">
      <c r="A116" s="29"/>
      <c r="B116" s="30" t="s">
        <v>29</v>
      </c>
      <c r="C116" s="115"/>
      <c r="D116" s="31">
        <f>D112*D114</f>
        <v>1.7090000000000001</v>
      </c>
      <c r="E116" s="31">
        <f t="shared" ref="E116:BQ116" si="123">E112*E114</f>
        <v>0</v>
      </c>
      <c r="F116" s="31">
        <f t="shared" si="123"/>
        <v>0.93</v>
      </c>
      <c r="G116" s="31">
        <f t="shared" si="123"/>
        <v>0.46799999999999997</v>
      </c>
      <c r="H116" s="31">
        <f t="shared" si="123"/>
        <v>0</v>
      </c>
      <c r="I116" s="31">
        <f t="shared" si="123"/>
        <v>0</v>
      </c>
      <c r="J116" s="31">
        <f t="shared" si="123"/>
        <v>1.8113999999999999</v>
      </c>
      <c r="K116" s="31">
        <f t="shared" si="123"/>
        <v>5.8666499999999999</v>
      </c>
      <c r="L116" s="31">
        <f t="shared" si="123"/>
        <v>0</v>
      </c>
      <c r="M116" s="31">
        <f t="shared" si="123"/>
        <v>0</v>
      </c>
      <c r="N116" s="31">
        <f t="shared" si="123"/>
        <v>0</v>
      </c>
      <c r="O116" s="31">
        <f t="shared" si="123"/>
        <v>0</v>
      </c>
      <c r="P116" s="31">
        <f t="shared" si="123"/>
        <v>0</v>
      </c>
      <c r="Q116" s="31">
        <f t="shared" si="123"/>
        <v>0</v>
      </c>
      <c r="R116" s="31">
        <f t="shared" si="123"/>
        <v>0</v>
      </c>
      <c r="S116" s="31">
        <f t="shared" si="123"/>
        <v>0</v>
      </c>
      <c r="T116" s="31">
        <f t="shared" si="123"/>
        <v>0</v>
      </c>
      <c r="U116" s="31">
        <f t="shared" si="123"/>
        <v>0</v>
      </c>
      <c r="V116" s="31">
        <f t="shared" si="123"/>
        <v>14.623000000000001</v>
      </c>
      <c r="W116" s="31">
        <f>W112*W114</f>
        <v>0</v>
      </c>
      <c r="X116" s="31">
        <f t="shared" si="123"/>
        <v>0</v>
      </c>
      <c r="Y116" s="31">
        <f t="shared" si="123"/>
        <v>0</v>
      </c>
      <c r="Z116" s="31">
        <f t="shared" si="123"/>
        <v>0</v>
      </c>
      <c r="AA116" s="31">
        <f t="shared" si="123"/>
        <v>0</v>
      </c>
      <c r="AB116" s="31">
        <f t="shared" si="123"/>
        <v>0</v>
      </c>
      <c r="AC116" s="31">
        <f t="shared" si="123"/>
        <v>0</v>
      </c>
      <c r="AD116" s="31">
        <f t="shared" si="123"/>
        <v>0</v>
      </c>
      <c r="AE116" s="31">
        <f t="shared" si="123"/>
        <v>0</v>
      </c>
      <c r="AF116" s="31">
        <f t="shared" ref="AF116:AI116" si="124">AF112*AF114</f>
        <v>0</v>
      </c>
      <c r="AG116" s="31">
        <f t="shared" si="124"/>
        <v>0</v>
      </c>
      <c r="AH116" s="31">
        <f t="shared" si="124"/>
        <v>0</v>
      </c>
      <c r="AI116" s="31">
        <f t="shared" si="124"/>
        <v>0</v>
      </c>
      <c r="AJ116" s="31">
        <f t="shared" si="123"/>
        <v>0</v>
      </c>
      <c r="AK116" s="31">
        <f t="shared" si="123"/>
        <v>0</v>
      </c>
      <c r="AL116" s="31">
        <f t="shared" si="123"/>
        <v>0</v>
      </c>
      <c r="AM116" s="31">
        <f t="shared" si="123"/>
        <v>0</v>
      </c>
      <c r="AN116" s="31">
        <f t="shared" si="123"/>
        <v>0</v>
      </c>
      <c r="AO116" s="31">
        <f t="shared" si="123"/>
        <v>0</v>
      </c>
      <c r="AP116" s="31">
        <f t="shared" si="123"/>
        <v>0</v>
      </c>
      <c r="AQ116" s="31">
        <f t="shared" si="123"/>
        <v>0</v>
      </c>
      <c r="AR116" s="31">
        <f t="shared" si="123"/>
        <v>0</v>
      </c>
      <c r="AS116" s="31">
        <f t="shared" si="123"/>
        <v>0</v>
      </c>
      <c r="AT116" s="31">
        <f t="shared" si="123"/>
        <v>0</v>
      </c>
      <c r="AU116" s="31">
        <f t="shared" si="123"/>
        <v>0</v>
      </c>
      <c r="AV116" s="31">
        <f t="shared" si="123"/>
        <v>0</v>
      </c>
      <c r="AW116" s="31">
        <f t="shared" si="123"/>
        <v>0</v>
      </c>
      <c r="AX116" s="31">
        <f t="shared" si="123"/>
        <v>0</v>
      </c>
      <c r="AY116" s="31">
        <f t="shared" si="123"/>
        <v>0</v>
      </c>
      <c r="AZ116" s="31">
        <f t="shared" si="123"/>
        <v>0</v>
      </c>
      <c r="BA116" s="31">
        <f t="shared" si="123"/>
        <v>0</v>
      </c>
      <c r="BB116" s="31">
        <f t="shared" si="123"/>
        <v>0</v>
      </c>
      <c r="BC116" s="31">
        <f t="shared" si="123"/>
        <v>0</v>
      </c>
      <c r="BD116" s="31">
        <f t="shared" si="123"/>
        <v>0</v>
      </c>
      <c r="BE116" s="31">
        <f t="shared" si="123"/>
        <v>0</v>
      </c>
      <c r="BF116" s="31">
        <f t="shared" si="123"/>
        <v>0</v>
      </c>
      <c r="BG116" s="31">
        <f t="shared" si="123"/>
        <v>0</v>
      </c>
      <c r="BH116" s="31">
        <f t="shared" si="123"/>
        <v>0</v>
      </c>
      <c r="BI116" s="31">
        <f t="shared" si="123"/>
        <v>0</v>
      </c>
      <c r="BJ116" s="31">
        <f t="shared" si="123"/>
        <v>11.56</v>
      </c>
      <c r="BK116" s="31">
        <f t="shared" si="123"/>
        <v>0</v>
      </c>
      <c r="BL116" s="31">
        <f t="shared" si="123"/>
        <v>0</v>
      </c>
      <c r="BM116" s="31">
        <f t="shared" si="123"/>
        <v>0</v>
      </c>
      <c r="BN116" s="31">
        <f t="shared" si="123"/>
        <v>0</v>
      </c>
      <c r="BO116" s="31">
        <f t="shared" si="123"/>
        <v>0</v>
      </c>
      <c r="BP116" s="31">
        <f t="shared" si="123"/>
        <v>0</v>
      </c>
      <c r="BQ116" s="31">
        <f t="shared" si="123"/>
        <v>2.5000000000000001E-2</v>
      </c>
      <c r="BR116" s="82">
        <f t="shared" ref="BR116" si="125">BR112*BR114</f>
        <v>0</v>
      </c>
      <c r="BS116" s="32">
        <f>SUM(D116:BQ116)</f>
        <v>36.993050000000004</v>
      </c>
      <c r="BT116" s="33">
        <f>BS116/$C$22</f>
        <v>36.993050000000004</v>
      </c>
    </row>
    <row r="117" spans="1:72" ht="17.399999999999999">
      <c r="A117" s="29"/>
      <c r="B117" s="30" t="s">
        <v>30</v>
      </c>
      <c r="C117" s="115"/>
      <c r="D117" s="31">
        <f>D112*D114</f>
        <v>1.7090000000000001</v>
      </c>
      <c r="E117" s="31">
        <f t="shared" ref="E117:BQ117" si="126">E112*E114</f>
        <v>0</v>
      </c>
      <c r="F117" s="31">
        <f t="shared" si="126"/>
        <v>0.93</v>
      </c>
      <c r="G117" s="31">
        <f t="shared" si="126"/>
        <v>0.46799999999999997</v>
      </c>
      <c r="H117" s="31">
        <f t="shared" si="126"/>
        <v>0</v>
      </c>
      <c r="I117" s="31">
        <f t="shared" si="126"/>
        <v>0</v>
      </c>
      <c r="J117" s="31">
        <f t="shared" si="126"/>
        <v>1.8113999999999999</v>
      </c>
      <c r="K117" s="31">
        <f t="shared" si="126"/>
        <v>5.8666499999999999</v>
      </c>
      <c r="L117" s="31">
        <f t="shared" si="126"/>
        <v>0</v>
      </c>
      <c r="M117" s="31">
        <f t="shared" si="126"/>
        <v>0</v>
      </c>
      <c r="N117" s="31">
        <f t="shared" si="126"/>
        <v>0</v>
      </c>
      <c r="O117" s="31">
        <f t="shared" si="126"/>
        <v>0</v>
      </c>
      <c r="P117" s="31">
        <f t="shared" si="126"/>
        <v>0</v>
      </c>
      <c r="Q117" s="31">
        <f t="shared" si="126"/>
        <v>0</v>
      </c>
      <c r="R117" s="31">
        <f t="shared" si="126"/>
        <v>0</v>
      </c>
      <c r="S117" s="31">
        <f t="shared" si="126"/>
        <v>0</v>
      </c>
      <c r="T117" s="31">
        <f t="shared" si="126"/>
        <v>0</v>
      </c>
      <c r="U117" s="31">
        <f t="shared" si="126"/>
        <v>0</v>
      </c>
      <c r="V117" s="31">
        <f t="shared" si="126"/>
        <v>14.623000000000001</v>
      </c>
      <c r="W117" s="31">
        <f>W112*W114</f>
        <v>0</v>
      </c>
      <c r="X117" s="31">
        <f t="shared" si="126"/>
        <v>0</v>
      </c>
      <c r="Y117" s="31">
        <f t="shared" si="126"/>
        <v>0</v>
      </c>
      <c r="Z117" s="31">
        <f t="shared" si="126"/>
        <v>0</v>
      </c>
      <c r="AA117" s="31">
        <f t="shared" si="126"/>
        <v>0</v>
      </c>
      <c r="AB117" s="31">
        <f t="shared" si="126"/>
        <v>0</v>
      </c>
      <c r="AC117" s="31">
        <f t="shared" si="126"/>
        <v>0</v>
      </c>
      <c r="AD117" s="31">
        <f t="shared" si="126"/>
        <v>0</v>
      </c>
      <c r="AE117" s="31">
        <f t="shared" si="126"/>
        <v>0</v>
      </c>
      <c r="AF117" s="31">
        <f t="shared" ref="AF117:AI117" si="127">AF112*AF114</f>
        <v>0</v>
      </c>
      <c r="AG117" s="31">
        <f t="shared" si="127"/>
        <v>0</v>
      </c>
      <c r="AH117" s="31">
        <f t="shared" si="127"/>
        <v>0</v>
      </c>
      <c r="AI117" s="31">
        <f t="shared" si="127"/>
        <v>0</v>
      </c>
      <c r="AJ117" s="31">
        <f t="shared" si="126"/>
        <v>0</v>
      </c>
      <c r="AK117" s="31">
        <f t="shared" si="126"/>
        <v>0</v>
      </c>
      <c r="AL117" s="31">
        <f t="shared" si="126"/>
        <v>0</v>
      </c>
      <c r="AM117" s="31">
        <f t="shared" si="126"/>
        <v>0</v>
      </c>
      <c r="AN117" s="31">
        <f t="shared" si="126"/>
        <v>0</v>
      </c>
      <c r="AO117" s="31">
        <f t="shared" si="126"/>
        <v>0</v>
      </c>
      <c r="AP117" s="31">
        <f t="shared" si="126"/>
        <v>0</v>
      </c>
      <c r="AQ117" s="31">
        <f t="shared" si="126"/>
        <v>0</v>
      </c>
      <c r="AR117" s="31">
        <f t="shared" si="126"/>
        <v>0</v>
      </c>
      <c r="AS117" s="31">
        <f t="shared" si="126"/>
        <v>0</v>
      </c>
      <c r="AT117" s="31">
        <f t="shared" si="126"/>
        <v>0</v>
      </c>
      <c r="AU117" s="31">
        <f t="shared" si="126"/>
        <v>0</v>
      </c>
      <c r="AV117" s="31">
        <f t="shared" si="126"/>
        <v>0</v>
      </c>
      <c r="AW117" s="31">
        <f t="shared" si="126"/>
        <v>0</v>
      </c>
      <c r="AX117" s="31">
        <f t="shared" si="126"/>
        <v>0</v>
      </c>
      <c r="AY117" s="31">
        <f t="shared" si="126"/>
        <v>0</v>
      </c>
      <c r="AZ117" s="31">
        <f t="shared" si="126"/>
        <v>0</v>
      </c>
      <c r="BA117" s="31">
        <f t="shared" si="126"/>
        <v>0</v>
      </c>
      <c r="BB117" s="31">
        <f t="shared" si="126"/>
        <v>0</v>
      </c>
      <c r="BC117" s="31">
        <f t="shared" si="126"/>
        <v>0</v>
      </c>
      <c r="BD117" s="31">
        <f t="shared" si="126"/>
        <v>0</v>
      </c>
      <c r="BE117" s="31">
        <f t="shared" si="126"/>
        <v>0</v>
      </c>
      <c r="BF117" s="31">
        <f t="shared" si="126"/>
        <v>0</v>
      </c>
      <c r="BG117" s="31">
        <f t="shared" si="126"/>
        <v>0</v>
      </c>
      <c r="BH117" s="31">
        <f t="shared" si="126"/>
        <v>0</v>
      </c>
      <c r="BI117" s="31">
        <f t="shared" si="126"/>
        <v>0</v>
      </c>
      <c r="BJ117" s="31">
        <f t="shared" si="126"/>
        <v>11.56</v>
      </c>
      <c r="BK117" s="31">
        <f t="shared" si="126"/>
        <v>0</v>
      </c>
      <c r="BL117" s="31">
        <f t="shared" si="126"/>
        <v>0</v>
      </c>
      <c r="BM117" s="31">
        <f t="shared" si="126"/>
        <v>0</v>
      </c>
      <c r="BN117" s="31">
        <f t="shared" si="126"/>
        <v>0</v>
      </c>
      <c r="BO117" s="31">
        <f t="shared" si="126"/>
        <v>0</v>
      </c>
      <c r="BP117" s="31">
        <f t="shared" si="126"/>
        <v>0</v>
      </c>
      <c r="BQ117" s="31">
        <f t="shared" si="126"/>
        <v>2.5000000000000001E-2</v>
      </c>
      <c r="BR117" s="82">
        <f t="shared" ref="BR117" si="128">BR112*BR114</f>
        <v>0</v>
      </c>
      <c r="BS117" s="32">
        <f>SUM(D117:BQ117)</f>
        <v>36.993050000000004</v>
      </c>
      <c r="BT117" s="33">
        <f>BS117/$C$22</f>
        <v>36.993050000000004</v>
      </c>
    </row>
  </sheetData>
  <mergeCells count="372">
    <mergeCell ref="A106:A110"/>
    <mergeCell ref="C106:C110"/>
    <mergeCell ref="C116:C117"/>
    <mergeCell ref="BN104:BN105"/>
    <mergeCell ref="BO104:BO105"/>
    <mergeCell ref="BP104:BP105"/>
    <mergeCell ref="BQ104:BQ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9:C50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4:BR55"/>
    <mergeCell ref="BR70:BR71"/>
    <mergeCell ref="BR88:BR89"/>
    <mergeCell ref="BR104:BR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2"/>
  <sheetViews>
    <sheetView tabSelected="1" topLeftCell="A16" workbookViewId="0">
      <selection activeCell="A32" sqref="A32:XFD32"/>
    </sheetView>
  </sheetViews>
  <sheetFormatPr defaultRowHeight="14.4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>
      <c r="J1" s="126" t="s">
        <v>121</v>
      </c>
      <c r="K1" s="126"/>
      <c r="L1" s="126"/>
      <c r="M1" s="126"/>
    </row>
    <row r="2" spans="1:13">
      <c r="J2" s="126" t="s">
        <v>122</v>
      </c>
      <c r="K2" s="126"/>
      <c r="L2" s="126"/>
      <c r="M2" s="126"/>
    </row>
    <row r="3" spans="1:13">
      <c r="J3" s="126" t="s">
        <v>123</v>
      </c>
      <c r="K3" s="126"/>
      <c r="L3" s="126"/>
      <c r="M3" s="126"/>
    </row>
    <row r="4" spans="1:13" ht="21" customHeight="1">
      <c r="A4" s="63"/>
      <c r="B4" s="63"/>
      <c r="C4" s="63"/>
      <c r="D4" s="63"/>
      <c r="E4" s="63"/>
      <c r="J4" s="130" t="s">
        <v>125</v>
      </c>
      <c r="K4" s="130"/>
      <c r="L4" s="130"/>
      <c r="M4" s="130"/>
    </row>
    <row r="5" spans="1:13" ht="21" hidden="1" customHeight="1">
      <c r="A5" s="63"/>
      <c r="B5" s="63"/>
      <c r="C5" s="63"/>
      <c r="D5" s="63"/>
      <c r="E5" s="63"/>
      <c r="J5" s="64"/>
      <c r="K5" s="64"/>
      <c r="L5" s="64"/>
      <c r="M5" s="64"/>
    </row>
    <row r="6" spans="1:13" ht="24" customHeight="1">
      <c r="B6" s="65"/>
      <c r="C6" s="65"/>
      <c r="D6" s="65"/>
      <c r="E6" s="131" t="s">
        <v>124</v>
      </c>
      <c r="F6" s="131"/>
      <c r="G6" s="131">
        <f>' 3-7 лет (день 4) '!K6</f>
        <v>45762</v>
      </c>
      <c r="H6" s="131"/>
      <c r="I6" s="65"/>
      <c r="J6" s="65"/>
      <c r="K6" s="65"/>
      <c r="L6" s="65"/>
      <c r="M6" s="65"/>
    </row>
    <row r="7" spans="1:13" ht="27.6">
      <c r="A7" s="57" t="s">
        <v>96</v>
      </c>
      <c r="B7" s="57" t="s">
        <v>97</v>
      </c>
      <c r="C7" s="57" t="s">
        <v>98</v>
      </c>
      <c r="D7" s="57" t="s">
        <v>99</v>
      </c>
      <c r="E7" s="57" t="s">
        <v>100</v>
      </c>
      <c r="F7" s="57" t="s">
        <v>101</v>
      </c>
      <c r="G7" s="57" t="s">
        <v>102</v>
      </c>
      <c r="H7" s="57" t="s">
        <v>103</v>
      </c>
      <c r="I7" s="57" t="s">
        <v>104</v>
      </c>
      <c r="J7" s="57" t="s">
        <v>105</v>
      </c>
      <c r="K7" s="57" t="s">
        <v>106</v>
      </c>
      <c r="L7" s="57" t="s">
        <v>107</v>
      </c>
      <c r="M7" s="57" t="s">
        <v>108</v>
      </c>
    </row>
    <row r="8" spans="1:13" ht="20.399999999999999">
      <c r="A8" s="58" t="s">
        <v>109</v>
      </c>
      <c r="B8" s="127" t="s">
        <v>110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9"/>
    </row>
    <row r="9" spans="1:13">
      <c r="A9" s="59" t="s">
        <v>7</v>
      </c>
      <c r="B9" s="60" t="str">
        <f>' 3-7 лет (день 4) '!B9</f>
        <v>Омлет натуральный с маслом</v>
      </c>
      <c r="C9" s="67">
        <v>80</v>
      </c>
      <c r="D9" s="67">
        <v>7.21</v>
      </c>
      <c r="E9" s="67">
        <v>10.01</v>
      </c>
      <c r="F9" s="67">
        <v>1.79</v>
      </c>
      <c r="G9" s="67">
        <v>125</v>
      </c>
      <c r="H9" s="67">
        <v>63.98</v>
      </c>
      <c r="I9" s="67">
        <v>0.96</v>
      </c>
      <c r="J9" s="67">
        <v>0.04</v>
      </c>
      <c r="K9" s="67">
        <v>0.03</v>
      </c>
      <c r="L9" s="67">
        <v>0.39</v>
      </c>
      <c r="M9" s="67">
        <v>110</v>
      </c>
    </row>
    <row r="10" spans="1:13">
      <c r="A10" s="61"/>
      <c r="B10" s="60" t="str">
        <f>' 3-7 лет (день 4) '!B10</f>
        <v>Бутерброд с маслом</v>
      </c>
      <c r="C10" s="68" t="s">
        <v>111</v>
      </c>
      <c r="D10" s="67">
        <v>1.54</v>
      </c>
      <c r="E10" s="67">
        <v>3.46</v>
      </c>
      <c r="F10" s="67">
        <v>9.75</v>
      </c>
      <c r="G10" s="67">
        <v>78</v>
      </c>
      <c r="H10" s="67">
        <v>4.4800000000000004</v>
      </c>
      <c r="I10" s="67">
        <v>0.23</v>
      </c>
      <c r="J10" s="67">
        <v>0.02</v>
      </c>
      <c r="K10" s="67">
        <v>0.02</v>
      </c>
      <c r="L10" s="67">
        <v>0</v>
      </c>
      <c r="M10" s="67">
        <v>1</v>
      </c>
    </row>
    <row r="11" spans="1:13" ht="16.5" customHeight="1">
      <c r="A11" s="61"/>
      <c r="B11" s="60" t="str">
        <f>' 3-7 лет (день 4) '!B11</f>
        <v>Кофейный напиток с молоком</v>
      </c>
      <c r="C11" s="67">
        <v>150</v>
      </c>
      <c r="D11" s="67">
        <v>1.25</v>
      </c>
      <c r="E11" s="67">
        <v>1.25</v>
      </c>
      <c r="F11" s="67">
        <v>10.42</v>
      </c>
      <c r="G11" s="67">
        <v>48.33</v>
      </c>
      <c r="H11" s="67">
        <v>85</v>
      </c>
      <c r="I11" s="67">
        <v>0.02</v>
      </c>
      <c r="J11" s="67">
        <v>0.02</v>
      </c>
      <c r="K11" s="67">
        <v>0</v>
      </c>
      <c r="L11" s="67">
        <v>0.54</v>
      </c>
      <c r="M11" s="67">
        <v>253</v>
      </c>
    </row>
    <row r="12" spans="1:13">
      <c r="A12" s="59"/>
      <c r="B12" s="60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>
      <c r="A13" s="59" t="s">
        <v>11</v>
      </c>
      <c r="B13" s="61" t="str">
        <f>' 3-7 лет (день 4) '!B14</f>
        <v>Суп гороховый</v>
      </c>
      <c r="C13" s="67">
        <v>200</v>
      </c>
      <c r="D13" s="67">
        <v>4.3</v>
      </c>
      <c r="E13" s="67">
        <v>3.9</v>
      </c>
      <c r="F13" s="67">
        <v>17.510000000000002</v>
      </c>
      <c r="G13" s="67">
        <v>105.6</v>
      </c>
      <c r="H13" s="67">
        <v>28.44</v>
      </c>
      <c r="I13" s="67">
        <v>1.03</v>
      </c>
      <c r="J13" s="67">
        <v>0.17</v>
      </c>
      <c r="K13" s="67">
        <v>0.06</v>
      </c>
      <c r="L13" s="67">
        <v>4.83</v>
      </c>
      <c r="M13" s="67">
        <v>36</v>
      </c>
    </row>
    <row r="14" spans="1:13">
      <c r="A14" s="61"/>
      <c r="B14" s="61" t="str">
        <f>' 3-7 лет (день 4) '!B15</f>
        <v>Плов с мясом/птицей</v>
      </c>
      <c r="C14" s="67">
        <v>185</v>
      </c>
      <c r="D14" s="67">
        <v>18.91</v>
      </c>
      <c r="E14" s="67">
        <v>17.34</v>
      </c>
      <c r="F14" s="67">
        <v>31.44</v>
      </c>
      <c r="G14" s="67">
        <v>357</v>
      </c>
      <c r="H14" s="67">
        <v>35.5</v>
      </c>
      <c r="I14" s="67">
        <v>1.78</v>
      </c>
      <c r="J14" s="67">
        <v>0.22</v>
      </c>
      <c r="K14" s="67">
        <v>0.09</v>
      </c>
      <c r="L14" s="67">
        <v>0.88</v>
      </c>
      <c r="M14" s="67">
        <v>304</v>
      </c>
    </row>
    <row r="15" spans="1:13">
      <c r="A15" s="61"/>
      <c r="B15" s="61" t="str">
        <f>' 3-7 лет (день 4) '!B16</f>
        <v>Хлеб пшеничный</v>
      </c>
      <c r="C15" s="67">
        <v>20</v>
      </c>
      <c r="D15" s="67">
        <v>1.57</v>
      </c>
      <c r="E15" s="67">
        <v>0.2</v>
      </c>
      <c r="F15" s="67">
        <v>9.65</v>
      </c>
      <c r="G15" s="67">
        <v>48</v>
      </c>
      <c r="H15" s="67">
        <v>4.5999999999999996</v>
      </c>
      <c r="I15" s="67">
        <v>0.4</v>
      </c>
      <c r="J15" s="67">
        <v>0.03</v>
      </c>
      <c r="K15" s="67">
        <v>5.0000000000000001E-3</v>
      </c>
      <c r="L15" s="67">
        <v>0</v>
      </c>
      <c r="M15" s="67"/>
    </row>
    <row r="16" spans="1:13">
      <c r="A16" s="61"/>
      <c r="B16" s="61" t="str">
        <f>' 3-7 лет (день 4) '!B17</f>
        <v>Хлеб ржано-пшеничный</v>
      </c>
      <c r="C16" s="67">
        <v>40</v>
      </c>
      <c r="D16" s="67">
        <v>2.64</v>
      </c>
      <c r="E16" s="67">
        <v>0.48</v>
      </c>
      <c r="F16" s="67">
        <v>13.36</v>
      </c>
      <c r="G16" s="67">
        <v>69.599999999999994</v>
      </c>
      <c r="H16" s="67">
        <v>14</v>
      </c>
      <c r="I16" s="67">
        <v>1.56</v>
      </c>
      <c r="J16" s="67">
        <v>7.1999999999999995E-2</v>
      </c>
      <c r="K16" s="67">
        <v>3.2000000000000001E-2</v>
      </c>
      <c r="L16" s="67">
        <v>0</v>
      </c>
      <c r="M16" s="67"/>
    </row>
    <row r="17" spans="1:13">
      <c r="A17" s="61"/>
      <c r="B17" s="61" t="str">
        <f>' 3-7 лет (день 4) '!B18</f>
        <v>Компот из сухофруктов</v>
      </c>
      <c r="C17" s="67">
        <v>180</v>
      </c>
      <c r="D17" s="67">
        <v>0.43</v>
      </c>
      <c r="E17" s="67">
        <v>0</v>
      </c>
      <c r="F17" s="67">
        <v>21.42</v>
      </c>
      <c r="G17" s="67">
        <v>81</v>
      </c>
      <c r="H17" s="67">
        <v>44.23</v>
      </c>
      <c r="I17" s="67">
        <v>8.9999999999999993E-3</v>
      </c>
      <c r="J17" s="67">
        <v>0</v>
      </c>
      <c r="K17" s="67">
        <v>0</v>
      </c>
      <c r="L17" s="67">
        <v>0.36</v>
      </c>
      <c r="M17" s="67">
        <v>241</v>
      </c>
    </row>
    <row r="18" spans="1:13">
      <c r="A18" s="61"/>
      <c r="B18" s="60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idden="1">
      <c r="A19" s="61"/>
      <c r="B19" s="60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9"/>
    </row>
    <row r="20" spans="1:13" hidden="1">
      <c r="A20" s="61"/>
      <c r="B20" s="60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9"/>
    </row>
    <row r="21" spans="1:13" hidden="1">
      <c r="A21" s="61"/>
      <c r="B21" s="60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3" ht="28.2">
      <c r="A22" s="59" t="s">
        <v>17</v>
      </c>
      <c r="B22" s="60" t="str">
        <f>' 3-7 лет (день 4) '!B22</f>
        <v>Компот из свежемороженных ягод</v>
      </c>
      <c r="C22" s="67">
        <v>150</v>
      </c>
      <c r="D22" s="67">
        <v>0.02</v>
      </c>
      <c r="E22" s="67">
        <v>0.04</v>
      </c>
      <c r="F22" s="67">
        <v>13.46</v>
      </c>
      <c r="G22" s="67">
        <v>52.48</v>
      </c>
      <c r="H22" s="67">
        <v>7.44</v>
      </c>
      <c r="I22" s="67">
        <v>0.3</v>
      </c>
      <c r="J22" s="67">
        <v>3.0000000000000001E-3</v>
      </c>
      <c r="K22" s="67">
        <v>3.0000000000000001E-3</v>
      </c>
      <c r="L22" s="67">
        <v>40</v>
      </c>
      <c r="M22" s="67">
        <v>247</v>
      </c>
    </row>
    <row r="23" spans="1:13" ht="13.8" customHeight="1">
      <c r="A23" s="61"/>
      <c r="B23" s="60" t="str">
        <f>' 3-7 лет (день 4) '!B23</f>
        <v>Бутерброд со сгущенным молоком</v>
      </c>
      <c r="C23" s="70" t="s">
        <v>112</v>
      </c>
      <c r="D23" s="69">
        <v>2.2400000000000002</v>
      </c>
      <c r="E23" s="69">
        <v>1.01</v>
      </c>
      <c r="F23" s="69">
        <v>15.27</v>
      </c>
      <c r="G23" s="69">
        <v>81</v>
      </c>
      <c r="H23" s="69">
        <v>34.700000000000003</v>
      </c>
      <c r="I23" s="69">
        <v>0.24</v>
      </c>
      <c r="J23" s="69">
        <v>0.03</v>
      </c>
      <c r="K23" s="69">
        <v>0.02</v>
      </c>
      <c r="L23" s="69">
        <v>0.1</v>
      </c>
      <c r="M23" s="69"/>
    </row>
    <row r="24" spans="1:13" ht="13.2" customHeight="1">
      <c r="A24" s="61"/>
      <c r="B24" s="60" t="str">
        <f>' 3-7 лет (день 4) '!B24</f>
        <v>Яблоко</v>
      </c>
      <c r="C24" s="67">
        <v>75</v>
      </c>
      <c r="D24" s="67">
        <v>0.67</v>
      </c>
      <c r="E24" s="67">
        <v>0.14000000000000001</v>
      </c>
      <c r="F24" s="67" t="s">
        <v>133</v>
      </c>
      <c r="G24" s="67">
        <v>73</v>
      </c>
      <c r="H24" s="67">
        <v>25.8</v>
      </c>
      <c r="I24" s="67">
        <v>0.26</v>
      </c>
      <c r="J24" s="67">
        <v>0.02</v>
      </c>
      <c r="K24" s="67">
        <v>0.02</v>
      </c>
      <c r="L24" s="67">
        <v>44.86</v>
      </c>
      <c r="M24" s="67"/>
    </row>
    <row r="25" spans="1:13">
      <c r="A25" s="61"/>
      <c r="B25" s="60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13">
      <c r="A26" s="59" t="s">
        <v>20</v>
      </c>
      <c r="B26" s="60" t="str">
        <f>' 3-7 лет (день 4) '!B27</f>
        <v>Картофельное пюре</v>
      </c>
      <c r="C26" s="67">
        <v>120</v>
      </c>
      <c r="D26" s="67">
        <v>2.44</v>
      </c>
      <c r="E26" s="67">
        <v>4.1900000000000004</v>
      </c>
      <c r="F26" s="67">
        <v>14.45</v>
      </c>
      <c r="G26" s="67">
        <v>113.6</v>
      </c>
      <c r="H26" s="67">
        <v>36.94</v>
      </c>
      <c r="I26" s="67">
        <v>0.85</v>
      </c>
      <c r="J26" s="67">
        <v>0.11</v>
      </c>
      <c r="K26" s="67">
        <v>0.08</v>
      </c>
      <c r="L26" s="67">
        <v>14.36</v>
      </c>
      <c r="M26" s="67">
        <v>206</v>
      </c>
    </row>
    <row r="27" spans="1:13">
      <c r="A27" s="61"/>
      <c r="B27" s="60" t="str">
        <f>' 3-7 лет (день 4) '!B28</f>
        <v>Соленый огурчик</v>
      </c>
      <c r="C27" s="67">
        <v>45</v>
      </c>
      <c r="D27" s="67">
        <v>0.36</v>
      </c>
      <c r="E27" s="67">
        <v>0.05</v>
      </c>
      <c r="F27" s="67">
        <v>1.1299999999999999</v>
      </c>
      <c r="G27" s="67">
        <v>6.3</v>
      </c>
      <c r="H27" s="67">
        <v>10.35</v>
      </c>
      <c r="I27" s="67">
        <v>0.27</v>
      </c>
      <c r="J27" s="67">
        <v>0.02</v>
      </c>
      <c r="K27" s="67">
        <v>0.02</v>
      </c>
      <c r="L27" s="67">
        <v>4.5</v>
      </c>
      <c r="M27" s="67">
        <v>70</v>
      </c>
    </row>
    <row r="28" spans="1:13">
      <c r="A28" s="61"/>
      <c r="B28" s="60" t="str">
        <f>' 3-7 лет (день 4) '!B29</f>
        <v>Хлеб пшеничный</v>
      </c>
      <c r="C28" s="67">
        <v>20</v>
      </c>
      <c r="D28" s="67">
        <v>1.57</v>
      </c>
      <c r="E28" s="67">
        <v>0.2</v>
      </c>
      <c r="F28" s="67">
        <v>9.65</v>
      </c>
      <c r="G28" s="67">
        <v>48</v>
      </c>
      <c r="H28" s="67">
        <v>4.5999999999999996</v>
      </c>
      <c r="I28" s="67">
        <v>0.4</v>
      </c>
      <c r="J28" s="67">
        <v>0.03</v>
      </c>
      <c r="K28" s="67">
        <v>5.0000000000000001E-3</v>
      </c>
      <c r="L28" s="67">
        <v>0</v>
      </c>
      <c r="M28" s="67"/>
    </row>
    <row r="29" spans="1:13">
      <c r="A29" s="60"/>
      <c r="B29" s="60" t="str">
        <f>' 3-7 лет (день 4) '!B30</f>
        <v>Чай с сахаром</v>
      </c>
      <c r="C29" s="67" t="s">
        <v>113</v>
      </c>
      <c r="D29" s="67">
        <v>0</v>
      </c>
      <c r="E29" s="67">
        <v>0</v>
      </c>
      <c r="F29" s="67">
        <v>8.98</v>
      </c>
      <c r="G29" s="67">
        <v>30</v>
      </c>
      <c r="H29" s="67">
        <v>0.27</v>
      </c>
      <c r="I29" s="67">
        <v>0.05</v>
      </c>
      <c r="J29" s="67">
        <v>0</v>
      </c>
      <c r="K29" s="67">
        <v>0</v>
      </c>
      <c r="L29" s="67">
        <v>0.27</v>
      </c>
      <c r="M29" s="67" t="s">
        <v>114</v>
      </c>
    </row>
    <row r="30" spans="1:13" ht="16.2">
      <c r="A30" s="60"/>
      <c r="B30" s="62" t="s">
        <v>115</v>
      </c>
      <c r="C30" s="67"/>
      <c r="D30" s="67">
        <f t="shared" ref="D30:L30" si="0">SUM(D9:D29)</f>
        <v>45.150000000000006</v>
      </c>
      <c r="E30" s="67">
        <f t="shared" si="0"/>
        <v>42.269999999999989</v>
      </c>
      <c r="F30" s="67">
        <f t="shared" si="0"/>
        <v>178.28</v>
      </c>
      <c r="G30" s="67">
        <f t="shared" si="0"/>
        <v>1316.9099999999999</v>
      </c>
      <c r="H30" s="67">
        <f t="shared" si="0"/>
        <v>400.33</v>
      </c>
      <c r="I30" s="67">
        <f t="shared" si="0"/>
        <v>8.3590000000000018</v>
      </c>
      <c r="J30" s="67">
        <f t="shared" si="0"/>
        <v>0.78500000000000003</v>
      </c>
      <c r="K30" s="67">
        <f t="shared" si="0"/>
        <v>0.38500000000000006</v>
      </c>
      <c r="L30" s="67">
        <f t="shared" si="0"/>
        <v>111.09</v>
      </c>
      <c r="M30" s="67"/>
    </row>
    <row r="32" spans="1:13">
      <c r="A32" s="126" t="s">
        <v>136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A32" sqref="A32:XFD32"/>
    </sheetView>
  </sheetViews>
  <sheetFormatPr defaultRowHeight="14.4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>
      <c r="J1" s="126" t="s">
        <v>121</v>
      </c>
      <c r="K1" s="126"/>
      <c r="L1" s="126"/>
      <c r="M1" s="126"/>
    </row>
    <row r="2" spans="1:13">
      <c r="J2" s="126" t="s">
        <v>122</v>
      </c>
      <c r="K2" s="126"/>
      <c r="L2" s="126"/>
      <c r="M2" s="126"/>
    </row>
    <row r="3" spans="1:13">
      <c r="J3" s="126" t="s">
        <v>123</v>
      </c>
      <c r="K3" s="126"/>
      <c r="L3" s="126"/>
      <c r="M3" s="126"/>
    </row>
    <row r="4" spans="1:13" ht="21" customHeight="1">
      <c r="A4" s="63"/>
      <c r="B4" s="63"/>
      <c r="C4" s="63"/>
      <c r="D4" s="63"/>
      <c r="E4" s="63"/>
      <c r="J4" s="130" t="s">
        <v>126</v>
      </c>
      <c r="K4" s="130"/>
      <c r="L4" s="130"/>
      <c r="M4" s="130"/>
    </row>
    <row r="5" spans="1:13" ht="21" hidden="1" customHeight="1">
      <c r="A5" s="63"/>
      <c r="B5" s="63"/>
      <c r="C5" s="63"/>
      <c r="D5" s="63"/>
      <c r="E5" s="63"/>
      <c r="J5" s="64"/>
      <c r="K5" s="64"/>
      <c r="L5" s="64"/>
      <c r="M5" s="64"/>
    </row>
    <row r="6" spans="1:13" ht="24" customHeight="1">
      <c r="B6" s="65"/>
      <c r="C6" s="65"/>
      <c r="D6" s="65"/>
      <c r="E6" s="131" t="s">
        <v>124</v>
      </c>
      <c r="F6" s="131"/>
      <c r="G6" s="131">
        <f>' 3-7 лет (день 4) '!K6</f>
        <v>45762</v>
      </c>
      <c r="H6" s="131"/>
      <c r="I6" s="65"/>
      <c r="J6" s="65"/>
      <c r="K6" s="65"/>
      <c r="L6" s="65"/>
      <c r="M6" s="65"/>
    </row>
    <row r="7" spans="1:13" ht="27.6">
      <c r="A7" s="57" t="s">
        <v>96</v>
      </c>
      <c r="B7" s="57" t="s">
        <v>97</v>
      </c>
      <c r="C7" s="57" t="s">
        <v>98</v>
      </c>
      <c r="D7" s="57" t="s">
        <v>99</v>
      </c>
      <c r="E7" s="57" t="s">
        <v>100</v>
      </c>
      <c r="F7" s="57" t="s">
        <v>101</v>
      </c>
      <c r="G7" s="57" t="s">
        <v>102</v>
      </c>
      <c r="H7" s="57" t="s">
        <v>103</v>
      </c>
      <c r="I7" s="57" t="s">
        <v>104</v>
      </c>
      <c r="J7" s="57" t="s">
        <v>105</v>
      </c>
      <c r="K7" s="57" t="s">
        <v>106</v>
      </c>
      <c r="L7" s="57" t="s">
        <v>107</v>
      </c>
      <c r="M7" s="57" t="s">
        <v>108</v>
      </c>
    </row>
    <row r="8" spans="1:13" ht="20.399999999999999">
      <c r="A8" s="58" t="s">
        <v>116</v>
      </c>
      <c r="B8" s="127" t="s">
        <v>117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9"/>
    </row>
    <row r="9" spans="1:13">
      <c r="A9" s="59" t="s">
        <v>7</v>
      </c>
      <c r="B9" s="60" t="str">
        <f>' 3-7 лет (день 4) '!B9</f>
        <v>Омлет натуральный с маслом</v>
      </c>
      <c r="C9" s="67">
        <v>100</v>
      </c>
      <c r="D9" s="67">
        <v>9.01</v>
      </c>
      <c r="E9" s="67">
        <v>12.51</v>
      </c>
      <c r="F9" s="67">
        <v>2.2400000000000002</v>
      </c>
      <c r="G9" s="67">
        <v>156.25</v>
      </c>
      <c r="H9" s="67">
        <v>79.98</v>
      </c>
      <c r="I9" s="67">
        <v>1.2</v>
      </c>
      <c r="J9" s="67">
        <v>0.05</v>
      </c>
      <c r="K9" s="67">
        <v>0.04</v>
      </c>
      <c r="L9" s="67">
        <v>0.49</v>
      </c>
      <c r="M9" s="67">
        <v>110</v>
      </c>
    </row>
    <row r="10" spans="1:13">
      <c r="A10" s="61"/>
      <c r="B10" s="60" t="str">
        <f>' 3-7 лет (день 4) '!B10</f>
        <v>Бутерброд с маслом</v>
      </c>
      <c r="C10" s="68" t="s">
        <v>118</v>
      </c>
      <c r="D10" s="67">
        <v>2.2999999999999998</v>
      </c>
      <c r="E10" s="67">
        <v>4.3600000000000003</v>
      </c>
      <c r="F10" s="67">
        <v>14.62</v>
      </c>
      <c r="G10" s="67">
        <v>108</v>
      </c>
      <c r="H10" s="67">
        <v>6.6</v>
      </c>
      <c r="I10" s="67">
        <v>0.34</v>
      </c>
      <c r="J10" s="67">
        <v>0.03</v>
      </c>
      <c r="K10" s="67">
        <v>0.03</v>
      </c>
      <c r="L10" s="67">
        <v>0</v>
      </c>
      <c r="M10" s="67">
        <v>1</v>
      </c>
    </row>
    <row r="11" spans="1:13" ht="16.5" customHeight="1">
      <c r="A11" s="61"/>
      <c r="B11" s="60" t="str">
        <f>' 3-7 лет (день 4) '!B11</f>
        <v>Кофейный напиток с молоком</v>
      </c>
      <c r="C11" s="67">
        <v>180</v>
      </c>
      <c r="D11" s="67">
        <v>1.5</v>
      </c>
      <c r="E11" s="67">
        <v>1.5</v>
      </c>
      <c r="F11" s="67">
        <v>12.5</v>
      </c>
      <c r="G11" s="67">
        <v>58</v>
      </c>
      <c r="H11" s="67">
        <v>102</v>
      </c>
      <c r="I11" s="67">
        <v>0.03</v>
      </c>
      <c r="J11" s="67">
        <v>0.02</v>
      </c>
      <c r="K11" s="67">
        <v>0.01</v>
      </c>
      <c r="L11" s="67">
        <v>0.65</v>
      </c>
      <c r="M11" s="67">
        <v>253</v>
      </c>
    </row>
    <row r="12" spans="1:13">
      <c r="A12" s="59"/>
      <c r="B12" s="60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>
      <c r="A13" s="59" t="s">
        <v>11</v>
      </c>
      <c r="B13" s="61" t="str">
        <f>' 3-7 лет (день 4) '!B14</f>
        <v>Суп гороховый</v>
      </c>
      <c r="C13" s="67">
        <v>250</v>
      </c>
      <c r="D13" s="67">
        <v>6.5</v>
      </c>
      <c r="E13" s="67">
        <v>5.2</v>
      </c>
      <c r="F13" s="67">
        <v>22.09</v>
      </c>
      <c r="G13" s="67">
        <v>150</v>
      </c>
      <c r="H13" s="67">
        <v>35.89</v>
      </c>
      <c r="I13" s="67">
        <v>1.3</v>
      </c>
      <c r="J13" s="67">
        <v>0.21</v>
      </c>
      <c r="K13" s="67">
        <v>0.08</v>
      </c>
      <c r="L13" s="67">
        <v>6.1</v>
      </c>
      <c r="M13" s="67">
        <v>36</v>
      </c>
    </row>
    <row r="14" spans="1:13">
      <c r="A14" s="61"/>
      <c r="B14" s="61" t="str">
        <f>' 3-7 лет (день 4) '!B15</f>
        <v>Плов с мясом/птицей</v>
      </c>
      <c r="C14" s="67">
        <v>210</v>
      </c>
      <c r="D14" s="67">
        <v>21.47</v>
      </c>
      <c r="E14" s="67">
        <v>19.690000000000001</v>
      </c>
      <c r="F14" s="67">
        <v>35.69</v>
      </c>
      <c r="G14" s="67">
        <v>406</v>
      </c>
      <c r="H14" s="67">
        <v>40.299999999999997</v>
      </c>
      <c r="I14" s="67">
        <v>2.0299999999999998</v>
      </c>
      <c r="J14" s="67">
        <v>0.26</v>
      </c>
      <c r="K14" s="67">
        <v>0.11</v>
      </c>
      <c r="L14" s="67">
        <v>1.01</v>
      </c>
      <c r="M14" s="67">
        <v>304</v>
      </c>
    </row>
    <row r="15" spans="1:13">
      <c r="A15" s="61"/>
      <c r="B15" s="61" t="str">
        <f>' 3-7 лет (день 4) '!B16</f>
        <v>Хлеб пшеничный</v>
      </c>
      <c r="C15" s="67">
        <v>20</v>
      </c>
      <c r="D15" s="67">
        <v>1.57</v>
      </c>
      <c r="E15" s="67">
        <v>0.2</v>
      </c>
      <c r="F15" s="67">
        <v>9.65</v>
      </c>
      <c r="G15" s="67">
        <v>48</v>
      </c>
      <c r="H15" s="67">
        <v>4.5999999999999996</v>
      </c>
      <c r="I15" s="67">
        <v>0.4</v>
      </c>
      <c r="J15" s="67">
        <v>0.03</v>
      </c>
      <c r="K15" s="67">
        <v>5.0000000000000001E-3</v>
      </c>
      <c r="L15" s="67">
        <v>0</v>
      </c>
      <c r="M15" s="67"/>
    </row>
    <row r="16" spans="1:13">
      <c r="A16" s="61"/>
      <c r="B16" s="61" t="str">
        <f>' 3-7 лет (день 4) '!B17</f>
        <v>Хлеб ржано-пшеничный</v>
      </c>
      <c r="C16" s="67">
        <v>50</v>
      </c>
      <c r="D16" s="67">
        <v>3.3</v>
      </c>
      <c r="E16" s="67">
        <v>0.6</v>
      </c>
      <c r="F16" s="67">
        <v>16.7</v>
      </c>
      <c r="G16" s="67">
        <v>87</v>
      </c>
      <c r="H16" s="67">
        <v>17.5</v>
      </c>
      <c r="I16" s="67">
        <v>1.95</v>
      </c>
      <c r="J16" s="67">
        <v>0.09</v>
      </c>
      <c r="K16" s="67">
        <v>0.04</v>
      </c>
      <c r="L16" s="67">
        <v>0</v>
      </c>
      <c r="M16" s="67"/>
    </row>
    <row r="17" spans="1:13">
      <c r="A17" s="61"/>
      <c r="B17" s="61" t="str">
        <f>' 3-7 лет (день 4) '!B18</f>
        <v>Компот из сухофруктов</v>
      </c>
      <c r="C17" s="67">
        <v>200</v>
      </c>
      <c r="D17" s="67">
        <v>0.48</v>
      </c>
      <c r="E17" s="67">
        <v>0</v>
      </c>
      <c r="F17" s="67">
        <v>23.8</v>
      </c>
      <c r="G17" s="67">
        <v>90</v>
      </c>
      <c r="H17" s="67">
        <v>49.14</v>
      </c>
      <c r="I17" s="67">
        <v>0.01</v>
      </c>
      <c r="J17" s="67">
        <v>0</v>
      </c>
      <c r="K17" s="67">
        <v>0</v>
      </c>
      <c r="L17" s="67">
        <v>0.4</v>
      </c>
      <c r="M17" s="67">
        <v>241</v>
      </c>
    </row>
    <row r="18" spans="1:13">
      <c r="A18" s="61"/>
      <c r="B18" s="60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idden="1">
      <c r="A19" s="61"/>
      <c r="B19" s="60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6"/>
    </row>
    <row r="20" spans="1:13" hidden="1">
      <c r="A20" s="61"/>
      <c r="B20" s="60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6"/>
    </row>
    <row r="21" spans="1:13" hidden="1">
      <c r="A21" s="61"/>
      <c r="B21" s="60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3" ht="28.2">
      <c r="A22" s="59" t="s">
        <v>17</v>
      </c>
      <c r="B22" s="60" t="str">
        <f>' 3-7 лет (день 4) '!B22</f>
        <v>Компот из свежемороженных ягод</v>
      </c>
      <c r="C22" s="67">
        <v>200</v>
      </c>
      <c r="D22" s="67">
        <v>2.5000000000000001E-2</v>
      </c>
      <c r="E22" s="67">
        <v>0.05</v>
      </c>
      <c r="F22" s="67">
        <v>15.83</v>
      </c>
      <c r="G22" s="67">
        <v>61.86</v>
      </c>
      <c r="H22" s="67">
        <v>9.2799999999999994</v>
      </c>
      <c r="I22" s="67">
        <v>0.37</v>
      </c>
      <c r="J22" s="67">
        <v>5.0000000000000001E-3</v>
      </c>
      <c r="K22" s="67">
        <v>5.0000000000000001E-3</v>
      </c>
      <c r="L22" s="67">
        <v>50</v>
      </c>
      <c r="M22" s="67">
        <v>247</v>
      </c>
    </row>
    <row r="23" spans="1:13" ht="14.4" customHeight="1">
      <c r="A23" s="61"/>
      <c r="B23" s="60" t="str">
        <f>' 3-7 лет (день 4) '!B23</f>
        <v>Бутерброд со сгущенным молоком</v>
      </c>
      <c r="C23" s="67" t="s">
        <v>119</v>
      </c>
      <c r="D23" s="67">
        <v>3.36</v>
      </c>
      <c r="E23" s="67">
        <v>1.51</v>
      </c>
      <c r="F23" s="67">
        <v>22.9</v>
      </c>
      <c r="G23" s="67">
        <v>120</v>
      </c>
      <c r="H23" s="67">
        <v>52.05</v>
      </c>
      <c r="I23" s="67">
        <v>0.36</v>
      </c>
      <c r="J23" s="67">
        <v>0.04</v>
      </c>
      <c r="K23" s="67">
        <v>0.03</v>
      </c>
      <c r="L23" s="67">
        <v>0.15</v>
      </c>
      <c r="M23" s="67"/>
    </row>
    <row r="24" spans="1:13" ht="16.2" customHeight="1">
      <c r="A24" s="61"/>
      <c r="B24" s="60" t="str">
        <f>' 3-7 лет (день 4) '!B24</f>
        <v>Яблоко</v>
      </c>
      <c r="C24" s="67">
        <v>100</v>
      </c>
      <c r="D24" s="67">
        <v>0.9</v>
      </c>
      <c r="E24" s="67">
        <v>0.2</v>
      </c>
      <c r="F24" s="67">
        <v>23.07</v>
      </c>
      <c r="G24" s="67">
        <v>98</v>
      </c>
      <c r="H24" s="67">
        <v>34.5</v>
      </c>
      <c r="I24" s="67">
        <v>0.35</v>
      </c>
      <c r="J24" s="67">
        <v>0.04</v>
      </c>
      <c r="K24" s="67">
        <v>0.03</v>
      </c>
      <c r="L24" s="67">
        <v>60</v>
      </c>
      <c r="M24" s="67"/>
    </row>
    <row r="25" spans="1:13">
      <c r="A25" s="61"/>
      <c r="B25" s="60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13">
      <c r="A26" s="59" t="s">
        <v>20</v>
      </c>
      <c r="B26" s="60" t="str">
        <f>' 3-7 лет (день 4) '!B27</f>
        <v>Картофельное пюре</v>
      </c>
      <c r="C26" s="67">
        <v>150</v>
      </c>
      <c r="D26" s="67">
        <v>3.05</v>
      </c>
      <c r="E26" s="67">
        <v>5.24</v>
      </c>
      <c r="F26" s="67">
        <v>18.059999999999999</v>
      </c>
      <c r="G26" s="67">
        <v>142</v>
      </c>
      <c r="H26" s="67">
        <v>46.18</v>
      </c>
      <c r="I26" s="67">
        <v>1.06</v>
      </c>
      <c r="J26" s="67">
        <v>0.14000000000000001</v>
      </c>
      <c r="K26" s="67">
        <v>0.1</v>
      </c>
      <c r="L26" s="67">
        <v>17.95</v>
      </c>
      <c r="M26" s="67">
        <v>206</v>
      </c>
    </row>
    <row r="27" spans="1:13">
      <c r="A27" s="61"/>
      <c r="B27" s="60" t="str">
        <f>' 3-7 лет (день 4) '!B28</f>
        <v>Соленый огурчик</v>
      </c>
      <c r="C27" s="67">
        <v>60</v>
      </c>
      <c r="D27" s="67">
        <v>0.48</v>
      </c>
      <c r="E27" s="67">
        <v>0.06</v>
      </c>
      <c r="F27" s="67">
        <v>1.5</v>
      </c>
      <c r="G27" s="67">
        <v>8.4</v>
      </c>
      <c r="H27" s="67">
        <v>13.8</v>
      </c>
      <c r="I27" s="67">
        <v>0.36</v>
      </c>
      <c r="J27" s="67">
        <v>0.02</v>
      </c>
      <c r="K27" s="67">
        <v>0.02</v>
      </c>
      <c r="L27" s="67">
        <v>6</v>
      </c>
      <c r="M27" s="66">
        <v>70</v>
      </c>
    </row>
    <row r="28" spans="1:13">
      <c r="A28" s="61"/>
      <c r="B28" s="60" t="str">
        <f>' 3-7 лет (день 4) '!B29</f>
        <v>Хлеб пшеничный</v>
      </c>
      <c r="C28" s="67">
        <v>30</v>
      </c>
      <c r="D28" s="67">
        <v>2.355</v>
      </c>
      <c r="E28" s="67">
        <v>0.3</v>
      </c>
      <c r="F28" s="67">
        <v>14.475</v>
      </c>
      <c r="G28" s="67">
        <v>72</v>
      </c>
      <c r="H28" s="67">
        <v>6.9</v>
      </c>
      <c r="I28" s="67">
        <v>0.6</v>
      </c>
      <c r="J28" s="67">
        <v>4.4999999999999998E-2</v>
      </c>
      <c r="K28" s="67">
        <v>7.4999999999999997E-3</v>
      </c>
      <c r="L28" s="67">
        <v>0</v>
      </c>
      <c r="M28" s="67"/>
    </row>
    <row r="29" spans="1:13">
      <c r="A29" s="60"/>
      <c r="B29" s="60" t="str">
        <f>' 3-7 лет (день 4) '!B30</f>
        <v>Чай с сахаром</v>
      </c>
      <c r="C29" s="67" t="s">
        <v>120</v>
      </c>
      <c r="D29" s="67">
        <v>0</v>
      </c>
      <c r="E29" s="67">
        <v>0</v>
      </c>
      <c r="F29" s="67">
        <v>11.98</v>
      </c>
      <c r="G29" s="67">
        <v>43</v>
      </c>
      <c r="H29" s="67">
        <v>0.35</v>
      </c>
      <c r="I29" s="67">
        <v>0.06</v>
      </c>
      <c r="J29" s="67">
        <v>0</v>
      </c>
      <c r="K29" s="67">
        <v>0</v>
      </c>
      <c r="L29" s="67">
        <v>0</v>
      </c>
      <c r="M29" s="67" t="s">
        <v>114</v>
      </c>
    </row>
    <row r="30" spans="1:13" ht="16.2">
      <c r="A30" s="60"/>
      <c r="B30" s="62" t="s">
        <v>115</v>
      </c>
      <c r="C30" s="67"/>
      <c r="D30" s="67">
        <f>SUM(D9:D29)</f>
        <v>56.299999999999983</v>
      </c>
      <c r="E30" s="67">
        <f t="shared" ref="E30:L30" si="0">SUM(E9:E29)</f>
        <v>51.420000000000009</v>
      </c>
      <c r="F30" s="67">
        <f t="shared" si="0"/>
        <v>245.10500000000002</v>
      </c>
      <c r="G30" s="67">
        <f t="shared" si="0"/>
        <v>1648.51</v>
      </c>
      <c r="H30" s="67">
        <f t="shared" si="0"/>
        <v>499.07</v>
      </c>
      <c r="I30" s="67">
        <f t="shared" si="0"/>
        <v>10.420000000000002</v>
      </c>
      <c r="J30" s="67">
        <f t="shared" si="0"/>
        <v>0.9800000000000002</v>
      </c>
      <c r="K30" s="67">
        <f t="shared" si="0"/>
        <v>0.50749999999999995</v>
      </c>
      <c r="L30" s="67">
        <f t="shared" si="0"/>
        <v>142.75</v>
      </c>
      <c r="M30" s="67"/>
    </row>
    <row r="32" spans="1:13">
      <c r="A32" s="126" t="s">
        <v>136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workbookViewId="0">
      <selection activeCell="M14" sqref="M14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32">
        <f>' 3-7 лет (день 4) '!K6</f>
        <v>45762</v>
      </c>
      <c r="B1" s="133"/>
      <c r="C1" s="133"/>
      <c r="D1" s="133"/>
      <c r="E1" s="133"/>
      <c r="F1" s="133"/>
      <c r="G1" s="133"/>
    </row>
    <row r="2" spans="1:7" ht="60" customHeight="1">
      <c r="A2" s="134" t="s">
        <v>81</v>
      </c>
      <c r="B2" s="134" t="s">
        <v>82</v>
      </c>
      <c r="C2" s="134" t="s">
        <v>83</v>
      </c>
      <c r="D2" s="134" t="s">
        <v>84</v>
      </c>
      <c r="E2" s="134" t="s">
        <v>85</v>
      </c>
      <c r="F2" s="134" t="s">
        <v>86</v>
      </c>
      <c r="G2" s="136" t="s">
        <v>87</v>
      </c>
    </row>
    <row r="3" spans="1:7">
      <c r="A3" s="135"/>
      <c r="B3" s="135"/>
      <c r="C3" s="135"/>
      <c r="D3" s="135"/>
      <c r="E3" s="135"/>
      <c r="F3" s="135"/>
      <c r="G3" s="137"/>
    </row>
    <row r="4" spans="1:7" ht="33" customHeight="1">
      <c r="A4" s="135"/>
      <c r="B4" s="135"/>
      <c r="C4" s="135"/>
      <c r="D4" s="135"/>
      <c r="E4" s="135"/>
      <c r="F4" s="135"/>
      <c r="G4" s="137"/>
    </row>
    <row r="5" spans="1:7" ht="20.100000000000001" customHeight="1">
      <c r="A5" s="141" t="s">
        <v>88</v>
      </c>
      <c r="B5" s="139">
        <v>0.3611111111111111</v>
      </c>
      <c r="C5" s="52" t="str">
        <f>' 3-7 лет (день 4) '!B9</f>
        <v>Омлет натуральный с маслом</v>
      </c>
      <c r="D5" s="53" t="s">
        <v>89</v>
      </c>
      <c r="E5" s="53" t="s">
        <v>90</v>
      </c>
      <c r="F5" s="4"/>
      <c r="G5" s="4"/>
    </row>
    <row r="6" spans="1:7" ht="20.100000000000001" customHeight="1">
      <c r="A6" s="141"/>
      <c r="B6" s="139"/>
      <c r="C6" s="52" t="str">
        <f>' 3-7 лет (день 4) '!B10</f>
        <v>Бутерброд с маслом</v>
      </c>
      <c r="D6" s="53" t="s">
        <v>89</v>
      </c>
      <c r="E6" s="53" t="s">
        <v>90</v>
      </c>
      <c r="F6" s="4"/>
      <c r="G6" s="4"/>
    </row>
    <row r="7" spans="1:7" ht="20.100000000000001" customHeight="1">
      <c r="A7" s="141"/>
      <c r="B7" s="139"/>
      <c r="C7" s="52" t="str">
        <f>' 3-7 лет (день 4) '!B11</f>
        <v>Кофейный напиток с молоком</v>
      </c>
      <c r="D7" s="53" t="s">
        <v>89</v>
      </c>
      <c r="E7" s="53" t="s">
        <v>90</v>
      </c>
      <c r="F7" s="4"/>
      <c r="G7" s="4"/>
    </row>
    <row r="8" spans="1:7" ht="20.100000000000001" customHeight="1">
      <c r="A8" s="138" t="s">
        <v>91</v>
      </c>
      <c r="B8" s="139">
        <v>0.4861111111111111</v>
      </c>
      <c r="C8" s="4" t="str">
        <f>' 3-7 лет (день 4) '!B14</f>
        <v>Суп гороховый</v>
      </c>
      <c r="D8" s="53" t="s">
        <v>89</v>
      </c>
      <c r="E8" s="53" t="s">
        <v>90</v>
      </c>
      <c r="F8" s="4"/>
      <c r="G8" s="4"/>
    </row>
    <row r="9" spans="1:7" ht="20.100000000000001" customHeight="1">
      <c r="A9" s="138"/>
      <c r="B9" s="139"/>
      <c r="C9" s="4" t="str">
        <f>' 3-7 лет (день 4) '!B15</f>
        <v>Плов с мясом/птицей</v>
      </c>
      <c r="D9" s="53" t="s">
        <v>89</v>
      </c>
      <c r="E9" s="53" t="s">
        <v>90</v>
      </c>
      <c r="F9" s="4"/>
      <c r="G9" s="4"/>
    </row>
    <row r="10" spans="1:7" ht="20.100000000000001" customHeight="1">
      <c r="A10" s="138"/>
      <c r="B10" s="139"/>
      <c r="C10" s="4" t="str">
        <f>' 3-7 лет (день 4) '!B16</f>
        <v>Хлеб пшеничный</v>
      </c>
      <c r="D10" s="53" t="s">
        <v>89</v>
      </c>
      <c r="E10" s="53" t="s">
        <v>90</v>
      </c>
      <c r="F10" s="4"/>
      <c r="G10" s="4"/>
    </row>
    <row r="11" spans="1:7" ht="20.100000000000001" customHeight="1">
      <c r="A11" s="138"/>
      <c r="B11" s="139"/>
      <c r="C11" s="4" t="str">
        <f>' 3-7 лет (день 4) '!B17</f>
        <v>Хлеб ржано-пшеничный</v>
      </c>
      <c r="D11" s="53" t="s">
        <v>89</v>
      </c>
      <c r="E11" s="53" t="s">
        <v>90</v>
      </c>
      <c r="F11" s="4"/>
      <c r="G11" s="4"/>
    </row>
    <row r="12" spans="1:7" ht="20.100000000000001" customHeight="1">
      <c r="A12" s="138"/>
      <c r="B12" s="139"/>
      <c r="C12" s="4" t="str">
        <f>' 3-7 лет (день 4) '!B18</f>
        <v>Компот из сухофруктов</v>
      </c>
      <c r="D12" s="53" t="s">
        <v>89</v>
      </c>
      <c r="E12" s="53" t="s">
        <v>90</v>
      </c>
      <c r="F12" s="4"/>
      <c r="G12" s="4"/>
    </row>
    <row r="13" spans="1:7" ht="20.100000000000001" customHeight="1">
      <c r="A13" s="138"/>
      <c r="B13" s="139"/>
      <c r="C13" s="42"/>
      <c r="D13" s="53"/>
      <c r="E13" s="53"/>
      <c r="F13" s="4"/>
      <c r="G13" s="4"/>
    </row>
    <row r="14" spans="1:7" ht="20.100000000000001" customHeight="1">
      <c r="A14" s="138"/>
      <c r="B14" s="139"/>
      <c r="C14" s="42"/>
      <c r="D14" s="53"/>
      <c r="E14" s="53"/>
      <c r="F14" s="4"/>
      <c r="G14" s="4"/>
    </row>
    <row r="15" spans="1:7" ht="39.9" customHeight="1">
      <c r="A15" s="138" t="s">
        <v>92</v>
      </c>
      <c r="B15" s="139">
        <v>0.63888888888888895</v>
      </c>
      <c r="C15" s="8" t="str">
        <f>' 3-7 лет (день 4) '!B22</f>
        <v>Компот из свежемороженных ягод</v>
      </c>
      <c r="D15" s="53" t="s">
        <v>89</v>
      </c>
      <c r="E15" s="53" t="s">
        <v>90</v>
      </c>
      <c r="F15" s="4"/>
      <c r="G15" s="4"/>
    </row>
    <row r="16" spans="1:7" ht="39.9" customHeight="1">
      <c r="A16" s="138"/>
      <c r="B16" s="140"/>
      <c r="C16" s="8" t="str">
        <f>' 3-7 лет (день 4) '!B23</f>
        <v>Бутерброд со сгущенным молоком</v>
      </c>
      <c r="D16" s="53" t="s">
        <v>89</v>
      </c>
      <c r="E16" s="53" t="s">
        <v>90</v>
      </c>
      <c r="F16" s="4"/>
      <c r="G16" s="4"/>
    </row>
    <row r="17" spans="1:7" ht="39.9" customHeight="1">
      <c r="A17" s="95"/>
      <c r="B17" s="96"/>
      <c r="C17" s="8" t="s">
        <v>132</v>
      </c>
      <c r="D17" s="96" t="s">
        <v>89</v>
      </c>
      <c r="E17" s="96" t="s">
        <v>90</v>
      </c>
      <c r="F17" s="4"/>
      <c r="G17" s="4"/>
    </row>
    <row r="18" spans="1:7" ht="20.100000000000001" customHeight="1">
      <c r="A18" s="138" t="s">
        <v>93</v>
      </c>
      <c r="B18" s="139">
        <v>0.69444444444444453</v>
      </c>
      <c r="C18" s="19" t="str">
        <f>' 3-7 лет (день 4) '!B27</f>
        <v>Картофельное пюре</v>
      </c>
      <c r="D18" s="53" t="s">
        <v>89</v>
      </c>
      <c r="E18" s="53" t="s">
        <v>90</v>
      </c>
      <c r="F18" s="4"/>
      <c r="G18" s="4"/>
    </row>
    <row r="19" spans="1:7" ht="20.100000000000001" customHeight="1">
      <c r="A19" s="138"/>
      <c r="B19" s="140"/>
      <c r="C19" s="19" t="str">
        <f>' 3-7 лет (день 4) '!B28</f>
        <v>Соленый огурчик</v>
      </c>
      <c r="D19" s="53" t="s">
        <v>89</v>
      </c>
      <c r="E19" s="53" t="s">
        <v>90</v>
      </c>
      <c r="F19" s="4"/>
      <c r="G19" s="4"/>
    </row>
    <row r="20" spans="1:7" ht="20.100000000000001" customHeight="1">
      <c r="A20" s="138"/>
      <c r="B20" s="140"/>
      <c r="C20" s="19" t="str">
        <f>' 3-7 лет (день 4) '!B29</f>
        <v>Хлеб пшеничный</v>
      </c>
      <c r="D20" s="53" t="s">
        <v>89</v>
      </c>
      <c r="E20" s="53" t="s">
        <v>90</v>
      </c>
      <c r="F20" s="4"/>
      <c r="G20" s="4"/>
    </row>
    <row r="21" spans="1:7" ht="20.100000000000001" customHeight="1">
      <c r="A21" s="138"/>
      <c r="B21" s="140"/>
      <c r="C21" s="19" t="str">
        <f>' 3-7 лет (день 4) '!B30</f>
        <v>Чай с сахаром</v>
      </c>
      <c r="D21" s="53" t="s">
        <v>89</v>
      </c>
      <c r="E21" s="53" t="s">
        <v>90</v>
      </c>
      <c r="F21" s="4"/>
      <c r="G21" s="4"/>
    </row>
    <row r="22" spans="1:7">
      <c r="A22" s="54"/>
    </row>
    <row r="23" spans="1:7">
      <c r="A23" s="54"/>
    </row>
    <row r="24" spans="1:7">
      <c r="A24" s="54"/>
    </row>
  </sheetData>
  <mergeCells count="16">
    <mergeCell ref="A18:A21"/>
    <mergeCell ref="B18:B21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1,5-3 года (день 4)</vt:lpstr>
      <vt:lpstr> ОВЗ 3-7 лет </vt:lpstr>
      <vt:lpstr>СВО 3-7 лет</vt:lpstr>
      <vt:lpstr> 3-7 лет (день 4) </vt:lpstr>
      <vt:lpstr>День 4 до 3 лет</vt:lpstr>
      <vt:lpstr>День 4 от 3 лет</vt:lpstr>
      <vt:lpstr>БГП 12.11.21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2025-04-11T08:30:29Z</dcterms:modified>
</cp:coreProperties>
</file>