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19440" windowHeight="12456" firstSheet="3" activeTab="3"/>
  </bookViews>
  <sheets>
    <sheet name="1-3 года (день 1 )" sheetId="4" state="hidden" r:id="rId1"/>
    <sheet name="СВО  3-7 лет " sheetId="11" state="hidden" r:id="rId2"/>
    <sheet name="3-7 лет (день 1)" sheetId="5" state="hidden" r:id="rId3"/>
    <sheet name="День 1 до 3 лет" sheetId="9" r:id="rId4"/>
    <sheet name="День 1 от 3 лет" sheetId="10" r:id="rId5"/>
    <sheet name="БГП" sheetId="7" state="hidden" r:id="rId6"/>
  </sheets>
  <externalReferences>
    <externalReference r:id="rId7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9" i="11"/>
  <c r="Z9"/>
  <c r="AA9"/>
  <c r="AB9"/>
  <c r="AC9"/>
  <c r="AD9"/>
  <c r="AE9"/>
  <c r="AF9"/>
  <c r="AG9"/>
  <c r="AH9"/>
  <c r="K40"/>
  <c r="K39" i="4"/>
  <c r="J7"/>
  <c r="BO65" i="11"/>
  <c r="BJ65"/>
  <c r="BN64"/>
  <c r="BN65" s="1"/>
  <c r="BM64"/>
  <c r="BM65" s="1"/>
  <c r="BL64"/>
  <c r="BL65" s="1"/>
  <c r="BK64"/>
  <c r="BK65" s="1"/>
  <c r="BJ64"/>
  <c r="BI64"/>
  <c r="BI65" s="1"/>
  <c r="BH64"/>
  <c r="BH65" s="1"/>
  <c r="BG64"/>
  <c r="BG65" s="1"/>
  <c r="BF64"/>
  <c r="BF65" s="1"/>
  <c r="BE64"/>
  <c r="BE65" s="1"/>
  <c r="BD64"/>
  <c r="BD65" s="1"/>
  <c r="BC64"/>
  <c r="BC65" s="1"/>
  <c r="BB64"/>
  <c r="BB65" s="1"/>
  <c r="BA64"/>
  <c r="BA65" s="1"/>
  <c r="AZ64"/>
  <c r="AZ65" s="1"/>
  <c r="AY64"/>
  <c r="AY65" s="1"/>
  <c r="AX64"/>
  <c r="AX65" s="1"/>
  <c r="AW64"/>
  <c r="AW65" s="1"/>
  <c r="AV64"/>
  <c r="AV65" s="1"/>
  <c r="AU64"/>
  <c r="AU65" s="1"/>
  <c r="AT64"/>
  <c r="AT65" s="1"/>
  <c r="AS64"/>
  <c r="AS65" s="1"/>
  <c r="AR64"/>
  <c r="AR65" s="1"/>
  <c r="AQ64"/>
  <c r="AQ65" s="1"/>
  <c r="AP64"/>
  <c r="AP65" s="1"/>
  <c r="AO64"/>
  <c r="AO65" s="1"/>
  <c r="AN64"/>
  <c r="AN65" s="1"/>
  <c r="AM64"/>
  <c r="AM65" s="1"/>
  <c r="AL64"/>
  <c r="AL65" s="1"/>
  <c r="AK64"/>
  <c r="AK65" s="1"/>
  <c r="AJ64"/>
  <c r="AJ65" s="1"/>
  <c r="AI64"/>
  <c r="AI65" s="1"/>
  <c r="AH64"/>
  <c r="AH65" s="1"/>
  <c r="AG64"/>
  <c r="AG65" s="1"/>
  <c r="AF64"/>
  <c r="AF65" s="1"/>
  <c r="AE64"/>
  <c r="AE65" s="1"/>
  <c r="AD64"/>
  <c r="AD65" s="1"/>
  <c r="AC64"/>
  <c r="AC65" s="1"/>
  <c r="AB64"/>
  <c r="AB65" s="1"/>
  <c r="AA64"/>
  <c r="AA65" s="1"/>
  <c r="Z64"/>
  <c r="Z65" s="1"/>
  <c r="Y64"/>
  <c r="Y65" s="1"/>
  <c r="X64"/>
  <c r="X65" s="1"/>
  <c r="W64"/>
  <c r="W65" s="1"/>
  <c r="V64"/>
  <c r="V65" s="1"/>
  <c r="U64"/>
  <c r="U65" s="1"/>
  <c r="T64"/>
  <c r="T65" s="1"/>
  <c r="S64"/>
  <c r="S65" s="1"/>
  <c r="R64"/>
  <c r="R65" s="1"/>
  <c r="Q64"/>
  <c r="Q65" s="1"/>
  <c r="P64"/>
  <c r="P65" s="1"/>
  <c r="O64"/>
  <c r="O65" s="1"/>
  <c r="N64"/>
  <c r="N65" s="1"/>
  <c r="M64"/>
  <c r="M65" s="1"/>
  <c r="L64"/>
  <c r="L65" s="1"/>
  <c r="K64"/>
  <c r="K65" s="1"/>
  <c r="J64"/>
  <c r="J65" s="1"/>
  <c r="I64"/>
  <c r="I65" s="1"/>
  <c r="H64"/>
  <c r="H65" s="1"/>
  <c r="G64"/>
  <c r="G65" s="1"/>
  <c r="F64"/>
  <c r="F65" s="1"/>
  <c r="E64"/>
  <c r="E65" s="1"/>
  <c r="D64"/>
  <c r="D65" s="1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O56"/>
  <c r="BO61" s="1"/>
  <c r="BO62" s="1"/>
  <c r="BN56"/>
  <c r="BN61" s="1"/>
  <c r="BN62" s="1"/>
  <c r="BM56"/>
  <c r="BM61" s="1"/>
  <c r="BM62" s="1"/>
  <c r="BL56"/>
  <c r="BL61" s="1"/>
  <c r="BL62" s="1"/>
  <c r="BK56"/>
  <c r="BK61" s="1"/>
  <c r="BK62" s="1"/>
  <c r="BJ56"/>
  <c r="BJ61" s="1"/>
  <c r="BJ62" s="1"/>
  <c r="BI56"/>
  <c r="BI61" s="1"/>
  <c r="BI62" s="1"/>
  <c r="BH56"/>
  <c r="BH61" s="1"/>
  <c r="BH62" s="1"/>
  <c r="BG56"/>
  <c r="BG61" s="1"/>
  <c r="BG62" s="1"/>
  <c r="BF56"/>
  <c r="BF61" s="1"/>
  <c r="BF62" s="1"/>
  <c r="BE56"/>
  <c r="BE61" s="1"/>
  <c r="BE62" s="1"/>
  <c r="BD56"/>
  <c r="BD61" s="1"/>
  <c r="BD62" s="1"/>
  <c r="BC56"/>
  <c r="BC61" s="1"/>
  <c r="BC62" s="1"/>
  <c r="BB56"/>
  <c r="BB61" s="1"/>
  <c r="BB62" s="1"/>
  <c r="BA56"/>
  <c r="BA61" s="1"/>
  <c r="BA62" s="1"/>
  <c r="AZ56"/>
  <c r="AZ61" s="1"/>
  <c r="AZ62" s="1"/>
  <c r="AY56"/>
  <c r="AY61" s="1"/>
  <c r="AY62" s="1"/>
  <c r="AX56"/>
  <c r="AX61" s="1"/>
  <c r="AX62" s="1"/>
  <c r="AW56"/>
  <c r="AW61" s="1"/>
  <c r="AW62" s="1"/>
  <c r="AV56"/>
  <c r="AV61" s="1"/>
  <c r="AV62" s="1"/>
  <c r="AU56"/>
  <c r="AU61" s="1"/>
  <c r="AU62" s="1"/>
  <c r="AT56"/>
  <c r="AT61" s="1"/>
  <c r="AT62" s="1"/>
  <c r="AS56"/>
  <c r="AS61" s="1"/>
  <c r="AS62" s="1"/>
  <c r="AR56"/>
  <c r="AR61" s="1"/>
  <c r="AR62" s="1"/>
  <c r="AQ56"/>
  <c r="AQ61" s="1"/>
  <c r="AQ62" s="1"/>
  <c r="AP56"/>
  <c r="AP61" s="1"/>
  <c r="AP62" s="1"/>
  <c r="AO56"/>
  <c r="AO61" s="1"/>
  <c r="AO62" s="1"/>
  <c r="AN56"/>
  <c r="AN61" s="1"/>
  <c r="AN62" s="1"/>
  <c r="AM56"/>
  <c r="AM61" s="1"/>
  <c r="AM62" s="1"/>
  <c r="AL56"/>
  <c r="AL61" s="1"/>
  <c r="AL62" s="1"/>
  <c r="AK56"/>
  <c r="AK61" s="1"/>
  <c r="AK62" s="1"/>
  <c r="AJ56"/>
  <c r="AJ61" s="1"/>
  <c r="AJ62" s="1"/>
  <c r="AI56"/>
  <c r="AI61" s="1"/>
  <c r="AI62" s="1"/>
  <c r="AH56"/>
  <c r="AH61" s="1"/>
  <c r="AH62" s="1"/>
  <c r="AG56"/>
  <c r="AG61" s="1"/>
  <c r="AG62" s="1"/>
  <c r="AF56"/>
  <c r="AF61" s="1"/>
  <c r="AF62" s="1"/>
  <c r="AE56"/>
  <c r="AE61" s="1"/>
  <c r="AE62" s="1"/>
  <c r="AD56"/>
  <c r="AD61" s="1"/>
  <c r="AD62" s="1"/>
  <c r="AC56"/>
  <c r="AC61" s="1"/>
  <c r="AC62" s="1"/>
  <c r="AB56"/>
  <c r="AB61" s="1"/>
  <c r="AB62" s="1"/>
  <c r="AA56"/>
  <c r="AA61" s="1"/>
  <c r="AA62" s="1"/>
  <c r="Z56"/>
  <c r="Z61" s="1"/>
  <c r="Z62" s="1"/>
  <c r="Y56"/>
  <c r="Y61" s="1"/>
  <c r="Y62" s="1"/>
  <c r="X56"/>
  <c r="X61" s="1"/>
  <c r="X62" s="1"/>
  <c r="W56"/>
  <c r="W61" s="1"/>
  <c r="W62" s="1"/>
  <c r="V56"/>
  <c r="V61" s="1"/>
  <c r="V62" s="1"/>
  <c r="U56"/>
  <c r="U61" s="1"/>
  <c r="U62" s="1"/>
  <c r="T56"/>
  <c r="T61" s="1"/>
  <c r="T62" s="1"/>
  <c r="S56"/>
  <c r="S61" s="1"/>
  <c r="S62" s="1"/>
  <c r="R56"/>
  <c r="R61" s="1"/>
  <c r="R62" s="1"/>
  <c r="Q56"/>
  <c r="Q61" s="1"/>
  <c r="Q62" s="1"/>
  <c r="P56"/>
  <c r="P61" s="1"/>
  <c r="P62" s="1"/>
  <c r="O56"/>
  <c r="O61" s="1"/>
  <c r="O62" s="1"/>
  <c r="N56"/>
  <c r="N61" s="1"/>
  <c r="N62" s="1"/>
  <c r="M56"/>
  <c r="M61" s="1"/>
  <c r="M62" s="1"/>
  <c r="L56"/>
  <c r="L61" s="1"/>
  <c r="L62" s="1"/>
  <c r="K56"/>
  <c r="K61" s="1"/>
  <c r="K62" s="1"/>
  <c r="J56"/>
  <c r="J61" s="1"/>
  <c r="J62" s="1"/>
  <c r="I56"/>
  <c r="I61" s="1"/>
  <c r="I62" s="1"/>
  <c r="H56"/>
  <c r="H61" s="1"/>
  <c r="H62" s="1"/>
  <c r="G56"/>
  <c r="G61" s="1"/>
  <c r="G62" s="1"/>
  <c r="F56"/>
  <c r="F61" s="1"/>
  <c r="F62" s="1"/>
  <c r="E56"/>
  <c r="E61" s="1"/>
  <c r="E62" s="1"/>
  <c r="D56"/>
  <c r="D61" s="1"/>
  <c r="D62" s="1"/>
  <c r="C56"/>
  <c r="BO67" i="5"/>
  <c r="BN66"/>
  <c r="BN67" s="1"/>
  <c r="BM66"/>
  <c r="BM67" s="1"/>
  <c r="BL66"/>
  <c r="BL67" s="1"/>
  <c r="BK66"/>
  <c r="BK67" s="1"/>
  <c r="BJ66"/>
  <c r="BJ67" s="1"/>
  <c r="BI66"/>
  <c r="BI67" s="1"/>
  <c r="BH66"/>
  <c r="BH67" s="1"/>
  <c r="BG66"/>
  <c r="BG67" s="1"/>
  <c r="BF66"/>
  <c r="BF67" s="1"/>
  <c r="BE66"/>
  <c r="BE67" s="1"/>
  <c r="BD66"/>
  <c r="BD67" s="1"/>
  <c r="BC66"/>
  <c r="BC67" s="1"/>
  <c r="BB66"/>
  <c r="BB67" s="1"/>
  <c r="BA66"/>
  <c r="BA67" s="1"/>
  <c r="AZ66"/>
  <c r="AZ67" s="1"/>
  <c r="AY66"/>
  <c r="AY67" s="1"/>
  <c r="AX66"/>
  <c r="AX67" s="1"/>
  <c r="AW66"/>
  <c r="AW67" s="1"/>
  <c r="AV66"/>
  <c r="AV67" s="1"/>
  <c r="AU66"/>
  <c r="AU67" s="1"/>
  <c r="AT66"/>
  <c r="AT67" s="1"/>
  <c r="AS66"/>
  <c r="AS67" s="1"/>
  <c r="AR66"/>
  <c r="AR67" s="1"/>
  <c r="AQ66"/>
  <c r="AQ67" s="1"/>
  <c r="AP66"/>
  <c r="AP67" s="1"/>
  <c r="AO66"/>
  <c r="AO67" s="1"/>
  <c r="AN66"/>
  <c r="AN67" s="1"/>
  <c r="AM66"/>
  <c r="AM67" s="1"/>
  <c r="AL66"/>
  <c r="AL67" s="1"/>
  <c r="AK66"/>
  <c r="AK67" s="1"/>
  <c r="AJ66"/>
  <c r="AJ67" s="1"/>
  <c r="AI66"/>
  <c r="AI67" s="1"/>
  <c r="AH66"/>
  <c r="AH67" s="1"/>
  <c r="AG66"/>
  <c r="AG67" s="1"/>
  <c r="AF66"/>
  <c r="AF67" s="1"/>
  <c r="AE66"/>
  <c r="AE67" s="1"/>
  <c r="AD66"/>
  <c r="AD67" s="1"/>
  <c r="AC66"/>
  <c r="AC67" s="1"/>
  <c r="AB66"/>
  <c r="AB67" s="1"/>
  <c r="AA66"/>
  <c r="AA67" s="1"/>
  <c r="Z66"/>
  <c r="Z67" s="1"/>
  <c r="Y66"/>
  <c r="Y67" s="1"/>
  <c r="X66"/>
  <c r="X67" s="1"/>
  <c r="W66"/>
  <c r="W67" s="1"/>
  <c r="V66"/>
  <c r="V67" s="1"/>
  <c r="U66"/>
  <c r="U67" s="1"/>
  <c r="T66"/>
  <c r="T67" s="1"/>
  <c r="S66"/>
  <c r="S67" s="1"/>
  <c r="R66"/>
  <c r="R67" s="1"/>
  <c r="Q66"/>
  <c r="Q67" s="1"/>
  <c r="P66"/>
  <c r="P67" s="1"/>
  <c r="O66"/>
  <c r="O67" s="1"/>
  <c r="N66"/>
  <c r="N67" s="1"/>
  <c r="M66"/>
  <c r="M67" s="1"/>
  <c r="L66"/>
  <c r="L67" s="1"/>
  <c r="K66"/>
  <c r="K67" s="1"/>
  <c r="J66"/>
  <c r="J67" s="1"/>
  <c r="I66"/>
  <c r="I67" s="1"/>
  <c r="H66"/>
  <c r="H67" s="1"/>
  <c r="G66"/>
  <c r="G67" s="1"/>
  <c r="F66"/>
  <c r="F67" s="1"/>
  <c r="E66"/>
  <c r="E67" s="1"/>
  <c r="D66"/>
  <c r="D67" s="1"/>
  <c r="BO62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O58"/>
  <c r="BO63" s="1"/>
  <c r="BO64" s="1"/>
  <c r="BN58"/>
  <c r="BN63" s="1"/>
  <c r="BN64" s="1"/>
  <c r="BM58"/>
  <c r="BM63" s="1"/>
  <c r="BM64" s="1"/>
  <c r="BL58"/>
  <c r="BL63" s="1"/>
  <c r="BL64" s="1"/>
  <c r="BK58"/>
  <c r="BK63" s="1"/>
  <c r="BK64" s="1"/>
  <c r="BJ58"/>
  <c r="BJ63" s="1"/>
  <c r="BJ64" s="1"/>
  <c r="BI58"/>
  <c r="BI63" s="1"/>
  <c r="BI64" s="1"/>
  <c r="BH58"/>
  <c r="BH63" s="1"/>
  <c r="BH64" s="1"/>
  <c r="BG58"/>
  <c r="BG63" s="1"/>
  <c r="BG64" s="1"/>
  <c r="BF58"/>
  <c r="BF63" s="1"/>
  <c r="BF64" s="1"/>
  <c r="BE58"/>
  <c r="BE63" s="1"/>
  <c r="BE64" s="1"/>
  <c r="BD58"/>
  <c r="BD63" s="1"/>
  <c r="BD64" s="1"/>
  <c r="BC58"/>
  <c r="BC63" s="1"/>
  <c r="BC64" s="1"/>
  <c r="BB58"/>
  <c r="BB63" s="1"/>
  <c r="BB64" s="1"/>
  <c r="BA58"/>
  <c r="BA63" s="1"/>
  <c r="BA64" s="1"/>
  <c r="AZ58"/>
  <c r="AZ63" s="1"/>
  <c r="AZ64" s="1"/>
  <c r="AY58"/>
  <c r="AY63" s="1"/>
  <c r="AY64" s="1"/>
  <c r="AX58"/>
  <c r="AX63" s="1"/>
  <c r="AX64" s="1"/>
  <c r="AW58"/>
  <c r="AW63" s="1"/>
  <c r="AW64" s="1"/>
  <c r="AV58"/>
  <c r="AV63" s="1"/>
  <c r="AV64" s="1"/>
  <c r="AU58"/>
  <c r="AU63" s="1"/>
  <c r="AU64" s="1"/>
  <c r="AT58"/>
  <c r="AT63" s="1"/>
  <c r="AT64" s="1"/>
  <c r="AS58"/>
  <c r="AS63" s="1"/>
  <c r="AS64" s="1"/>
  <c r="AR58"/>
  <c r="AR63" s="1"/>
  <c r="AR64" s="1"/>
  <c r="AQ58"/>
  <c r="AQ63" s="1"/>
  <c r="AQ64" s="1"/>
  <c r="AP58"/>
  <c r="AP63" s="1"/>
  <c r="AP64" s="1"/>
  <c r="AO58"/>
  <c r="AO63" s="1"/>
  <c r="AO64" s="1"/>
  <c r="AN58"/>
  <c r="AN63" s="1"/>
  <c r="AN64" s="1"/>
  <c r="AM58"/>
  <c r="AM63" s="1"/>
  <c r="AM64" s="1"/>
  <c r="AL58"/>
  <c r="AL63" s="1"/>
  <c r="AL64" s="1"/>
  <c r="AK58"/>
  <c r="AK63" s="1"/>
  <c r="AK64" s="1"/>
  <c r="AJ58"/>
  <c r="AJ63" s="1"/>
  <c r="AJ64" s="1"/>
  <c r="AI58"/>
  <c r="AI63" s="1"/>
  <c r="AI64" s="1"/>
  <c r="AH58"/>
  <c r="AH63" s="1"/>
  <c r="AH64" s="1"/>
  <c r="AG58"/>
  <c r="AG63" s="1"/>
  <c r="AG64" s="1"/>
  <c r="AF58"/>
  <c r="AF63" s="1"/>
  <c r="AF64" s="1"/>
  <c r="AE58"/>
  <c r="AE63" s="1"/>
  <c r="AE64" s="1"/>
  <c r="AD58"/>
  <c r="AD63" s="1"/>
  <c r="AD64" s="1"/>
  <c r="AC58"/>
  <c r="AC63" s="1"/>
  <c r="AC64" s="1"/>
  <c r="AB58"/>
  <c r="AB63" s="1"/>
  <c r="AB64" s="1"/>
  <c r="AA58"/>
  <c r="AA63" s="1"/>
  <c r="AA64" s="1"/>
  <c r="Z58"/>
  <c r="Z63" s="1"/>
  <c r="Z64" s="1"/>
  <c r="Y58"/>
  <c r="Y63" s="1"/>
  <c r="Y64" s="1"/>
  <c r="X58"/>
  <c r="X63" s="1"/>
  <c r="X64" s="1"/>
  <c r="W58"/>
  <c r="W63" s="1"/>
  <c r="W64" s="1"/>
  <c r="V58"/>
  <c r="V63" s="1"/>
  <c r="V64" s="1"/>
  <c r="U58"/>
  <c r="U63" s="1"/>
  <c r="U64" s="1"/>
  <c r="T58"/>
  <c r="T63" s="1"/>
  <c r="T64" s="1"/>
  <c r="S58"/>
  <c r="S63" s="1"/>
  <c r="S64" s="1"/>
  <c r="R58"/>
  <c r="R63" s="1"/>
  <c r="R64" s="1"/>
  <c r="Q58"/>
  <c r="Q63" s="1"/>
  <c r="Q64" s="1"/>
  <c r="P58"/>
  <c r="P63" s="1"/>
  <c r="P64" s="1"/>
  <c r="O58"/>
  <c r="O63" s="1"/>
  <c r="O64" s="1"/>
  <c r="N58"/>
  <c r="N63" s="1"/>
  <c r="N64" s="1"/>
  <c r="M58"/>
  <c r="M63" s="1"/>
  <c r="M64" s="1"/>
  <c r="L58"/>
  <c r="L63" s="1"/>
  <c r="L64" s="1"/>
  <c r="K58"/>
  <c r="K63" s="1"/>
  <c r="K64" s="1"/>
  <c r="J58"/>
  <c r="J63" s="1"/>
  <c r="J64" s="1"/>
  <c r="I58"/>
  <c r="I63" s="1"/>
  <c r="I64" s="1"/>
  <c r="H58"/>
  <c r="H63" s="1"/>
  <c r="H64" s="1"/>
  <c r="G58"/>
  <c r="G63" s="1"/>
  <c r="G64" s="1"/>
  <c r="F58"/>
  <c r="F63" s="1"/>
  <c r="F64" s="1"/>
  <c r="E58"/>
  <c r="E63" s="1"/>
  <c r="E64" s="1"/>
  <c r="D58"/>
  <c r="D63" s="1"/>
  <c r="D64" s="1"/>
  <c r="C58"/>
  <c r="BO59" i="4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O55"/>
  <c r="BO60" s="1"/>
  <c r="BO61" s="1"/>
  <c r="BN55"/>
  <c r="BN60" s="1"/>
  <c r="BN61" s="1"/>
  <c r="BM55"/>
  <c r="BM60" s="1"/>
  <c r="BM61" s="1"/>
  <c r="BL55"/>
  <c r="BL60" s="1"/>
  <c r="BL61" s="1"/>
  <c r="BK55"/>
  <c r="BK60" s="1"/>
  <c r="BK61" s="1"/>
  <c r="BJ55"/>
  <c r="BJ60" s="1"/>
  <c r="BJ61" s="1"/>
  <c r="BI55"/>
  <c r="BI60" s="1"/>
  <c r="BI61" s="1"/>
  <c r="BH55"/>
  <c r="BH60" s="1"/>
  <c r="BH61" s="1"/>
  <c r="BG55"/>
  <c r="BG60" s="1"/>
  <c r="BG61" s="1"/>
  <c r="BF55"/>
  <c r="BF60" s="1"/>
  <c r="BF61" s="1"/>
  <c r="BE55"/>
  <c r="BE60" s="1"/>
  <c r="BE61" s="1"/>
  <c r="BD55"/>
  <c r="BD60" s="1"/>
  <c r="BD61" s="1"/>
  <c r="BC55"/>
  <c r="BC60" s="1"/>
  <c r="BC61" s="1"/>
  <c r="BB55"/>
  <c r="BB60" s="1"/>
  <c r="BB61" s="1"/>
  <c r="BA55"/>
  <c r="BA60" s="1"/>
  <c r="BA61" s="1"/>
  <c r="AZ55"/>
  <c r="AZ60" s="1"/>
  <c r="AZ61" s="1"/>
  <c r="AY55"/>
  <c r="AY60" s="1"/>
  <c r="AY61" s="1"/>
  <c r="AX55"/>
  <c r="AX60" s="1"/>
  <c r="AX61" s="1"/>
  <c r="AW55"/>
  <c r="AW60" s="1"/>
  <c r="AW61" s="1"/>
  <c r="AV55"/>
  <c r="AV60" s="1"/>
  <c r="AV61" s="1"/>
  <c r="AU55"/>
  <c r="AU60" s="1"/>
  <c r="AU61" s="1"/>
  <c r="AT55"/>
  <c r="AT60" s="1"/>
  <c r="AT61" s="1"/>
  <c r="AS55"/>
  <c r="AS60" s="1"/>
  <c r="AS61" s="1"/>
  <c r="AR55"/>
  <c r="AR60" s="1"/>
  <c r="AR61" s="1"/>
  <c r="AQ55"/>
  <c r="AQ60" s="1"/>
  <c r="AQ61" s="1"/>
  <c r="AP55"/>
  <c r="AP60" s="1"/>
  <c r="AP61" s="1"/>
  <c r="AO55"/>
  <c r="AO60" s="1"/>
  <c r="AO61" s="1"/>
  <c r="AN55"/>
  <c r="AN60" s="1"/>
  <c r="AN61" s="1"/>
  <c r="AM55"/>
  <c r="AM60" s="1"/>
  <c r="AM61" s="1"/>
  <c r="AL55"/>
  <c r="AL60" s="1"/>
  <c r="AL61" s="1"/>
  <c r="AK55"/>
  <c r="AK60" s="1"/>
  <c r="AK61" s="1"/>
  <c r="AJ55"/>
  <c r="AJ60" s="1"/>
  <c r="AJ61" s="1"/>
  <c r="AI55"/>
  <c r="AI60" s="1"/>
  <c r="AI61" s="1"/>
  <c r="AH55"/>
  <c r="AH60" s="1"/>
  <c r="AH61" s="1"/>
  <c r="AG55"/>
  <c r="AG60" s="1"/>
  <c r="AG61" s="1"/>
  <c r="AF55"/>
  <c r="AF60" s="1"/>
  <c r="AF61" s="1"/>
  <c r="AE55"/>
  <c r="AE60" s="1"/>
  <c r="AE61" s="1"/>
  <c r="AD55"/>
  <c r="AD60" s="1"/>
  <c r="AD61" s="1"/>
  <c r="AC55"/>
  <c r="AC60" s="1"/>
  <c r="AC61" s="1"/>
  <c r="AB55"/>
  <c r="AB60" s="1"/>
  <c r="AB61" s="1"/>
  <c r="AA55"/>
  <c r="AA60" s="1"/>
  <c r="AA61" s="1"/>
  <c r="Z55"/>
  <c r="Z60" s="1"/>
  <c r="Z61" s="1"/>
  <c r="Y55"/>
  <c r="Y60" s="1"/>
  <c r="Y61" s="1"/>
  <c r="X55"/>
  <c r="X60" s="1"/>
  <c r="X61" s="1"/>
  <c r="W55"/>
  <c r="W60" s="1"/>
  <c r="W61" s="1"/>
  <c r="V55"/>
  <c r="V60" s="1"/>
  <c r="V61" s="1"/>
  <c r="U55"/>
  <c r="U60" s="1"/>
  <c r="U61" s="1"/>
  <c r="T55"/>
  <c r="T60" s="1"/>
  <c r="T61" s="1"/>
  <c r="S55"/>
  <c r="S60" s="1"/>
  <c r="S61" s="1"/>
  <c r="R55"/>
  <c r="R60" s="1"/>
  <c r="R61" s="1"/>
  <c r="Q55"/>
  <c r="Q60" s="1"/>
  <c r="Q61" s="1"/>
  <c r="P55"/>
  <c r="P60" s="1"/>
  <c r="P61" s="1"/>
  <c r="O55"/>
  <c r="O60" s="1"/>
  <c r="O61" s="1"/>
  <c r="N55"/>
  <c r="N60" s="1"/>
  <c r="N61" s="1"/>
  <c r="M55"/>
  <c r="M60" s="1"/>
  <c r="M61" s="1"/>
  <c r="L55"/>
  <c r="L60" s="1"/>
  <c r="L61" s="1"/>
  <c r="K55"/>
  <c r="K60" s="1"/>
  <c r="K61" s="1"/>
  <c r="J55"/>
  <c r="J60" s="1"/>
  <c r="J61" s="1"/>
  <c r="I55"/>
  <c r="I60" s="1"/>
  <c r="I61" s="1"/>
  <c r="H55"/>
  <c r="H60" s="1"/>
  <c r="H61" s="1"/>
  <c r="G55"/>
  <c r="G60" s="1"/>
  <c r="G61" s="1"/>
  <c r="F55"/>
  <c r="F60" s="1"/>
  <c r="F61" s="1"/>
  <c r="E55"/>
  <c r="D55"/>
  <c r="D60" s="1"/>
  <c r="D61" s="1"/>
  <c r="C55"/>
  <c r="AF56" i="5"/>
  <c r="AG56"/>
  <c r="AI56"/>
  <c r="E60" i="4" l="1"/>
  <c r="E61" s="1"/>
  <c r="D66" i="11"/>
  <c r="D67"/>
  <c r="AJ66"/>
  <c r="AJ67"/>
  <c r="K66"/>
  <c r="K67"/>
  <c r="S66"/>
  <c r="S67"/>
  <c r="AA66"/>
  <c r="AA67"/>
  <c r="AI66"/>
  <c r="AI67"/>
  <c r="AQ66"/>
  <c r="AQ67"/>
  <c r="AY66"/>
  <c r="AY67"/>
  <c r="BO66"/>
  <c r="BO67"/>
  <c r="J66"/>
  <c r="J67"/>
  <c r="R66"/>
  <c r="R67"/>
  <c r="Z66"/>
  <c r="Z67"/>
  <c r="AH66"/>
  <c r="AH67"/>
  <c r="AP66"/>
  <c r="AP67"/>
  <c r="AX66"/>
  <c r="AX67"/>
  <c r="BF66"/>
  <c r="BF67"/>
  <c r="BN66"/>
  <c r="BN67"/>
  <c r="AZ66"/>
  <c r="AZ67"/>
  <c r="Y66"/>
  <c r="Y67"/>
  <c r="BM66"/>
  <c r="BM67"/>
  <c r="I66"/>
  <c r="I67"/>
  <c r="Q66"/>
  <c r="Q67"/>
  <c r="AG66"/>
  <c r="AG67"/>
  <c r="AO66"/>
  <c r="AO67"/>
  <c r="AW66"/>
  <c r="AW67"/>
  <c r="BE66"/>
  <c r="BE67"/>
  <c r="H67"/>
  <c r="H66"/>
  <c r="P67"/>
  <c r="P66"/>
  <c r="X67"/>
  <c r="X66"/>
  <c r="AF67"/>
  <c r="AF66"/>
  <c r="AN67"/>
  <c r="AN66"/>
  <c r="AV67"/>
  <c r="AV66"/>
  <c r="BD67"/>
  <c r="BD66"/>
  <c r="BL67"/>
  <c r="BL66"/>
  <c r="G67"/>
  <c r="G66"/>
  <c r="O67"/>
  <c r="O66"/>
  <c r="W67"/>
  <c r="W66"/>
  <c r="AE67"/>
  <c r="AE66"/>
  <c r="AM67"/>
  <c r="AM66"/>
  <c r="AU67"/>
  <c r="AU66"/>
  <c r="BC67"/>
  <c r="BC66"/>
  <c r="BK67"/>
  <c r="BK66"/>
  <c r="F66"/>
  <c r="F67"/>
  <c r="N66"/>
  <c r="N67"/>
  <c r="V66"/>
  <c r="V67"/>
  <c r="AD66"/>
  <c r="AD67"/>
  <c r="AL66"/>
  <c r="AL67"/>
  <c r="AT66"/>
  <c r="AT67"/>
  <c r="BB66"/>
  <c r="BB67"/>
  <c r="BJ66"/>
  <c r="BJ67"/>
  <c r="E66"/>
  <c r="E67"/>
  <c r="M66"/>
  <c r="M67"/>
  <c r="U66"/>
  <c r="U67"/>
  <c r="AC66"/>
  <c r="AC67"/>
  <c r="AK66"/>
  <c r="AK67"/>
  <c r="AS66"/>
  <c r="AS67"/>
  <c r="BA66"/>
  <c r="BA67"/>
  <c r="BI66"/>
  <c r="BI67"/>
  <c r="L66"/>
  <c r="L67"/>
  <c r="T66"/>
  <c r="T67"/>
  <c r="AR66"/>
  <c r="AR67"/>
  <c r="BH66"/>
  <c r="BH67"/>
  <c r="AB66"/>
  <c r="AB67"/>
  <c r="BG66"/>
  <c r="BG67"/>
  <c r="J68" i="5"/>
  <c r="J69"/>
  <c r="R68"/>
  <c r="R69"/>
  <c r="Z68"/>
  <c r="Z69"/>
  <c r="AH68"/>
  <c r="AH69"/>
  <c r="AP68"/>
  <c r="AP69"/>
  <c r="AX68"/>
  <c r="AX69"/>
  <c r="BF68"/>
  <c r="BF69"/>
  <c r="BN68"/>
  <c r="BN69"/>
  <c r="I68"/>
  <c r="I69"/>
  <c r="Q68"/>
  <c r="Q69"/>
  <c r="Y68"/>
  <c r="Y69"/>
  <c r="AG68"/>
  <c r="AG69"/>
  <c r="AO68"/>
  <c r="AO69"/>
  <c r="AW68"/>
  <c r="AW69"/>
  <c r="BE68"/>
  <c r="BE69"/>
  <c r="BM68"/>
  <c r="BM69"/>
  <c r="H68"/>
  <c r="H69"/>
  <c r="P68"/>
  <c r="P69"/>
  <c r="AN68"/>
  <c r="AN69"/>
  <c r="AV68"/>
  <c r="AV69"/>
  <c r="BD68"/>
  <c r="BD69"/>
  <c r="BL68"/>
  <c r="BL69"/>
  <c r="AF68"/>
  <c r="AF69"/>
  <c r="G69"/>
  <c r="G68"/>
  <c r="O69"/>
  <c r="O68"/>
  <c r="W69"/>
  <c r="W68"/>
  <c r="AE69"/>
  <c r="AE68"/>
  <c r="AM69"/>
  <c r="AM68"/>
  <c r="AU69"/>
  <c r="AU68"/>
  <c r="BC69"/>
  <c r="BC68"/>
  <c r="BK69"/>
  <c r="BK68"/>
  <c r="X68"/>
  <c r="X69"/>
  <c r="F69"/>
  <c r="F68"/>
  <c r="N69"/>
  <c r="N68"/>
  <c r="V69"/>
  <c r="V68"/>
  <c r="AD69"/>
  <c r="AD68"/>
  <c r="AL69"/>
  <c r="AL68"/>
  <c r="AT69"/>
  <c r="AT68"/>
  <c r="BB69"/>
  <c r="BB68"/>
  <c r="BJ69"/>
  <c r="BJ68"/>
  <c r="E68"/>
  <c r="E69"/>
  <c r="M68"/>
  <c r="M69"/>
  <c r="U68"/>
  <c r="U69"/>
  <c r="AC68"/>
  <c r="AC69"/>
  <c r="AK68"/>
  <c r="AK69"/>
  <c r="AS68"/>
  <c r="AS69"/>
  <c r="BA68"/>
  <c r="BA69"/>
  <c r="BI68"/>
  <c r="BI69"/>
  <c r="D68"/>
  <c r="D69"/>
  <c r="L68"/>
  <c r="L69"/>
  <c r="T68"/>
  <c r="T69"/>
  <c r="AB68"/>
  <c r="AB69"/>
  <c r="AJ68"/>
  <c r="AJ69"/>
  <c r="AR68"/>
  <c r="AR69"/>
  <c r="AZ68"/>
  <c r="AZ69"/>
  <c r="BH68"/>
  <c r="BH69"/>
  <c r="K68"/>
  <c r="K69"/>
  <c r="S68"/>
  <c r="S69"/>
  <c r="AA68"/>
  <c r="AA69"/>
  <c r="AI68"/>
  <c r="AI69"/>
  <c r="AQ68"/>
  <c r="AQ69"/>
  <c r="AY68"/>
  <c r="AY69"/>
  <c r="BG68"/>
  <c r="BG69"/>
  <c r="BO68"/>
  <c r="BO69"/>
  <c r="BP69" l="1"/>
  <c r="BP66" i="11"/>
  <c r="BP67"/>
  <c r="BP68" i="5"/>
  <c r="D49" l="1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M49"/>
  <c r="BN49"/>
  <c r="BO49"/>
  <c r="BP49"/>
  <c r="BQ49"/>
  <c r="B12" i="10" l="1"/>
  <c r="B13"/>
  <c r="B14" i="4"/>
  <c r="B12" i="9" s="1"/>
  <c r="B13" i="4"/>
  <c r="B14" i="11"/>
  <c r="B15"/>
  <c r="L32" i="4" l="1"/>
  <c r="L33" s="1"/>
  <c r="B24" l="1"/>
  <c r="B25" i="11"/>
  <c r="AI114" i="4"/>
  <c r="AF114"/>
  <c r="AG114"/>
  <c r="AG8"/>
  <c r="AG53" s="1"/>
  <c r="AG87" s="1"/>
  <c r="AI8"/>
  <c r="AI53" s="1"/>
  <c r="AF8"/>
  <c r="AF53" s="1"/>
  <c r="AG54" i="11"/>
  <c r="AF54"/>
  <c r="AF90" i="5"/>
  <c r="AG90"/>
  <c r="AI106"/>
  <c r="AI117"/>
  <c r="AF117"/>
  <c r="AG117"/>
  <c r="AF108"/>
  <c r="AG108"/>
  <c r="AH108"/>
  <c r="AI108"/>
  <c r="AF109"/>
  <c r="AG109"/>
  <c r="AH109"/>
  <c r="AI109"/>
  <c r="AF110"/>
  <c r="AG110"/>
  <c r="AH110"/>
  <c r="AI110"/>
  <c r="AF111"/>
  <c r="AG111"/>
  <c r="AH111"/>
  <c r="AI111"/>
  <c r="AF112"/>
  <c r="AG112"/>
  <c r="AH112"/>
  <c r="AI112"/>
  <c r="AF101"/>
  <c r="AG101"/>
  <c r="AI101"/>
  <c r="AF92"/>
  <c r="AG92"/>
  <c r="AH92"/>
  <c r="AI92"/>
  <c r="AF93"/>
  <c r="AG93"/>
  <c r="AH93"/>
  <c r="AI93"/>
  <c r="AF94"/>
  <c r="AG94"/>
  <c r="AH94"/>
  <c r="AI94"/>
  <c r="AF95"/>
  <c r="AG95"/>
  <c r="AH95"/>
  <c r="AI95"/>
  <c r="AF96"/>
  <c r="AG96"/>
  <c r="AH96"/>
  <c r="AI96"/>
  <c r="AF85"/>
  <c r="AG85"/>
  <c r="AI85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G79"/>
  <c r="AH79"/>
  <c r="AI79"/>
  <c r="AF80"/>
  <c r="AG80"/>
  <c r="AH80"/>
  <c r="AI80"/>
  <c r="AF32"/>
  <c r="AF33" s="1"/>
  <c r="AG32"/>
  <c r="AG33" s="1"/>
  <c r="AH32"/>
  <c r="AH33" s="1"/>
  <c r="AI32"/>
  <c r="AI33" s="1"/>
  <c r="AF115" i="11"/>
  <c r="AG115"/>
  <c r="AI115"/>
  <c r="AF106"/>
  <c r="AG106"/>
  <c r="AH106"/>
  <c r="AI106"/>
  <c r="AF107"/>
  <c r="AG107"/>
  <c r="AH107"/>
  <c r="AI107"/>
  <c r="AF108"/>
  <c r="AG108"/>
  <c r="AH108"/>
  <c r="AI108"/>
  <c r="AF109"/>
  <c r="AG109"/>
  <c r="AH109"/>
  <c r="AI109"/>
  <c r="AF110"/>
  <c r="AG110"/>
  <c r="AH110"/>
  <c r="AI110"/>
  <c r="AF111"/>
  <c r="AF112" s="1"/>
  <c r="AF116" s="1"/>
  <c r="AG111"/>
  <c r="AG112" s="1"/>
  <c r="AG116" s="1"/>
  <c r="AH111"/>
  <c r="AH112" s="1"/>
  <c r="AI111"/>
  <c r="AI112" s="1"/>
  <c r="AI117" s="1"/>
  <c r="AF99"/>
  <c r="AG99"/>
  <c r="AI99"/>
  <c r="AF90"/>
  <c r="AG90"/>
  <c r="AH90"/>
  <c r="AI90"/>
  <c r="AF91"/>
  <c r="AG91"/>
  <c r="AH91"/>
  <c r="AI91"/>
  <c r="AF92"/>
  <c r="AG92"/>
  <c r="AH92"/>
  <c r="AI92"/>
  <c r="AF93"/>
  <c r="AG93"/>
  <c r="AH93"/>
  <c r="AI93"/>
  <c r="AF94"/>
  <c r="AG94"/>
  <c r="AH94"/>
  <c r="AI94"/>
  <c r="AF83"/>
  <c r="AG83"/>
  <c r="AI83"/>
  <c r="AF72"/>
  <c r="AG72"/>
  <c r="AH72"/>
  <c r="AI72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47"/>
  <c r="AG47"/>
  <c r="AH47"/>
  <c r="AI47"/>
  <c r="AF33"/>
  <c r="AF34" s="1"/>
  <c r="AG33"/>
  <c r="AG34" s="1"/>
  <c r="AH33"/>
  <c r="AH34" s="1"/>
  <c r="AI33"/>
  <c r="AI34" s="1"/>
  <c r="AI48" s="1"/>
  <c r="AF105" i="4"/>
  <c r="AG105"/>
  <c r="AH105"/>
  <c r="AI105"/>
  <c r="AF106"/>
  <c r="AG106"/>
  <c r="AH106"/>
  <c r="AI106"/>
  <c r="AF107"/>
  <c r="AG107"/>
  <c r="AH107"/>
  <c r="AI107"/>
  <c r="AF108"/>
  <c r="AG108"/>
  <c r="AH108"/>
  <c r="AI108"/>
  <c r="AF109"/>
  <c r="AG109"/>
  <c r="AH109"/>
  <c r="AI109"/>
  <c r="AF98"/>
  <c r="AG98"/>
  <c r="AI98"/>
  <c r="AF89"/>
  <c r="AG89"/>
  <c r="AH89"/>
  <c r="AI89"/>
  <c r="AF90"/>
  <c r="AG90"/>
  <c r="AH90"/>
  <c r="AI90"/>
  <c r="AF91"/>
  <c r="AG91"/>
  <c r="AH91"/>
  <c r="AI91"/>
  <c r="AF92"/>
  <c r="AG92"/>
  <c r="AH92"/>
  <c r="AI92"/>
  <c r="AF93"/>
  <c r="AG93"/>
  <c r="AH93"/>
  <c r="AI93"/>
  <c r="AF82"/>
  <c r="AG82"/>
  <c r="AI82"/>
  <c r="AF71"/>
  <c r="AG71"/>
  <c r="AH71"/>
  <c r="AI71"/>
  <c r="AF72"/>
  <c r="AG72"/>
  <c r="AH72"/>
  <c r="AI72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F79" s="1"/>
  <c r="AF84" s="1"/>
  <c r="AF64"/>
  <c r="AG64"/>
  <c r="AI64"/>
  <c r="AG65"/>
  <c r="AF46"/>
  <c r="AG46"/>
  <c r="AH46"/>
  <c r="AI46"/>
  <c r="AF32"/>
  <c r="AF33" s="1"/>
  <c r="AG32"/>
  <c r="AG33" s="1"/>
  <c r="AH32"/>
  <c r="AH33" s="1"/>
  <c r="AI32"/>
  <c r="AI33" s="1"/>
  <c r="B29" i="11"/>
  <c r="B30"/>
  <c r="B28"/>
  <c r="B17"/>
  <c r="B18"/>
  <c r="B19"/>
  <c r="B20"/>
  <c r="B21"/>
  <c r="B22"/>
  <c r="B23"/>
  <c r="B24"/>
  <c r="B16"/>
  <c r="B12"/>
  <c r="B13"/>
  <c r="B11"/>
  <c r="J8"/>
  <c r="BR114"/>
  <c r="BR115" s="1"/>
  <c r="BQ114"/>
  <c r="BQ115" s="1"/>
  <c r="BP114"/>
  <c r="BP115" s="1"/>
  <c r="BO114"/>
  <c r="BO115" s="1"/>
  <c r="BN114"/>
  <c r="BN115" s="1"/>
  <c r="BM114"/>
  <c r="BM115" s="1"/>
  <c r="BL114"/>
  <c r="BL115" s="1"/>
  <c r="BK114"/>
  <c r="BK115" s="1"/>
  <c r="BJ114"/>
  <c r="BJ115" s="1"/>
  <c r="BI114"/>
  <c r="BI115" s="1"/>
  <c r="BH114"/>
  <c r="BH115" s="1"/>
  <c r="BG114"/>
  <c r="BG115" s="1"/>
  <c r="BF114"/>
  <c r="BF115" s="1"/>
  <c r="BE114"/>
  <c r="BE115" s="1"/>
  <c r="BD114"/>
  <c r="BD115" s="1"/>
  <c r="BC114"/>
  <c r="BC115" s="1"/>
  <c r="BB114"/>
  <c r="BB115" s="1"/>
  <c r="BA114"/>
  <c r="BA115" s="1"/>
  <c r="AZ114"/>
  <c r="AZ115" s="1"/>
  <c r="AY114"/>
  <c r="AY115" s="1"/>
  <c r="AX114"/>
  <c r="AX115" s="1"/>
  <c r="AW114"/>
  <c r="AW115" s="1"/>
  <c r="AV114"/>
  <c r="AV115" s="1"/>
  <c r="AU114"/>
  <c r="AU115" s="1"/>
  <c r="AT114"/>
  <c r="AT115" s="1"/>
  <c r="AS114"/>
  <c r="AS115" s="1"/>
  <c r="AR114"/>
  <c r="AR115" s="1"/>
  <c r="AQ114"/>
  <c r="AQ115" s="1"/>
  <c r="AP114"/>
  <c r="AP115" s="1"/>
  <c r="AO114"/>
  <c r="AO115" s="1"/>
  <c r="AN114"/>
  <c r="AN115" s="1"/>
  <c r="AM114"/>
  <c r="AM115" s="1"/>
  <c r="AL114"/>
  <c r="AL115" s="1"/>
  <c r="AK114"/>
  <c r="AK115" s="1"/>
  <c r="AJ114"/>
  <c r="AJ115" s="1"/>
  <c r="AH114"/>
  <c r="AE114"/>
  <c r="AE115" s="1"/>
  <c r="AD114"/>
  <c r="AD115" s="1"/>
  <c r="AC114"/>
  <c r="AC115" s="1"/>
  <c r="AB114"/>
  <c r="AB115" s="1"/>
  <c r="AA114"/>
  <c r="AA115" s="1"/>
  <c r="Z114"/>
  <c r="Z115" s="1"/>
  <c r="Y114"/>
  <c r="Y115" s="1"/>
  <c r="X114"/>
  <c r="X115" s="1"/>
  <c r="W114"/>
  <c r="W115" s="1"/>
  <c r="V114"/>
  <c r="V115" s="1"/>
  <c r="U114"/>
  <c r="U115" s="1"/>
  <c r="T114"/>
  <c r="T115" s="1"/>
  <c r="S114"/>
  <c r="S115" s="1"/>
  <c r="R114"/>
  <c r="R115" s="1"/>
  <c r="Q114"/>
  <c r="Q115" s="1"/>
  <c r="P114"/>
  <c r="P115" s="1"/>
  <c r="O114"/>
  <c r="O115" s="1"/>
  <c r="N114"/>
  <c r="N115" s="1"/>
  <c r="M114"/>
  <c r="M115" s="1"/>
  <c r="L114"/>
  <c r="L115" s="1"/>
  <c r="K114"/>
  <c r="K115" s="1"/>
  <c r="J114"/>
  <c r="J115" s="1"/>
  <c r="I114"/>
  <c r="I115" s="1"/>
  <c r="H114"/>
  <c r="H115" s="1"/>
  <c r="G114"/>
  <c r="G115" s="1"/>
  <c r="F114"/>
  <c r="F115" s="1"/>
  <c r="E114"/>
  <c r="E115" s="1"/>
  <c r="D114"/>
  <c r="D115" s="1"/>
  <c r="BR110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R107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R106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R104"/>
  <c r="BR98"/>
  <c r="BR99" s="1"/>
  <c r="BQ98"/>
  <c r="BQ99" s="1"/>
  <c r="BP98"/>
  <c r="BP99" s="1"/>
  <c r="BO98"/>
  <c r="BO99" s="1"/>
  <c r="BN98"/>
  <c r="BN99" s="1"/>
  <c r="BM98"/>
  <c r="BM99" s="1"/>
  <c r="BL98"/>
  <c r="BL99" s="1"/>
  <c r="BK98"/>
  <c r="BK99" s="1"/>
  <c r="BJ98"/>
  <c r="BJ99" s="1"/>
  <c r="BI98"/>
  <c r="BI99" s="1"/>
  <c r="BH98"/>
  <c r="BH99" s="1"/>
  <c r="BG98"/>
  <c r="BG99" s="1"/>
  <c r="BF98"/>
  <c r="BF99" s="1"/>
  <c r="BE98"/>
  <c r="BE99" s="1"/>
  <c r="BD98"/>
  <c r="BD99" s="1"/>
  <c r="BC98"/>
  <c r="BC99" s="1"/>
  <c r="BB98"/>
  <c r="BB99" s="1"/>
  <c r="BA98"/>
  <c r="BA99" s="1"/>
  <c r="AZ98"/>
  <c r="AZ99" s="1"/>
  <c r="AY98"/>
  <c r="AY99" s="1"/>
  <c r="AX98"/>
  <c r="AX99" s="1"/>
  <c r="AW98"/>
  <c r="AW99" s="1"/>
  <c r="AV98"/>
  <c r="AV99" s="1"/>
  <c r="AU98"/>
  <c r="AU99" s="1"/>
  <c r="AT98"/>
  <c r="AT99" s="1"/>
  <c r="AS98"/>
  <c r="AS99" s="1"/>
  <c r="AR98"/>
  <c r="AR99" s="1"/>
  <c r="AQ98"/>
  <c r="AQ99" s="1"/>
  <c r="AP98"/>
  <c r="AP99" s="1"/>
  <c r="AO98"/>
  <c r="AO99" s="1"/>
  <c r="AN98"/>
  <c r="AN99" s="1"/>
  <c r="AM98"/>
  <c r="AM99" s="1"/>
  <c r="AL98"/>
  <c r="AL99" s="1"/>
  <c r="AK98"/>
  <c r="AK99" s="1"/>
  <c r="AJ98"/>
  <c r="AJ99" s="1"/>
  <c r="AH98"/>
  <c r="AH99" s="1"/>
  <c r="AE98"/>
  <c r="AE99" s="1"/>
  <c r="AD98"/>
  <c r="AD99" s="1"/>
  <c r="AC98"/>
  <c r="AC99" s="1"/>
  <c r="AB98"/>
  <c r="AB99" s="1"/>
  <c r="AA98"/>
  <c r="AA99" s="1"/>
  <c r="Z98"/>
  <c r="Z99" s="1"/>
  <c r="Y98"/>
  <c r="Y99" s="1"/>
  <c r="X98"/>
  <c r="X99" s="1"/>
  <c r="W98"/>
  <c r="W99" s="1"/>
  <c r="V98"/>
  <c r="V99" s="1"/>
  <c r="U98"/>
  <c r="U99" s="1"/>
  <c r="T98"/>
  <c r="T99" s="1"/>
  <c r="S98"/>
  <c r="S99" s="1"/>
  <c r="R98"/>
  <c r="R99" s="1"/>
  <c r="Q98"/>
  <c r="Q99" s="1"/>
  <c r="P98"/>
  <c r="P99" s="1"/>
  <c r="O98"/>
  <c r="O99" s="1"/>
  <c r="N98"/>
  <c r="N99" s="1"/>
  <c r="M98"/>
  <c r="M99" s="1"/>
  <c r="L98"/>
  <c r="L99" s="1"/>
  <c r="K98"/>
  <c r="K99" s="1"/>
  <c r="J98"/>
  <c r="J99" s="1"/>
  <c r="I98"/>
  <c r="I99" s="1"/>
  <c r="H98"/>
  <c r="H99" s="1"/>
  <c r="G98"/>
  <c r="G99" s="1"/>
  <c r="F98"/>
  <c r="F99" s="1"/>
  <c r="E98"/>
  <c r="E99" s="1"/>
  <c r="D98"/>
  <c r="D99" s="1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R93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R90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R82"/>
  <c r="BR83" s="1"/>
  <c r="BQ82"/>
  <c r="BQ83" s="1"/>
  <c r="BP82"/>
  <c r="BP83" s="1"/>
  <c r="BO82"/>
  <c r="BO83" s="1"/>
  <c r="BN82"/>
  <c r="BN83" s="1"/>
  <c r="BM82"/>
  <c r="BM83" s="1"/>
  <c r="BL82"/>
  <c r="BL83" s="1"/>
  <c r="BK82"/>
  <c r="BK83" s="1"/>
  <c r="BJ82"/>
  <c r="BJ83" s="1"/>
  <c r="BI82"/>
  <c r="BI83" s="1"/>
  <c r="BH82"/>
  <c r="BH83" s="1"/>
  <c r="BG82"/>
  <c r="BG83" s="1"/>
  <c r="BF82"/>
  <c r="BF83" s="1"/>
  <c r="BE82"/>
  <c r="BE83" s="1"/>
  <c r="BD82"/>
  <c r="BD83" s="1"/>
  <c r="BC82"/>
  <c r="BC83" s="1"/>
  <c r="BB82"/>
  <c r="BB83" s="1"/>
  <c r="BA82"/>
  <c r="BA83" s="1"/>
  <c r="AZ82"/>
  <c r="AZ83" s="1"/>
  <c r="AY82"/>
  <c r="AY83" s="1"/>
  <c r="AX82"/>
  <c r="AX83" s="1"/>
  <c r="AW82"/>
  <c r="AW83" s="1"/>
  <c r="AV82"/>
  <c r="AV83" s="1"/>
  <c r="AU82"/>
  <c r="AU83" s="1"/>
  <c r="AT82"/>
  <c r="AT83" s="1"/>
  <c r="AS82"/>
  <c r="AS83" s="1"/>
  <c r="AR82"/>
  <c r="AR83" s="1"/>
  <c r="AQ82"/>
  <c r="AQ83" s="1"/>
  <c r="AP82"/>
  <c r="AP83" s="1"/>
  <c r="AO82"/>
  <c r="AO83" s="1"/>
  <c r="AN82"/>
  <c r="AN83" s="1"/>
  <c r="AM82"/>
  <c r="AM83" s="1"/>
  <c r="AL82"/>
  <c r="AL83" s="1"/>
  <c r="AK82"/>
  <c r="AK83" s="1"/>
  <c r="AJ82"/>
  <c r="AJ83" s="1"/>
  <c r="AH82"/>
  <c r="AE82"/>
  <c r="AE83" s="1"/>
  <c r="AD82"/>
  <c r="AD83" s="1"/>
  <c r="AC82"/>
  <c r="AC83" s="1"/>
  <c r="AB82"/>
  <c r="AB83" s="1"/>
  <c r="AA82"/>
  <c r="AA83" s="1"/>
  <c r="Z82"/>
  <c r="Z83" s="1"/>
  <c r="Y82"/>
  <c r="Y83" s="1"/>
  <c r="X82"/>
  <c r="X83" s="1"/>
  <c r="W82"/>
  <c r="W83" s="1"/>
  <c r="V82"/>
  <c r="V83" s="1"/>
  <c r="U82"/>
  <c r="U83" s="1"/>
  <c r="T82"/>
  <c r="T83" s="1"/>
  <c r="S82"/>
  <c r="S83" s="1"/>
  <c r="R82"/>
  <c r="R83" s="1"/>
  <c r="Q82"/>
  <c r="Q83" s="1"/>
  <c r="P82"/>
  <c r="P83" s="1"/>
  <c r="O82"/>
  <c r="O83" s="1"/>
  <c r="N82"/>
  <c r="N83" s="1"/>
  <c r="M82"/>
  <c r="M83" s="1"/>
  <c r="L82"/>
  <c r="L83" s="1"/>
  <c r="K82"/>
  <c r="K83" s="1"/>
  <c r="J82"/>
  <c r="J83" s="1"/>
  <c r="I82"/>
  <c r="I83" s="1"/>
  <c r="H82"/>
  <c r="H83" s="1"/>
  <c r="G82"/>
  <c r="G83" s="1"/>
  <c r="F82"/>
  <c r="F83" s="1"/>
  <c r="E82"/>
  <c r="E83" s="1"/>
  <c r="D82"/>
  <c r="D83" s="1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R72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BR33"/>
  <c r="BR34" s="1"/>
  <c r="BQ33"/>
  <c r="BQ34" s="1"/>
  <c r="BP33"/>
  <c r="BP34" s="1"/>
  <c r="BO33"/>
  <c r="BO34" s="1"/>
  <c r="BN33"/>
  <c r="BN34" s="1"/>
  <c r="BM33"/>
  <c r="BM34" s="1"/>
  <c r="BL33"/>
  <c r="BL34" s="1"/>
  <c r="BK33"/>
  <c r="BK34" s="1"/>
  <c r="BJ33"/>
  <c r="BJ34" s="1"/>
  <c r="BI33"/>
  <c r="BI34" s="1"/>
  <c r="BH33"/>
  <c r="BH34" s="1"/>
  <c r="BG33"/>
  <c r="BG34" s="1"/>
  <c r="BF33"/>
  <c r="BF34" s="1"/>
  <c r="BE33"/>
  <c r="BE34" s="1"/>
  <c r="BD33"/>
  <c r="BD34" s="1"/>
  <c r="BC33"/>
  <c r="BC34" s="1"/>
  <c r="BB33"/>
  <c r="BB34" s="1"/>
  <c r="BA33"/>
  <c r="BA34" s="1"/>
  <c r="AZ33"/>
  <c r="AZ34" s="1"/>
  <c r="AY33"/>
  <c r="AY34" s="1"/>
  <c r="AX33"/>
  <c r="AX34" s="1"/>
  <c r="AW33"/>
  <c r="AW34" s="1"/>
  <c r="AV33"/>
  <c r="AV34" s="1"/>
  <c r="AU33"/>
  <c r="AU34" s="1"/>
  <c r="AT33"/>
  <c r="AT34" s="1"/>
  <c r="AS33"/>
  <c r="AS34" s="1"/>
  <c r="AR33"/>
  <c r="AR34" s="1"/>
  <c r="AQ33"/>
  <c r="AQ34" s="1"/>
  <c r="AP33"/>
  <c r="AP34" s="1"/>
  <c r="AO33"/>
  <c r="AO34" s="1"/>
  <c r="AN33"/>
  <c r="AN34" s="1"/>
  <c r="AM33"/>
  <c r="AM34" s="1"/>
  <c r="AL33"/>
  <c r="AL34" s="1"/>
  <c r="AK33"/>
  <c r="AK34" s="1"/>
  <c r="AJ33"/>
  <c r="AJ34" s="1"/>
  <c r="AE33"/>
  <c r="AE34" s="1"/>
  <c r="AD33"/>
  <c r="AD34" s="1"/>
  <c r="AC33"/>
  <c r="AC34" s="1"/>
  <c r="AB33"/>
  <c r="AB34" s="1"/>
  <c r="AA33"/>
  <c r="AA34" s="1"/>
  <c r="Z33"/>
  <c r="Z34" s="1"/>
  <c r="Y33"/>
  <c r="Y34" s="1"/>
  <c r="X33"/>
  <c r="W33"/>
  <c r="W34" s="1"/>
  <c r="V33"/>
  <c r="V34" s="1"/>
  <c r="U33"/>
  <c r="U34" s="1"/>
  <c r="T33"/>
  <c r="T34" s="1"/>
  <c r="S33"/>
  <c r="S34" s="1"/>
  <c r="R33"/>
  <c r="R34" s="1"/>
  <c r="Q33"/>
  <c r="Q34" s="1"/>
  <c r="P33"/>
  <c r="P34" s="1"/>
  <c r="O33"/>
  <c r="O34" s="1"/>
  <c r="N33"/>
  <c r="N34" s="1"/>
  <c r="M33"/>
  <c r="M34" s="1"/>
  <c r="L33"/>
  <c r="L34" s="1"/>
  <c r="K33"/>
  <c r="K34" s="1"/>
  <c r="J33"/>
  <c r="J34" s="1"/>
  <c r="I33"/>
  <c r="I34" s="1"/>
  <c r="H33"/>
  <c r="H34" s="1"/>
  <c r="G33"/>
  <c r="G34" s="1"/>
  <c r="F33"/>
  <c r="F34" s="1"/>
  <c r="E33"/>
  <c r="E34" s="1"/>
  <c r="D33"/>
  <c r="D34" s="1"/>
  <c r="C28"/>
  <c r="C23"/>
  <c r="C16"/>
  <c r="C11"/>
  <c r="BQ9"/>
  <c r="BP9"/>
  <c r="BP54" s="1"/>
  <c r="BO9"/>
  <c r="BO54" s="1"/>
  <c r="BN9"/>
  <c r="BN54" s="1"/>
  <c r="BM9"/>
  <c r="BM54" s="1"/>
  <c r="BL9"/>
  <c r="BL54" s="1"/>
  <c r="BK9"/>
  <c r="BK54" s="1"/>
  <c r="BJ9"/>
  <c r="BJ54" s="1"/>
  <c r="BI9"/>
  <c r="BH9"/>
  <c r="BH54" s="1"/>
  <c r="BG9"/>
  <c r="BG54" s="1"/>
  <c r="BF9"/>
  <c r="BF54" s="1"/>
  <c r="BE9"/>
  <c r="BE54" s="1"/>
  <c r="BD9"/>
  <c r="BD54" s="1"/>
  <c r="BC9"/>
  <c r="BC54" s="1"/>
  <c r="BB9"/>
  <c r="BB54" s="1"/>
  <c r="BA9"/>
  <c r="AZ9"/>
  <c r="AZ54" s="1"/>
  <c r="AY9"/>
  <c r="AY54" s="1"/>
  <c r="AX9"/>
  <c r="AX54" s="1"/>
  <c r="AW9"/>
  <c r="AW54" s="1"/>
  <c r="AV9"/>
  <c r="AV54" s="1"/>
  <c r="AU9"/>
  <c r="AU54" s="1"/>
  <c r="AT9"/>
  <c r="AT54" s="1"/>
  <c r="AS9"/>
  <c r="AR9"/>
  <c r="AR54" s="1"/>
  <c r="AQ9"/>
  <c r="AQ54" s="1"/>
  <c r="AP9"/>
  <c r="AP54" s="1"/>
  <c r="AO9"/>
  <c r="AO54" s="1"/>
  <c r="AN9"/>
  <c r="AN54" s="1"/>
  <c r="AM9"/>
  <c r="AM54" s="1"/>
  <c r="AL9"/>
  <c r="AL54" s="1"/>
  <c r="AK9"/>
  <c r="AJ9"/>
  <c r="AJ54" s="1"/>
  <c r="AE54"/>
  <c r="AD54"/>
  <c r="AC54"/>
  <c r="AB54"/>
  <c r="AA54"/>
  <c r="Y54"/>
  <c r="X9"/>
  <c r="X54" s="1"/>
  <c r="W9"/>
  <c r="V9"/>
  <c r="V54" s="1"/>
  <c r="U9"/>
  <c r="U54" s="1"/>
  <c r="T9"/>
  <c r="T54" s="1"/>
  <c r="S9"/>
  <c r="S54" s="1"/>
  <c r="R9"/>
  <c r="Q9"/>
  <c r="Q54" s="1"/>
  <c r="P9"/>
  <c r="P54" s="1"/>
  <c r="O9"/>
  <c r="O54" s="1"/>
  <c r="N9"/>
  <c r="N54" s="1"/>
  <c r="M9"/>
  <c r="M54" s="1"/>
  <c r="L9"/>
  <c r="L54" s="1"/>
  <c r="K9"/>
  <c r="K54" s="1"/>
  <c r="J9"/>
  <c r="I9"/>
  <c r="I54" s="1"/>
  <c r="H9"/>
  <c r="H54" s="1"/>
  <c r="G9"/>
  <c r="G54" s="1"/>
  <c r="F9"/>
  <c r="F54" s="1"/>
  <c r="E9"/>
  <c r="E54" s="1"/>
  <c r="D9"/>
  <c r="D54" s="1"/>
  <c r="B26" i="10"/>
  <c r="B27"/>
  <c r="B25"/>
  <c r="B22"/>
  <c r="B21"/>
  <c r="B14"/>
  <c r="B15"/>
  <c r="B16"/>
  <c r="B17"/>
  <c r="B18"/>
  <c r="B19"/>
  <c r="B9"/>
  <c r="B10"/>
  <c r="B8"/>
  <c r="B26" i="9"/>
  <c r="B27"/>
  <c r="B25"/>
  <c r="B22"/>
  <c r="B21"/>
  <c r="B14"/>
  <c r="B15"/>
  <c r="B16"/>
  <c r="B17"/>
  <c r="B18"/>
  <c r="B19"/>
  <c r="B13"/>
  <c r="BR84" i="5"/>
  <c r="BR106"/>
  <c r="BR116"/>
  <c r="BR117" s="1"/>
  <c r="BR108"/>
  <c r="BR109"/>
  <c r="BR110"/>
  <c r="BR111"/>
  <c r="BR112"/>
  <c r="BR100"/>
  <c r="BR101" s="1"/>
  <c r="BR92"/>
  <c r="BR93"/>
  <c r="BR94"/>
  <c r="BR95"/>
  <c r="BR96"/>
  <c r="BR74"/>
  <c r="BR75"/>
  <c r="BR76"/>
  <c r="BR77"/>
  <c r="BR78"/>
  <c r="BR79"/>
  <c r="BR80"/>
  <c r="BR49"/>
  <c r="BR32"/>
  <c r="BR33" s="1"/>
  <c r="AF34" l="1"/>
  <c r="AG34"/>
  <c r="AH34"/>
  <c r="AI34"/>
  <c r="E111" i="11"/>
  <c r="E112" s="1"/>
  <c r="I111"/>
  <c r="I112" s="1"/>
  <c r="M111"/>
  <c r="M112" s="1"/>
  <c r="Q111"/>
  <c r="Q112" s="1"/>
  <c r="U111"/>
  <c r="U112" s="1"/>
  <c r="U117" s="1"/>
  <c r="Y111"/>
  <c r="Y112" s="1"/>
  <c r="Y117" s="1"/>
  <c r="AC111"/>
  <c r="AC112" s="1"/>
  <c r="D95"/>
  <c r="D96" s="1"/>
  <c r="D101" s="1"/>
  <c r="L95"/>
  <c r="L96" s="1"/>
  <c r="T95"/>
  <c r="T96" s="1"/>
  <c r="K111"/>
  <c r="K112" s="1"/>
  <c r="K117" s="1"/>
  <c r="O111"/>
  <c r="O112" s="1"/>
  <c r="W111"/>
  <c r="W112" s="1"/>
  <c r="W117" s="1"/>
  <c r="AE111"/>
  <c r="AE112" s="1"/>
  <c r="AE116" s="1"/>
  <c r="AQ111"/>
  <c r="AQ112" s="1"/>
  <c r="AY111"/>
  <c r="AY112" s="1"/>
  <c r="BG111"/>
  <c r="BG112" s="1"/>
  <c r="BO111"/>
  <c r="BO112" s="1"/>
  <c r="AH79"/>
  <c r="AH80" s="1"/>
  <c r="AH85" s="1"/>
  <c r="E79"/>
  <c r="E80" s="1"/>
  <c r="E84" s="1"/>
  <c r="I79"/>
  <c r="I80" s="1"/>
  <c r="I84" s="1"/>
  <c r="M79"/>
  <c r="M80" s="1"/>
  <c r="M85" s="1"/>
  <c r="Q79"/>
  <c r="Q80" s="1"/>
  <c r="U79"/>
  <c r="U80" s="1"/>
  <c r="U84" s="1"/>
  <c r="Y79"/>
  <c r="Y80" s="1"/>
  <c r="AC79"/>
  <c r="AC80" s="1"/>
  <c r="AK79"/>
  <c r="AK80" s="1"/>
  <c r="AO79"/>
  <c r="AO80" s="1"/>
  <c r="AO85" s="1"/>
  <c r="AS79"/>
  <c r="AS80" s="1"/>
  <c r="AS84" s="1"/>
  <c r="AW79"/>
  <c r="AW80" s="1"/>
  <c r="AW84" s="1"/>
  <c r="BA79"/>
  <c r="BA80" s="1"/>
  <c r="BE79"/>
  <c r="BE80" s="1"/>
  <c r="BE85" s="1"/>
  <c r="BI79"/>
  <c r="BI80" s="1"/>
  <c r="BM79"/>
  <c r="BM80" s="1"/>
  <c r="BQ79"/>
  <c r="BQ80" s="1"/>
  <c r="G95"/>
  <c r="G96" s="1"/>
  <c r="K95"/>
  <c r="K96" s="1"/>
  <c r="K100" s="1"/>
  <c r="O95"/>
  <c r="O96" s="1"/>
  <c r="S95"/>
  <c r="S96" s="1"/>
  <c r="W95"/>
  <c r="W96" s="1"/>
  <c r="AA95"/>
  <c r="AA96" s="1"/>
  <c r="AE95"/>
  <c r="AE96" s="1"/>
  <c r="AM95"/>
  <c r="AM96" s="1"/>
  <c r="AQ95"/>
  <c r="AQ96" s="1"/>
  <c r="AU95"/>
  <c r="AU96" s="1"/>
  <c r="AU100" s="1"/>
  <c r="AY95"/>
  <c r="AY96" s="1"/>
  <c r="AY100" s="1"/>
  <c r="BC95"/>
  <c r="BC96" s="1"/>
  <c r="BG95"/>
  <c r="BG96" s="1"/>
  <c r="BK95"/>
  <c r="BK96" s="1"/>
  <c r="BO95"/>
  <c r="BO96" s="1"/>
  <c r="F111"/>
  <c r="F112" s="1"/>
  <c r="J111"/>
  <c r="J112" s="1"/>
  <c r="J116" s="1"/>
  <c r="N111"/>
  <c r="N112" s="1"/>
  <c r="N116" s="1"/>
  <c r="R111"/>
  <c r="R112" s="1"/>
  <c r="R116" s="1"/>
  <c r="V111"/>
  <c r="V112" s="1"/>
  <c r="Z111"/>
  <c r="Z112" s="1"/>
  <c r="Z116" s="1"/>
  <c r="AD111"/>
  <c r="AD112" s="1"/>
  <c r="AL111"/>
  <c r="AL112" s="1"/>
  <c r="AP111"/>
  <c r="AP112" s="1"/>
  <c r="AT111"/>
  <c r="AT112" s="1"/>
  <c r="AT116" s="1"/>
  <c r="AX111"/>
  <c r="AX112" s="1"/>
  <c r="AX117" s="1"/>
  <c r="BB111"/>
  <c r="BB112" s="1"/>
  <c r="BF111"/>
  <c r="BF112" s="1"/>
  <c r="BJ111"/>
  <c r="BJ112" s="1"/>
  <c r="BJ116" s="1"/>
  <c r="BN111"/>
  <c r="BN112" s="1"/>
  <c r="BR111"/>
  <c r="BR112" s="1"/>
  <c r="D79"/>
  <c r="D80" s="1"/>
  <c r="L79"/>
  <c r="L80" s="1"/>
  <c r="L85" s="1"/>
  <c r="T79"/>
  <c r="T80" s="1"/>
  <c r="T85" s="1"/>
  <c r="AB79"/>
  <c r="AB80" s="1"/>
  <c r="AB84" s="1"/>
  <c r="AN79"/>
  <c r="AN80" s="1"/>
  <c r="AN85" s="1"/>
  <c r="AV79"/>
  <c r="AV80" s="1"/>
  <c r="BD79"/>
  <c r="BD80" s="1"/>
  <c r="BR95"/>
  <c r="BR96" s="1"/>
  <c r="AK111"/>
  <c r="AK112" s="1"/>
  <c r="AO111"/>
  <c r="AO112" s="1"/>
  <c r="AS111"/>
  <c r="AS112" s="1"/>
  <c r="AS117" s="1"/>
  <c r="AW111"/>
  <c r="AW112" s="1"/>
  <c r="AW117" s="1"/>
  <c r="BA111"/>
  <c r="BA112" s="1"/>
  <c r="BE111"/>
  <c r="BE112" s="1"/>
  <c r="BE116" s="1"/>
  <c r="BI111"/>
  <c r="BI112" s="1"/>
  <c r="BM111"/>
  <c r="BM112" s="1"/>
  <c r="BQ111"/>
  <c r="BQ112" s="1"/>
  <c r="AG79"/>
  <c r="AG80" s="1"/>
  <c r="AG85" s="1"/>
  <c r="K79"/>
  <c r="K80" s="1"/>
  <c r="K84" s="1"/>
  <c r="S79"/>
  <c r="S80" s="1"/>
  <c r="AA79"/>
  <c r="AA80" s="1"/>
  <c r="E95"/>
  <c r="E96" s="1"/>
  <c r="E101" s="1"/>
  <c r="M95"/>
  <c r="M96" s="1"/>
  <c r="U95"/>
  <c r="U96" s="1"/>
  <c r="U101" s="1"/>
  <c r="AC95"/>
  <c r="AC96" s="1"/>
  <c r="AC101" s="1"/>
  <c r="AO95"/>
  <c r="AO96" s="1"/>
  <c r="AO100" s="1"/>
  <c r="AW95"/>
  <c r="AW96" s="1"/>
  <c r="AW100" s="1"/>
  <c r="BE95"/>
  <c r="BE96" s="1"/>
  <c r="BE101" s="1"/>
  <c r="D111"/>
  <c r="D112" s="1"/>
  <c r="H111"/>
  <c r="H112" s="1"/>
  <c r="H117" s="1"/>
  <c r="L111"/>
  <c r="L112" s="1"/>
  <c r="P111"/>
  <c r="P112" s="1"/>
  <c r="T111"/>
  <c r="T112" s="1"/>
  <c r="X111"/>
  <c r="X112" s="1"/>
  <c r="X117" s="1"/>
  <c r="AB111"/>
  <c r="AB112" s="1"/>
  <c r="AB116" s="1"/>
  <c r="AJ111"/>
  <c r="AJ112" s="1"/>
  <c r="AJ117" s="1"/>
  <c r="AN111"/>
  <c r="AN112" s="1"/>
  <c r="AR111"/>
  <c r="AR112" s="1"/>
  <c r="AR116" s="1"/>
  <c r="AV111"/>
  <c r="AV112" s="1"/>
  <c r="AZ111"/>
  <c r="AZ112" s="1"/>
  <c r="BD111"/>
  <c r="BD112" s="1"/>
  <c r="BH111"/>
  <c r="BH112" s="1"/>
  <c r="BH116" s="1"/>
  <c r="BL111"/>
  <c r="BL112" s="1"/>
  <c r="BL117" s="1"/>
  <c r="BP111"/>
  <c r="BP112" s="1"/>
  <c r="BP117" s="1"/>
  <c r="AF79"/>
  <c r="AF80" s="1"/>
  <c r="AF84" s="1"/>
  <c r="BQ66"/>
  <c r="BQ67"/>
  <c r="F79"/>
  <c r="F80" s="1"/>
  <c r="F84" s="1"/>
  <c r="N79"/>
  <c r="N80" s="1"/>
  <c r="N85" s="1"/>
  <c r="V79"/>
  <c r="V80" s="1"/>
  <c r="V85" s="1"/>
  <c r="AD79"/>
  <c r="AD80" s="1"/>
  <c r="AD84" s="1"/>
  <c r="AP79"/>
  <c r="AP80" s="1"/>
  <c r="AP84" s="1"/>
  <c r="AX79"/>
  <c r="AX80" s="1"/>
  <c r="AX85" s="1"/>
  <c r="BF79"/>
  <c r="BF80" s="1"/>
  <c r="BF84" s="1"/>
  <c r="BN79"/>
  <c r="BN80" s="1"/>
  <c r="AB95"/>
  <c r="AB96" s="1"/>
  <c r="AN95"/>
  <c r="AN96" s="1"/>
  <c r="AN101" s="1"/>
  <c r="AV95"/>
  <c r="AV96" s="1"/>
  <c r="AV101" s="1"/>
  <c r="BD95"/>
  <c r="BD96" s="1"/>
  <c r="BD101" s="1"/>
  <c r="AF95"/>
  <c r="AF96" s="1"/>
  <c r="AF100" s="1"/>
  <c r="AH84"/>
  <c r="AG95"/>
  <c r="AG96" s="1"/>
  <c r="AG101" s="1"/>
  <c r="BL79"/>
  <c r="BL80" s="1"/>
  <c r="W54"/>
  <c r="W104" s="1"/>
  <c r="J54"/>
  <c r="J70" s="1"/>
  <c r="R54"/>
  <c r="R70" s="1"/>
  <c r="Z54"/>
  <c r="Z88" s="1"/>
  <c r="AK54"/>
  <c r="AK88" s="1"/>
  <c r="AS54"/>
  <c r="AS88" s="1"/>
  <c r="BA54"/>
  <c r="BA88" s="1"/>
  <c r="BI54"/>
  <c r="BI88" s="1"/>
  <c r="BQ54"/>
  <c r="BQ88" s="1"/>
  <c r="AH110" i="4"/>
  <c r="AH111" s="1"/>
  <c r="AI110"/>
  <c r="AI111" s="1"/>
  <c r="AI116" s="1"/>
  <c r="AG51" i="5"/>
  <c r="AG50"/>
  <c r="AI113"/>
  <c r="AI114" s="1"/>
  <c r="AI118" s="1"/>
  <c r="AH50"/>
  <c r="AH51"/>
  <c r="AI50"/>
  <c r="AI51"/>
  <c r="AF50"/>
  <c r="AF51"/>
  <c r="AI54" i="11"/>
  <c r="AI88" s="1"/>
  <c r="AF85"/>
  <c r="AF49"/>
  <c r="AF48"/>
  <c r="G79"/>
  <c r="G80" s="1"/>
  <c r="G85" s="1"/>
  <c r="O79"/>
  <c r="O80" s="1"/>
  <c r="O85" s="1"/>
  <c r="W79"/>
  <c r="W80" s="1"/>
  <c r="W85" s="1"/>
  <c r="AE79"/>
  <c r="AE80" s="1"/>
  <c r="AE85" s="1"/>
  <c r="AQ79"/>
  <c r="AQ80" s="1"/>
  <c r="AY79"/>
  <c r="AY80" s="1"/>
  <c r="AY84" s="1"/>
  <c r="BG79"/>
  <c r="BG80" s="1"/>
  <c r="BO79"/>
  <c r="BO80" s="1"/>
  <c r="BO85" s="1"/>
  <c r="BM95"/>
  <c r="BM96" s="1"/>
  <c r="BM101" s="1"/>
  <c r="AI116"/>
  <c r="BL95"/>
  <c r="BL96" s="1"/>
  <c r="BL101" s="1"/>
  <c r="AF117"/>
  <c r="AG117"/>
  <c r="AH95"/>
  <c r="AH96" s="1"/>
  <c r="AH101" s="1"/>
  <c r="AM79"/>
  <c r="AM80" s="1"/>
  <c r="AU79"/>
  <c r="AU80" s="1"/>
  <c r="AU85" s="1"/>
  <c r="BC79"/>
  <c r="BC80" s="1"/>
  <c r="BC85" s="1"/>
  <c r="BK79"/>
  <c r="BK80" s="1"/>
  <c r="AI79"/>
  <c r="AI80" s="1"/>
  <c r="AG84"/>
  <c r="J79"/>
  <c r="J80" s="1"/>
  <c r="J84" s="1"/>
  <c r="R79"/>
  <c r="R80" s="1"/>
  <c r="R84" s="1"/>
  <c r="Z79"/>
  <c r="Z80" s="1"/>
  <c r="Z84" s="1"/>
  <c r="AL79"/>
  <c r="AL80" s="1"/>
  <c r="AT79"/>
  <c r="AT80" s="1"/>
  <c r="AT84" s="1"/>
  <c r="BB79"/>
  <c r="BB80" s="1"/>
  <c r="BB84" s="1"/>
  <c r="BJ79"/>
  <c r="BJ80" s="1"/>
  <c r="BJ85" s="1"/>
  <c r="BR79"/>
  <c r="BR80" s="1"/>
  <c r="BR84" s="1"/>
  <c r="H95"/>
  <c r="H96" s="1"/>
  <c r="H100" s="1"/>
  <c r="P95"/>
  <c r="P96" s="1"/>
  <c r="P101" s="1"/>
  <c r="X95"/>
  <c r="X96" s="1"/>
  <c r="AJ95"/>
  <c r="AJ96" s="1"/>
  <c r="AR95"/>
  <c r="AR96" s="1"/>
  <c r="AR101" s="1"/>
  <c r="AZ95"/>
  <c r="AZ96" s="1"/>
  <c r="AZ100" s="1"/>
  <c r="BH95"/>
  <c r="BH96" s="1"/>
  <c r="BH100" s="1"/>
  <c r="BP95"/>
  <c r="BP96" s="1"/>
  <c r="BP100" s="1"/>
  <c r="S111"/>
  <c r="S112" s="1"/>
  <c r="S116" s="1"/>
  <c r="AA111"/>
  <c r="AA112" s="1"/>
  <c r="AA116" s="1"/>
  <c r="AM111"/>
  <c r="AM112" s="1"/>
  <c r="AU111"/>
  <c r="AU112" s="1"/>
  <c r="BC111"/>
  <c r="BC112" s="1"/>
  <c r="BC116" s="1"/>
  <c r="BK111"/>
  <c r="BK112" s="1"/>
  <c r="AH116"/>
  <c r="H79"/>
  <c r="H80" s="1"/>
  <c r="H85" s="1"/>
  <c r="P79"/>
  <c r="P80" s="1"/>
  <c r="X79"/>
  <c r="X80" s="1"/>
  <c r="X85" s="1"/>
  <c r="AJ79"/>
  <c r="AJ80" s="1"/>
  <c r="AJ85" s="1"/>
  <c r="AR79"/>
  <c r="AR80" s="1"/>
  <c r="AR85" s="1"/>
  <c r="AZ79"/>
  <c r="AZ80" s="1"/>
  <c r="BP79"/>
  <c r="BP80" s="1"/>
  <c r="AF81" i="5"/>
  <c r="AF82" s="1"/>
  <c r="AF86" s="1"/>
  <c r="AG113"/>
  <c r="AG114" s="1"/>
  <c r="AG119" s="1"/>
  <c r="AF113"/>
  <c r="AF114" s="1"/>
  <c r="AF119" s="1"/>
  <c r="AH81"/>
  <c r="AH82" s="1"/>
  <c r="AF97"/>
  <c r="AF98" s="1"/>
  <c r="AF102" s="1"/>
  <c r="AG97"/>
  <c r="AG98" s="1"/>
  <c r="AG103" s="1"/>
  <c r="AG81"/>
  <c r="AG82" s="1"/>
  <c r="AG87" s="1"/>
  <c r="AI90"/>
  <c r="AF72"/>
  <c r="AH113"/>
  <c r="AH114" s="1"/>
  <c r="AG72"/>
  <c r="AI72"/>
  <c r="AF106"/>
  <c r="AG106"/>
  <c r="AI81"/>
  <c r="AI82" s="1"/>
  <c r="AH97"/>
  <c r="AH98" s="1"/>
  <c r="AG66" i="4"/>
  <c r="AG78"/>
  <c r="AG79" s="1"/>
  <c r="AG84" s="1"/>
  <c r="AF94"/>
  <c r="AF95" s="1"/>
  <c r="AF99" s="1"/>
  <c r="AF66"/>
  <c r="AG94"/>
  <c r="AG95" s="1"/>
  <c r="AG100" s="1"/>
  <c r="AI78"/>
  <c r="AI79" s="1"/>
  <c r="AI83" s="1"/>
  <c r="AI94"/>
  <c r="AI95" s="1"/>
  <c r="AI99" s="1"/>
  <c r="AF65"/>
  <c r="AF48"/>
  <c r="AF47"/>
  <c r="AG48"/>
  <c r="AG47"/>
  <c r="AH48"/>
  <c r="AH47"/>
  <c r="AH78"/>
  <c r="AH79" s="1"/>
  <c r="AF83"/>
  <c r="AH94"/>
  <c r="AH95" s="1"/>
  <c r="AF110"/>
  <c r="AF111" s="1"/>
  <c r="AG110"/>
  <c r="AG111" s="1"/>
  <c r="AG88" i="11"/>
  <c r="AG104"/>
  <c r="AG70"/>
  <c r="AF88"/>
  <c r="AF104"/>
  <c r="AF70"/>
  <c r="AI103" i="4"/>
  <c r="AI69"/>
  <c r="AI87"/>
  <c r="AF87"/>
  <c r="AF103"/>
  <c r="AF69"/>
  <c r="AG69"/>
  <c r="AG103"/>
  <c r="G111" i="11"/>
  <c r="G112" s="1"/>
  <c r="G117" s="1"/>
  <c r="AG48"/>
  <c r="AG49"/>
  <c r="AH48"/>
  <c r="AH49"/>
  <c r="J95"/>
  <c r="J96" s="1"/>
  <c r="J101" s="1"/>
  <c r="R95"/>
  <c r="R96" s="1"/>
  <c r="R101" s="1"/>
  <c r="Z95"/>
  <c r="Z96" s="1"/>
  <c r="Z100" s="1"/>
  <c r="AL95"/>
  <c r="AL96" s="1"/>
  <c r="AL100" s="1"/>
  <c r="AT95"/>
  <c r="AT96" s="1"/>
  <c r="BB95"/>
  <c r="BB96" s="1"/>
  <c r="BB101" s="1"/>
  <c r="BJ95"/>
  <c r="BJ96" s="1"/>
  <c r="BJ100" s="1"/>
  <c r="I95"/>
  <c r="I96" s="1"/>
  <c r="I100" s="1"/>
  <c r="Q95"/>
  <c r="Q96" s="1"/>
  <c r="Q101" s="1"/>
  <c r="Y95"/>
  <c r="Y96" s="1"/>
  <c r="Y100" s="1"/>
  <c r="AK95"/>
  <c r="AK96" s="1"/>
  <c r="AK101" s="1"/>
  <c r="AS95"/>
  <c r="AS96" s="1"/>
  <c r="AS100" s="1"/>
  <c r="BA95"/>
  <c r="BA96" s="1"/>
  <c r="BA100" s="1"/>
  <c r="BI95"/>
  <c r="BI96" s="1"/>
  <c r="BI101" s="1"/>
  <c r="BQ95"/>
  <c r="BQ96" s="1"/>
  <c r="F95"/>
  <c r="F96" s="1"/>
  <c r="F101" s="1"/>
  <c r="N95"/>
  <c r="N96" s="1"/>
  <c r="N100" s="1"/>
  <c r="V95"/>
  <c r="V96" s="1"/>
  <c r="V101" s="1"/>
  <c r="AD95"/>
  <c r="AD96" s="1"/>
  <c r="AD101" s="1"/>
  <c r="AP95"/>
  <c r="AP96" s="1"/>
  <c r="AX95"/>
  <c r="AX96" s="1"/>
  <c r="AX101" s="1"/>
  <c r="BF95"/>
  <c r="BF96" s="1"/>
  <c r="BF101" s="1"/>
  <c r="BN95"/>
  <c r="BN96" s="1"/>
  <c r="BN101" s="1"/>
  <c r="BH79"/>
  <c r="BH80" s="1"/>
  <c r="BH85" s="1"/>
  <c r="AI97" i="5"/>
  <c r="AI98" s="1"/>
  <c r="AI49" i="11"/>
  <c r="AI95"/>
  <c r="AI96" s="1"/>
  <c r="AI48" i="4"/>
  <c r="AH83" i="11"/>
  <c r="AH117"/>
  <c r="AH115"/>
  <c r="AI47" i="4"/>
  <c r="G104" i="11"/>
  <c r="G70"/>
  <c r="G88"/>
  <c r="AW104"/>
  <c r="AW70"/>
  <c r="AW88"/>
  <c r="AV104"/>
  <c r="AV70"/>
  <c r="AV88"/>
  <c r="Z48"/>
  <c r="Z49"/>
  <c r="D70"/>
  <c r="D88"/>
  <c r="D104"/>
  <c r="AU70"/>
  <c r="AU88"/>
  <c r="AU104"/>
  <c r="Q49"/>
  <c r="Q48"/>
  <c r="BH49"/>
  <c r="BH48"/>
  <c r="AA70"/>
  <c r="AA88"/>
  <c r="AA104"/>
  <c r="BB70"/>
  <c r="BB88"/>
  <c r="BB104"/>
  <c r="P49"/>
  <c r="P48"/>
  <c r="AQ49"/>
  <c r="AQ48"/>
  <c r="G48"/>
  <c r="G49"/>
  <c r="W48"/>
  <c r="W49"/>
  <c r="AP48"/>
  <c r="AP49"/>
  <c r="BN48"/>
  <c r="BN49"/>
  <c r="AX84"/>
  <c r="BF85"/>
  <c r="AO101"/>
  <c r="I88"/>
  <c r="I104"/>
  <c r="I70"/>
  <c r="Q88"/>
  <c r="Q104"/>
  <c r="Q70"/>
  <c r="Y88"/>
  <c r="Y104"/>
  <c r="Y70"/>
  <c r="AJ88"/>
  <c r="AJ104"/>
  <c r="AJ70"/>
  <c r="AR88"/>
  <c r="AR104"/>
  <c r="AR70"/>
  <c r="AZ88"/>
  <c r="AZ104"/>
  <c r="AZ70"/>
  <c r="BH88"/>
  <c r="BH104"/>
  <c r="BH70"/>
  <c r="BP88"/>
  <c r="BP104"/>
  <c r="BP70"/>
  <c r="F48"/>
  <c r="F49"/>
  <c r="N48"/>
  <c r="N49"/>
  <c r="V48"/>
  <c r="V49"/>
  <c r="AD48"/>
  <c r="AD49"/>
  <c r="AO48"/>
  <c r="AO49"/>
  <c r="AW48"/>
  <c r="AW49"/>
  <c r="BE48"/>
  <c r="BE49"/>
  <c r="BM48"/>
  <c r="BM49"/>
  <c r="F85"/>
  <c r="N84"/>
  <c r="AD85"/>
  <c r="AO84"/>
  <c r="AW85"/>
  <c r="BE84"/>
  <c r="BM84"/>
  <c r="BM85"/>
  <c r="M100"/>
  <c r="M101"/>
  <c r="U100"/>
  <c r="AC100"/>
  <c r="AV100"/>
  <c r="BL100"/>
  <c r="K116"/>
  <c r="S117"/>
  <c r="AL117"/>
  <c r="AL116"/>
  <c r="AT117"/>
  <c r="BB117"/>
  <c r="BB116"/>
  <c r="BR117"/>
  <c r="BR116"/>
  <c r="F104"/>
  <c r="F70"/>
  <c r="F88"/>
  <c r="BM104"/>
  <c r="BM70"/>
  <c r="BM88"/>
  <c r="AN104"/>
  <c r="AN70"/>
  <c r="AN88"/>
  <c r="R48"/>
  <c r="R49"/>
  <c r="T70"/>
  <c r="T88"/>
  <c r="T104"/>
  <c r="BC70"/>
  <c r="BC88"/>
  <c r="BC104"/>
  <c r="Y49"/>
  <c r="Y48"/>
  <c r="AZ49"/>
  <c r="AZ48"/>
  <c r="S70"/>
  <c r="S88"/>
  <c r="S104"/>
  <c r="AT70"/>
  <c r="AT88"/>
  <c r="AT104"/>
  <c r="X49"/>
  <c r="X48"/>
  <c r="BO49"/>
  <c r="BO48"/>
  <c r="O48"/>
  <c r="O49"/>
  <c r="AE48"/>
  <c r="AE49"/>
  <c r="BF48"/>
  <c r="BF49"/>
  <c r="O84"/>
  <c r="BN84"/>
  <c r="BN85"/>
  <c r="N101"/>
  <c r="AU116"/>
  <c r="AU117"/>
  <c r="H88"/>
  <c r="H104"/>
  <c r="H70"/>
  <c r="P88"/>
  <c r="P104"/>
  <c r="P70"/>
  <c r="X104"/>
  <c r="X70"/>
  <c r="X88"/>
  <c r="AQ104"/>
  <c r="AQ70"/>
  <c r="AQ88"/>
  <c r="AY104"/>
  <c r="AY70"/>
  <c r="AY88"/>
  <c r="BG104"/>
  <c r="BG70"/>
  <c r="BG88"/>
  <c r="BO104"/>
  <c r="BO70"/>
  <c r="BO88"/>
  <c r="E48"/>
  <c r="E49"/>
  <c r="M48"/>
  <c r="M49"/>
  <c r="U48"/>
  <c r="U49"/>
  <c r="AC48"/>
  <c r="AC49"/>
  <c r="AN48"/>
  <c r="AN49"/>
  <c r="AV48"/>
  <c r="AV49"/>
  <c r="BD48"/>
  <c r="BD49"/>
  <c r="BL48"/>
  <c r="BL49"/>
  <c r="E85"/>
  <c r="AC84"/>
  <c r="AC85"/>
  <c r="AV84"/>
  <c r="AV85"/>
  <c r="BD84"/>
  <c r="BD85"/>
  <c r="BL84"/>
  <c r="BL85"/>
  <c r="L100"/>
  <c r="L101"/>
  <c r="T100"/>
  <c r="T101"/>
  <c r="AB100"/>
  <c r="AB101"/>
  <c r="AM100"/>
  <c r="AM101"/>
  <c r="AU101"/>
  <c r="BC100"/>
  <c r="BC101"/>
  <c r="BK100"/>
  <c r="BK101"/>
  <c r="J117"/>
  <c r="Z117"/>
  <c r="AK117"/>
  <c r="AK116"/>
  <c r="BA117"/>
  <c r="BA116"/>
  <c r="BI117"/>
  <c r="BI116"/>
  <c r="BQ117"/>
  <c r="BQ116"/>
  <c r="O104"/>
  <c r="O70"/>
  <c r="O88"/>
  <c r="AE104"/>
  <c r="AE70"/>
  <c r="AE88"/>
  <c r="AP104"/>
  <c r="AP70"/>
  <c r="AP88"/>
  <c r="AX104"/>
  <c r="AX70"/>
  <c r="AX88"/>
  <c r="BF104"/>
  <c r="BF70"/>
  <c r="BF88"/>
  <c r="BN104"/>
  <c r="BN70"/>
  <c r="BN88"/>
  <c r="D48"/>
  <c r="D49"/>
  <c r="L48"/>
  <c r="L49"/>
  <c r="T48"/>
  <c r="T49"/>
  <c r="AB48"/>
  <c r="AB49"/>
  <c r="AM48"/>
  <c r="AM49"/>
  <c r="AU48"/>
  <c r="AU49"/>
  <c r="BC48"/>
  <c r="BC49"/>
  <c r="BK48"/>
  <c r="BK49"/>
  <c r="D84"/>
  <c r="D85"/>
  <c r="L84"/>
  <c r="T84"/>
  <c r="AB85"/>
  <c r="AM84"/>
  <c r="AM85"/>
  <c r="AU84"/>
  <c r="BK84"/>
  <c r="BK85"/>
  <c r="S100"/>
  <c r="S101"/>
  <c r="AA100"/>
  <c r="AA101"/>
  <c r="AT100"/>
  <c r="AT101"/>
  <c r="BB100"/>
  <c r="BR100"/>
  <c r="BR101"/>
  <c r="I116"/>
  <c r="I117"/>
  <c r="Q116"/>
  <c r="Q117"/>
  <c r="Y116"/>
  <c r="AJ116"/>
  <c r="AZ116"/>
  <c r="AZ117"/>
  <c r="BH117"/>
  <c r="BP116"/>
  <c r="V104"/>
  <c r="V70"/>
  <c r="V88"/>
  <c r="K48"/>
  <c r="K49"/>
  <c r="S48"/>
  <c r="S49"/>
  <c r="AA48"/>
  <c r="AA49"/>
  <c r="AL48"/>
  <c r="AL49"/>
  <c r="AT48"/>
  <c r="AT49"/>
  <c r="BB48"/>
  <c r="BB49"/>
  <c r="BJ48"/>
  <c r="BJ49"/>
  <c r="BR48"/>
  <c r="BR49"/>
  <c r="S85"/>
  <c r="S84"/>
  <c r="AA85"/>
  <c r="AA84"/>
  <c r="AL85"/>
  <c r="AL84"/>
  <c r="BB85"/>
  <c r="BJ84"/>
  <c r="BR85"/>
  <c r="AS101"/>
  <c r="BI100"/>
  <c r="BQ100"/>
  <c r="BQ101"/>
  <c r="P116"/>
  <c r="P117"/>
  <c r="X116"/>
  <c r="AQ116"/>
  <c r="AQ117"/>
  <c r="AY116"/>
  <c r="AY117"/>
  <c r="BG116"/>
  <c r="BG117"/>
  <c r="BO116"/>
  <c r="BO117"/>
  <c r="N104"/>
  <c r="N70"/>
  <c r="N88"/>
  <c r="AC104"/>
  <c r="AC70"/>
  <c r="AC88"/>
  <c r="BL104"/>
  <c r="BL70"/>
  <c r="BL88"/>
  <c r="AK48"/>
  <c r="AK49"/>
  <c r="AS48"/>
  <c r="AS49"/>
  <c r="BA48"/>
  <c r="BA49"/>
  <c r="BI48"/>
  <c r="BI49"/>
  <c r="BQ48"/>
  <c r="BQ49"/>
  <c r="R85"/>
  <c r="Z85"/>
  <c r="AK85"/>
  <c r="AK84"/>
  <c r="BA85"/>
  <c r="BA84"/>
  <c r="BI85"/>
  <c r="BI84"/>
  <c r="BQ85"/>
  <c r="BQ84"/>
  <c r="I101"/>
  <c r="AJ100"/>
  <c r="AJ101"/>
  <c r="AZ101"/>
  <c r="O116"/>
  <c r="O117"/>
  <c r="W116"/>
  <c r="AE117"/>
  <c r="AP116"/>
  <c r="AP117"/>
  <c r="BF116"/>
  <c r="BF117"/>
  <c r="BN116"/>
  <c r="BN117"/>
  <c r="AO104"/>
  <c r="AO70"/>
  <c r="AO88"/>
  <c r="U104"/>
  <c r="U70"/>
  <c r="U88"/>
  <c r="AM70"/>
  <c r="AM88"/>
  <c r="AM104"/>
  <c r="AJ49"/>
  <c r="AJ48"/>
  <c r="BP49"/>
  <c r="BP48"/>
  <c r="Q84"/>
  <c r="Q85"/>
  <c r="Y84"/>
  <c r="Y85"/>
  <c r="AJ84"/>
  <c r="AZ84"/>
  <c r="AZ85"/>
  <c r="BH84"/>
  <c r="BP84"/>
  <c r="BP85"/>
  <c r="H101"/>
  <c r="X101"/>
  <c r="X100"/>
  <c r="AQ101"/>
  <c r="AQ100"/>
  <c r="AY101"/>
  <c r="BG101"/>
  <c r="BG100"/>
  <c r="BO101"/>
  <c r="BO100"/>
  <c r="F116"/>
  <c r="F117"/>
  <c r="V116"/>
  <c r="V117"/>
  <c r="AD116"/>
  <c r="AD117"/>
  <c r="AO116"/>
  <c r="AO117"/>
  <c r="AW116"/>
  <c r="BE117"/>
  <c r="BM116"/>
  <c r="BM117"/>
  <c r="AD104"/>
  <c r="AD70"/>
  <c r="AD88"/>
  <c r="E104"/>
  <c r="E70"/>
  <c r="E88"/>
  <c r="J48"/>
  <c r="J49"/>
  <c r="L70"/>
  <c r="L88"/>
  <c r="L104"/>
  <c r="I49"/>
  <c r="I48"/>
  <c r="K70"/>
  <c r="K88"/>
  <c r="K104"/>
  <c r="BJ70"/>
  <c r="BJ88"/>
  <c r="BJ104"/>
  <c r="BG49"/>
  <c r="BG48"/>
  <c r="P84"/>
  <c r="P85"/>
  <c r="AQ84"/>
  <c r="AQ85"/>
  <c r="BG84"/>
  <c r="BG85"/>
  <c r="BO84"/>
  <c r="G101"/>
  <c r="G100"/>
  <c r="O101"/>
  <c r="O100"/>
  <c r="W101"/>
  <c r="W100"/>
  <c r="AE101"/>
  <c r="AE100"/>
  <c r="AP101"/>
  <c r="AP100"/>
  <c r="AX100"/>
  <c r="BF100"/>
  <c r="BN100"/>
  <c r="E116"/>
  <c r="E117"/>
  <c r="M116"/>
  <c r="M117"/>
  <c r="AC116"/>
  <c r="AC117"/>
  <c r="AN116"/>
  <c r="AN117"/>
  <c r="AV116"/>
  <c r="AV117"/>
  <c r="BD116"/>
  <c r="BD117"/>
  <c r="BL116"/>
  <c r="BE104"/>
  <c r="BE70"/>
  <c r="BE88"/>
  <c r="M104"/>
  <c r="M70"/>
  <c r="M88"/>
  <c r="BD104"/>
  <c r="BD70"/>
  <c r="BD88"/>
  <c r="AB70"/>
  <c r="AB88"/>
  <c r="AB104"/>
  <c r="BK70"/>
  <c r="BK88"/>
  <c r="BK104"/>
  <c r="AR49"/>
  <c r="AR48"/>
  <c r="AL70"/>
  <c r="AL88"/>
  <c r="AL104"/>
  <c r="H49"/>
  <c r="H48"/>
  <c r="AY49"/>
  <c r="AY48"/>
  <c r="AY85"/>
  <c r="AX48"/>
  <c r="AX49"/>
  <c r="AW101"/>
  <c r="D116"/>
  <c r="D117"/>
  <c r="L116"/>
  <c r="L117"/>
  <c r="T116"/>
  <c r="T117"/>
  <c r="AB117"/>
  <c r="AM116"/>
  <c r="AM117"/>
  <c r="BK116"/>
  <c r="BK117"/>
  <c r="Z70"/>
  <c r="AS70"/>
  <c r="J104"/>
  <c r="R104"/>
  <c r="Z104"/>
  <c r="AK104"/>
  <c r="AS104"/>
  <c r="R88"/>
  <c r="BR113" i="5"/>
  <c r="BR114" s="1"/>
  <c r="BR119" s="1"/>
  <c r="BR97"/>
  <c r="BR98" s="1"/>
  <c r="BR102" s="1"/>
  <c r="BR51"/>
  <c r="BR50"/>
  <c r="BR81"/>
  <c r="BR82" s="1"/>
  <c r="BR87" s="1"/>
  <c r="BR85"/>
  <c r="I85" i="11" l="1"/>
  <c r="I50" s="1"/>
  <c r="H116"/>
  <c r="R100"/>
  <c r="AA50"/>
  <c r="BJ101"/>
  <c r="K101"/>
  <c r="AD100"/>
  <c r="BJ117"/>
  <c r="AG100"/>
  <c r="N117"/>
  <c r="N50" s="1"/>
  <c r="BH101"/>
  <c r="AK50"/>
  <c r="AS116"/>
  <c r="BE100"/>
  <c r="X84"/>
  <c r="AA117"/>
  <c r="Z101"/>
  <c r="BP101"/>
  <c r="BP50" s="1"/>
  <c r="AR117"/>
  <c r="U85"/>
  <c r="U50" s="1"/>
  <c r="AH100"/>
  <c r="AE84"/>
  <c r="U116"/>
  <c r="P100"/>
  <c r="AX116"/>
  <c r="AS85"/>
  <c r="AS50" s="1"/>
  <c r="BA101"/>
  <c r="BA50" s="1"/>
  <c r="K85"/>
  <c r="R117"/>
  <c r="R50" s="1"/>
  <c r="D100"/>
  <c r="AP85"/>
  <c r="BD100"/>
  <c r="V84"/>
  <c r="W84"/>
  <c r="Y101"/>
  <c r="E100"/>
  <c r="J85"/>
  <c r="J50" s="1"/>
  <c r="M84"/>
  <c r="AF103" i="5"/>
  <c r="BQ70" i="11"/>
  <c r="BI104"/>
  <c r="BI70"/>
  <c r="AK70"/>
  <c r="J88"/>
  <c r="BQ104"/>
  <c r="AI104"/>
  <c r="AQ50"/>
  <c r="AN84"/>
  <c r="H84"/>
  <c r="BI50"/>
  <c r="BH50"/>
  <c r="AJ50"/>
  <c r="Q50"/>
  <c r="AT85"/>
  <c r="AT50" s="1"/>
  <c r="BO50"/>
  <c r="BR50"/>
  <c r="BB50"/>
  <c r="AN100"/>
  <c r="AY50"/>
  <c r="S50"/>
  <c r="AG50"/>
  <c r="BA104"/>
  <c r="BA70"/>
  <c r="BG50"/>
  <c r="P50"/>
  <c r="Z50"/>
  <c r="AP50"/>
  <c r="AX50"/>
  <c r="H50"/>
  <c r="AU50"/>
  <c r="AB50"/>
  <c r="L50"/>
  <c r="BD50"/>
  <c r="AN50"/>
  <c r="E50"/>
  <c r="BM50"/>
  <c r="AW50"/>
  <c r="AD50"/>
  <c r="BC117"/>
  <c r="AF101"/>
  <c r="AF50" s="1"/>
  <c r="AR50"/>
  <c r="BQ50"/>
  <c r="BN50"/>
  <c r="O50"/>
  <c r="X50"/>
  <c r="BF50"/>
  <c r="W50"/>
  <c r="G50"/>
  <c r="AE50"/>
  <c r="AZ50"/>
  <c r="Y50"/>
  <c r="BK50"/>
  <c r="AM50"/>
  <c r="T50"/>
  <c r="D50"/>
  <c r="BL50"/>
  <c r="AV50"/>
  <c r="AC50"/>
  <c r="M50"/>
  <c r="BE50"/>
  <c r="AO50"/>
  <c r="V50"/>
  <c r="F50"/>
  <c r="AH50"/>
  <c r="AI115" i="4"/>
  <c r="AF100"/>
  <c r="AG83"/>
  <c r="AG99"/>
  <c r="AG52" i="5"/>
  <c r="AI119"/>
  <c r="AG118"/>
  <c r="AI70" i="11"/>
  <c r="AI84" i="4"/>
  <c r="AI100"/>
  <c r="F100" i="11"/>
  <c r="AI84"/>
  <c r="AI85"/>
  <c r="BC84"/>
  <c r="G84"/>
  <c r="AR100"/>
  <c r="AR84"/>
  <c r="BM100"/>
  <c r="Q100"/>
  <c r="AG86" i="5"/>
  <c r="AF118"/>
  <c r="AF87"/>
  <c r="AG102"/>
  <c r="AI87"/>
  <c r="AI86"/>
  <c r="AG115" i="4"/>
  <c r="AG116"/>
  <c r="AI66"/>
  <c r="AI65"/>
  <c r="AF115"/>
  <c r="AF116"/>
  <c r="G116" i="11"/>
  <c r="AL101"/>
  <c r="AL50" s="1"/>
  <c r="AK100"/>
  <c r="V100"/>
  <c r="J100"/>
  <c r="AI103" i="5"/>
  <c r="AI102"/>
  <c r="AI100" i="11"/>
  <c r="AI101"/>
  <c r="BS49"/>
  <c r="BT49" s="1"/>
  <c r="BM121"/>
  <c r="BS48"/>
  <c r="BT48" s="1"/>
  <c r="BR103" i="5"/>
  <c r="BR52" s="1"/>
  <c r="BR118"/>
  <c r="BR86"/>
  <c r="K50" i="11" l="1"/>
  <c r="BS117"/>
  <c r="BT117" s="1"/>
  <c r="BM124" s="1"/>
  <c r="BJ50"/>
  <c r="BS116"/>
  <c r="BT116" s="1"/>
  <c r="BS85"/>
  <c r="BT85" s="1"/>
  <c r="BM122" s="1"/>
  <c r="AF52" i="5"/>
  <c r="AI52"/>
  <c r="BS84" i="11"/>
  <c r="BT84" s="1"/>
  <c r="BC50"/>
  <c r="AI50"/>
  <c r="BS100"/>
  <c r="BT100" s="1"/>
  <c r="BS101"/>
  <c r="BT101" s="1"/>
  <c r="BM123" s="1"/>
  <c r="BR46" i="4"/>
  <c r="BR64"/>
  <c r="BR71"/>
  <c r="BR72"/>
  <c r="BR73"/>
  <c r="BR74"/>
  <c r="BR75"/>
  <c r="BR76"/>
  <c r="BR77"/>
  <c r="BR82"/>
  <c r="BR89"/>
  <c r="BR90"/>
  <c r="BR91"/>
  <c r="BR92"/>
  <c r="BR93"/>
  <c r="BR98"/>
  <c r="BR114"/>
  <c r="BR105"/>
  <c r="BR106"/>
  <c r="BR107"/>
  <c r="BR108"/>
  <c r="BR109"/>
  <c r="BT51" i="11" l="1"/>
  <c r="BR65" i="4"/>
  <c r="BR110"/>
  <c r="BR111" s="1"/>
  <c r="BR116" s="1"/>
  <c r="BR94"/>
  <c r="BR95" s="1"/>
  <c r="BR100" s="1"/>
  <c r="BR78"/>
  <c r="BR79" s="1"/>
  <c r="BR83" s="1"/>
  <c r="BR66" l="1"/>
  <c r="BR99"/>
  <c r="BR115"/>
  <c r="BR84"/>
  <c r="BR32"/>
  <c r="G5" i="10"/>
  <c r="G5" i="9"/>
  <c r="L28" i="10"/>
  <c r="K28"/>
  <c r="J28"/>
  <c r="I28"/>
  <c r="H28"/>
  <c r="G28"/>
  <c r="F28"/>
  <c r="E28"/>
  <c r="D28"/>
  <c r="L28" i="9"/>
  <c r="K28"/>
  <c r="J28"/>
  <c r="I28"/>
  <c r="H28"/>
  <c r="G28"/>
  <c r="F28"/>
  <c r="E28"/>
  <c r="D28"/>
  <c r="BR33" i="4" l="1"/>
  <c r="BR34" i="5" s="1"/>
  <c r="C9" i="7"/>
  <c r="C10"/>
  <c r="C11"/>
  <c r="C12"/>
  <c r="C13"/>
  <c r="C14"/>
  <c r="C8"/>
  <c r="BR47" i="4" l="1"/>
  <c r="BR48"/>
  <c r="C15" i="5"/>
  <c r="C15" i="4"/>
  <c r="A1" i="7"/>
  <c r="C19"/>
  <c r="C20"/>
  <c r="C18"/>
  <c r="C17"/>
  <c r="C16"/>
  <c r="C6"/>
  <c r="C7"/>
  <c r="C5"/>
  <c r="B28" i="4"/>
  <c r="B29"/>
  <c r="B27"/>
  <c r="B23"/>
  <c r="B22"/>
  <c r="B15"/>
  <c r="B16"/>
  <c r="B17"/>
  <c r="B18"/>
  <c r="B19"/>
  <c r="B20"/>
  <c r="B21"/>
  <c r="B11"/>
  <c r="B9" i="9" s="1"/>
  <c r="B12" i="4"/>
  <c r="B10" i="9" s="1"/>
  <c r="B10" i="4"/>
  <c r="B8" i="9" s="1"/>
  <c r="T32" i="4"/>
  <c r="T33" s="1"/>
  <c r="U32"/>
  <c r="U33" s="1"/>
  <c r="V32"/>
  <c r="V33" s="1"/>
  <c r="W32"/>
  <c r="W33" s="1"/>
  <c r="X32"/>
  <c r="T32" i="5"/>
  <c r="T33" s="1"/>
  <c r="T34" s="1"/>
  <c r="U32"/>
  <c r="U33" s="1"/>
  <c r="U34" s="1"/>
  <c r="V32"/>
  <c r="V33" s="1"/>
  <c r="W32"/>
  <c r="W33" s="1"/>
  <c r="X32"/>
  <c r="V34" l="1"/>
  <c r="W34"/>
  <c r="X34"/>
  <c r="X50"/>
  <c r="X51"/>
  <c r="U50"/>
  <c r="U51"/>
  <c r="V50"/>
  <c r="V51"/>
  <c r="T50"/>
  <c r="T51"/>
  <c r="W50"/>
  <c r="W51"/>
  <c r="BQ112" l="1"/>
  <c r="BP112"/>
  <c r="BO112"/>
  <c r="BN112"/>
  <c r="BM112"/>
  <c r="BL112"/>
  <c r="BK112"/>
  <c r="BJ112"/>
  <c r="BI112"/>
  <c r="BH112"/>
  <c r="BG112"/>
  <c r="BF112"/>
  <c r="BE112"/>
  <c r="BD112"/>
  <c r="BC112"/>
  <c r="BB112"/>
  <c r="BA112"/>
  <c r="AZ112"/>
  <c r="AY112"/>
  <c r="AX112"/>
  <c r="AW112"/>
  <c r="AV112"/>
  <c r="AU112"/>
  <c r="AT112"/>
  <c r="AS112"/>
  <c r="AR112"/>
  <c r="AQ112"/>
  <c r="AP112"/>
  <c r="AO112"/>
  <c r="AN112"/>
  <c r="AM112"/>
  <c r="AL112"/>
  <c r="AK112"/>
  <c r="AJ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BQ111"/>
  <c r="BP111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Q96"/>
  <c r="BP96"/>
  <c r="BO96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Q80"/>
  <c r="BP80"/>
  <c r="BO80"/>
  <c r="BN80"/>
  <c r="BM80"/>
  <c r="BL80"/>
  <c r="BK80"/>
  <c r="BJ80"/>
  <c r="BI80"/>
  <c r="BH80"/>
  <c r="BG80"/>
  <c r="BF80"/>
  <c r="BE80"/>
  <c r="BD80"/>
  <c r="BC80"/>
  <c r="BB80"/>
  <c r="BA80"/>
  <c r="AZ80"/>
  <c r="AY80"/>
  <c r="AX80"/>
  <c r="AW80"/>
  <c r="AV80"/>
  <c r="AU80"/>
  <c r="AT80"/>
  <c r="AS80"/>
  <c r="AR80"/>
  <c r="AQ80"/>
  <c r="AP80"/>
  <c r="AO80"/>
  <c r="AN80"/>
  <c r="AM80"/>
  <c r="AL80"/>
  <c r="AK80"/>
  <c r="AJ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F100"/>
  <c r="BF101" s="1"/>
  <c r="AX100"/>
  <c r="AX101" s="1"/>
  <c r="AP100"/>
  <c r="AP101" s="1"/>
  <c r="AE100"/>
  <c r="AE101" s="1"/>
  <c r="W100"/>
  <c r="W101" s="1"/>
  <c r="O100"/>
  <c r="O101" s="1"/>
  <c r="G100"/>
  <c r="G101" s="1"/>
  <c r="BQ32"/>
  <c r="BQ33" s="1"/>
  <c r="BP32"/>
  <c r="BO32"/>
  <c r="BO33" s="1"/>
  <c r="BN32"/>
  <c r="BM32"/>
  <c r="BM33" s="1"/>
  <c r="BL32"/>
  <c r="BK32"/>
  <c r="BK33" s="1"/>
  <c r="BJ32"/>
  <c r="BI32"/>
  <c r="BI33" s="1"/>
  <c r="BH32"/>
  <c r="BG32"/>
  <c r="BG33" s="1"/>
  <c r="BF32"/>
  <c r="BE32"/>
  <c r="BE33" s="1"/>
  <c r="BD32"/>
  <c r="BC32"/>
  <c r="BC33" s="1"/>
  <c r="BB32"/>
  <c r="BA32"/>
  <c r="BA33" s="1"/>
  <c r="AZ32"/>
  <c r="AY32"/>
  <c r="AY33" s="1"/>
  <c r="AX32"/>
  <c r="AW32"/>
  <c r="AW33" s="1"/>
  <c r="AV32"/>
  <c r="AU32"/>
  <c r="AU33" s="1"/>
  <c r="AT32"/>
  <c r="AS32"/>
  <c r="AS33" s="1"/>
  <c r="AR32"/>
  <c r="AQ32"/>
  <c r="AQ33" s="1"/>
  <c r="AP32"/>
  <c r="AO32"/>
  <c r="AO33" s="1"/>
  <c r="AN32"/>
  <c r="AM32"/>
  <c r="AM33" s="1"/>
  <c r="AL32"/>
  <c r="AK32"/>
  <c r="AK33" s="1"/>
  <c r="AJ32"/>
  <c r="AE32"/>
  <c r="AD32"/>
  <c r="AD33" s="1"/>
  <c r="AC32"/>
  <c r="AB32"/>
  <c r="AB33" s="1"/>
  <c r="AA32"/>
  <c r="Z32"/>
  <c r="Z33" s="1"/>
  <c r="Y32"/>
  <c r="S32"/>
  <c r="R32"/>
  <c r="R33" s="1"/>
  <c r="Q32"/>
  <c r="P32"/>
  <c r="P33" s="1"/>
  <c r="O32"/>
  <c r="N32"/>
  <c r="N33" s="1"/>
  <c r="M32"/>
  <c r="L32"/>
  <c r="L33" s="1"/>
  <c r="L34" s="1"/>
  <c r="K32"/>
  <c r="J32"/>
  <c r="J33" s="1"/>
  <c r="I32"/>
  <c r="H32"/>
  <c r="H33" s="1"/>
  <c r="G32"/>
  <c r="F32"/>
  <c r="F33" s="1"/>
  <c r="E32"/>
  <c r="D32"/>
  <c r="D33" s="1"/>
  <c r="C27"/>
  <c r="C22"/>
  <c r="C10"/>
  <c r="BQ8"/>
  <c r="BQ56" s="1"/>
  <c r="BP8"/>
  <c r="BP56" s="1"/>
  <c r="BO8"/>
  <c r="BO56" s="1"/>
  <c r="BN8"/>
  <c r="BN56" s="1"/>
  <c r="BM8"/>
  <c r="BM56" s="1"/>
  <c r="BL8"/>
  <c r="BL56" s="1"/>
  <c r="BK8"/>
  <c r="BK56" s="1"/>
  <c r="BJ8"/>
  <c r="BJ56" s="1"/>
  <c r="BI8"/>
  <c r="BI56" s="1"/>
  <c r="BH8"/>
  <c r="BH56" s="1"/>
  <c r="BG8"/>
  <c r="BG56" s="1"/>
  <c r="BF8"/>
  <c r="BF56" s="1"/>
  <c r="BE8"/>
  <c r="BE56" s="1"/>
  <c r="BD8"/>
  <c r="BD56" s="1"/>
  <c r="BC8"/>
  <c r="BC56" s="1"/>
  <c r="BB8"/>
  <c r="BB56" s="1"/>
  <c r="BA8"/>
  <c r="BA56" s="1"/>
  <c r="AZ8"/>
  <c r="AZ56" s="1"/>
  <c r="AY8"/>
  <c r="AY56" s="1"/>
  <c r="AX8"/>
  <c r="AX56" s="1"/>
  <c r="AW8"/>
  <c r="AW56" s="1"/>
  <c r="AV8"/>
  <c r="AV56" s="1"/>
  <c r="AU8"/>
  <c r="AU56" s="1"/>
  <c r="AT8"/>
  <c r="AT56" s="1"/>
  <c r="AS8"/>
  <c r="AS56" s="1"/>
  <c r="AR8"/>
  <c r="AR56" s="1"/>
  <c r="AQ8"/>
  <c r="AQ56" s="1"/>
  <c r="AP8"/>
  <c r="AP56" s="1"/>
  <c r="AO8"/>
  <c r="AO56" s="1"/>
  <c r="AN8"/>
  <c r="AN56" s="1"/>
  <c r="AM8"/>
  <c r="AM56" s="1"/>
  <c r="AL8"/>
  <c r="AL56" s="1"/>
  <c r="AK8"/>
  <c r="AK56" s="1"/>
  <c r="AJ8"/>
  <c r="AJ56" s="1"/>
  <c r="AH8"/>
  <c r="AH56" s="1"/>
  <c r="AE8"/>
  <c r="AE56" s="1"/>
  <c r="AD8"/>
  <c r="AD56" s="1"/>
  <c r="AC8"/>
  <c r="AC56" s="1"/>
  <c r="AB8"/>
  <c r="AB56" s="1"/>
  <c r="AA8"/>
  <c r="AA56" s="1"/>
  <c r="Z8"/>
  <c r="Z56" s="1"/>
  <c r="Y8"/>
  <c r="Y56" s="1"/>
  <c r="X8"/>
  <c r="X56" s="1"/>
  <c r="W8"/>
  <c r="V8"/>
  <c r="V56" s="1"/>
  <c r="U8"/>
  <c r="U56" s="1"/>
  <c r="T8"/>
  <c r="T56" s="1"/>
  <c r="S8"/>
  <c r="S56" s="1"/>
  <c r="R8"/>
  <c r="R56" s="1"/>
  <c r="Q8"/>
  <c r="Q56" s="1"/>
  <c r="P8"/>
  <c r="P56" s="1"/>
  <c r="O8"/>
  <c r="O56" s="1"/>
  <c r="N8"/>
  <c r="N56" s="1"/>
  <c r="M8"/>
  <c r="M56" s="1"/>
  <c r="L8"/>
  <c r="L56" s="1"/>
  <c r="K8"/>
  <c r="K56" s="1"/>
  <c r="J8"/>
  <c r="J56" s="1"/>
  <c r="I8"/>
  <c r="I56" s="1"/>
  <c r="H8"/>
  <c r="H56" s="1"/>
  <c r="G8"/>
  <c r="G56" s="1"/>
  <c r="F8"/>
  <c r="F56" s="1"/>
  <c r="E8"/>
  <c r="E56" s="1"/>
  <c r="D8"/>
  <c r="D56" s="1"/>
  <c r="BQ109" i="4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Q105"/>
  <c r="BP105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Q89"/>
  <c r="BP89"/>
  <c r="BO89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Q71"/>
  <c r="BP71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Q81"/>
  <c r="BQ82" s="1"/>
  <c r="BO81"/>
  <c r="BO82" s="1"/>
  <c r="BM81"/>
  <c r="BM82" s="1"/>
  <c r="BK81"/>
  <c r="BK82" s="1"/>
  <c r="BI81"/>
  <c r="BI82" s="1"/>
  <c r="BG81"/>
  <c r="BG82" s="1"/>
  <c r="BE81"/>
  <c r="BE82" s="1"/>
  <c r="BC81"/>
  <c r="BC82" s="1"/>
  <c r="BA81"/>
  <c r="BA82" s="1"/>
  <c r="AY81"/>
  <c r="AY82" s="1"/>
  <c r="AW81"/>
  <c r="AW82" s="1"/>
  <c r="AU81"/>
  <c r="AU82" s="1"/>
  <c r="AS81"/>
  <c r="AS82" s="1"/>
  <c r="AQ81"/>
  <c r="AQ82" s="1"/>
  <c r="AO81"/>
  <c r="AO82" s="1"/>
  <c r="AM81"/>
  <c r="AM82" s="1"/>
  <c r="AK81"/>
  <c r="AK82" s="1"/>
  <c r="AH81"/>
  <c r="AD81"/>
  <c r="AD82" s="1"/>
  <c r="AB81"/>
  <c r="AB82" s="1"/>
  <c r="Z81"/>
  <c r="Z82" s="1"/>
  <c r="X81"/>
  <c r="V81"/>
  <c r="V82" s="1"/>
  <c r="T81"/>
  <c r="T82" s="1"/>
  <c r="R81"/>
  <c r="R82" s="1"/>
  <c r="P81"/>
  <c r="P82" s="1"/>
  <c r="N81"/>
  <c r="N82" s="1"/>
  <c r="L81"/>
  <c r="L82" s="1"/>
  <c r="J81"/>
  <c r="J82" s="1"/>
  <c r="H81"/>
  <c r="H82" s="1"/>
  <c r="F81"/>
  <c r="F82" s="1"/>
  <c r="D81"/>
  <c r="D82" s="1"/>
  <c r="BQ32"/>
  <c r="BQ33" s="1"/>
  <c r="BP32"/>
  <c r="BP33" s="1"/>
  <c r="BO32"/>
  <c r="BO33" s="1"/>
  <c r="BN32"/>
  <c r="BN33" s="1"/>
  <c r="BM32"/>
  <c r="BM33" s="1"/>
  <c r="BL32"/>
  <c r="BL33" s="1"/>
  <c r="BK32"/>
  <c r="BK33" s="1"/>
  <c r="BJ32"/>
  <c r="BJ33" s="1"/>
  <c r="BI32"/>
  <c r="BI33" s="1"/>
  <c r="BH32"/>
  <c r="BH33" s="1"/>
  <c r="BG32"/>
  <c r="BG33" s="1"/>
  <c r="BF32"/>
  <c r="BF33" s="1"/>
  <c r="BE32"/>
  <c r="BE33" s="1"/>
  <c r="BD32"/>
  <c r="BD33" s="1"/>
  <c r="BC32"/>
  <c r="BC33" s="1"/>
  <c r="BB32"/>
  <c r="BB33" s="1"/>
  <c r="BA32"/>
  <c r="BA33" s="1"/>
  <c r="AZ32"/>
  <c r="AZ33" s="1"/>
  <c r="AY32"/>
  <c r="AY33" s="1"/>
  <c r="AX32"/>
  <c r="AX33" s="1"/>
  <c r="AW32"/>
  <c r="AW33" s="1"/>
  <c r="AV32"/>
  <c r="AV33" s="1"/>
  <c r="AU32"/>
  <c r="AU33" s="1"/>
  <c r="AT32"/>
  <c r="AT33" s="1"/>
  <c r="AS32"/>
  <c r="AS33" s="1"/>
  <c r="AR32"/>
  <c r="AR33" s="1"/>
  <c r="AQ32"/>
  <c r="AQ33" s="1"/>
  <c r="AP32"/>
  <c r="AP33" s="1"/>
  <c r="AO32"/>
  <c r="AO33" s="1"/>
  <c r="AN32"/>
  <c r="AN33" s="1"/>
  <c r="AM32"/>
  <c r="AM33" s="1"/>
  <c r="AL32"/>
  <c r="AL33" s="1"/>
  <c r="AK32"/>
  <c r="AK33" s="1"/>
  <c r="AJ32"/>
  <c r="AJ33" s="1"/>
  <c r="AE32"/>
  <c r="AE33" s="1"/>
  <c r="AD32"/>
  <c r="AD33" s="1"/>
  <c r="AC32"/>
  <c r="AC33" s="1"/>
  <c r="AB32"/>
  <c r="AB33" s="1"/>
  <c r="AA32"/>
  <c r="AA33" s="1"/>
  <c r="Z32"/>
  <c r="Z33" s="1"/>
  <c r="Y32"/>
  <c r="Y33" s="1"/>
  <c r="S32"/>
  <c r="S33" s="1"/>
  <c r="R32"/>
  <c r="R33" s="1"/>
  <c r="Q32"/>
  <c r="Q33" s="1"/>
  <c r="P32"/>
  <c r="P33" s="1"/>
  <c r="O32"/>
  <c r="O33" s="1"/>
  <c r="N32"/>
  <c r="N33" s="1"/>
  <c r="M32"/>
  <c r="M33" s="1"/>
  <c r="K32"/>
  <c r="K33" s="1"/>
  <c r="J32"/>
  <c r="J33" s="1"/>
  <c r="I32"/>
  <c r="I33" s="1"/>
  <c r="H32"/>
  <c r="H33" s="1"/>
  <c r="G32"/>
  <c r="G33" s="1"/>
  <c r="F32"/>
  <c r="F33" s="1"/>
  <c r="E32"/>
  <c r="E33" s="1"/>
  <c r="D32"/>
  <c r="D33" s="1"/>
  <c r="C27"/>
  <c r="C22"/>
  <c r="C10"/>
  <c r="BQ8"/>
  <c r="BQ53" s="1"/>
  <c r="BP8"/>
  <c r="BP53" s="1"/>
  <c r="BO8"/>
  <c r="BO53" s="1"/>
  <c r="BN8"/>
  <c r="BN53" s="1"/>
  <c r="BM8"/>
  <c r="BM53" s="1"/>
  <c r="BL8"/>
  <c r="BL53" s="1"/>
  <c r="BK8"/>
  <c r="BK53" s="1"/>
  <c r="BJ8"/>
  <c r="BJ53" s="1"/>
  <c r="BI8"/>
  <c r="BI53" s="1"/>
  <c r="BH8"/>
  <c r="BH53" s="1"/>
  <c r="BG8"/>
  <c r="BG53" s="1"/>
  <c r="BF8"/>
  <c r="BF53" s="1"/>
  <c r="BE8"/>
  <c r="BE53" s="1"/>
  <c r="BD8"/>
  <c r="BD53" s="1"/>
  <c r="BC8"/>
  <c r="BC53" s="1"/>
  <c r="BB8"/>
  <c r="BB53" s="1"/>
  <c r="BA8"/>
  <c r="BA53" s="1"/>
  <c r="AZ8"/>
  <c r="AZ53" s="1"/>
  <c r="AY8"/>
  <c r="AY53" s="1"/>
  <c r="AX8"/>
  <c r="AX53" s="1"/>
  <c r="AW8"/>
  <c r="AW53" s="1"/>
  <c r="AV8"/>
  <c r="AV53" s="1"/>
  <c r="AU8"/>
  <c r="AU53" s="1"/>
  <c r="AT8"/>
  <c r="AT53" s="1"/>
  <c r="AS8"/>
  <c r="AS53" s="1"/>
  <c r="AR8"/>
  <c r="AR53" s="1"/>
  <c r="AQ8"/>
  <c r="AQ53" s="1"/>
  <c r="AP8"/>
  <c r="AP53" s="1"/>
  <c r="AO8"/>
  <c r="AO53" s="1"/>
  <c r="AN8"/>
  <c r="AN53" s="1"/>
  <c r="AM8"/>
  <c r="AM53" s="1"/>
  <c r="AL8"/>
  <c r="AL53" s="1"/>
  <c r="AK8"/>
  <c r="AK53" s="1"/>
  <c r="AJ8"/>
  <c r="AJ53" s="1"/>
  <c r="AE8"/>
  <c r="AE53" s="1"/>
  <c r="AD8"/>
  <c r="AD53" s="1"/>
  <c r="AC8"/>
  <c r="AC53" s="1"/>
  <c r="AB8"/>
  <c r="AB53" s="1"/>
  <c r="AA8"/>
  <c r="AA53" s="1"/>
  <c r="Z8"/>
  <c r="Z53" s="1"/>
  <c r="Y8"/>
  <c r="Y53" s="1"/>
  <c r="X8"/>
  <c r="X53" s="1"/>
  <c r="W8"/>
  <c r="V8"/>
  <c r="V53" s="1"/>
  <c r="U8"/>
  <c r="U53" s="1"/>
  <c r="T8"/>
  <c r="T53" s="1"/>
  <c r="S8"/>
  <c r="S53" s="1"/>
  <c r="R8"/>
  <c r="R53" s="1"/>
  <c r="Q8"/>
  <c r="Q53" s="1"/>
  <c r="P8"/>
  <c r="P53" s="1"/>
  <c r="O8"/>
  <c r="O53" s="1"/>
  <c r="N8"/>
  <c r="N53" s="1"/>
  <c r="M8"/>
  <c r="M53" s="1"/>
  <c r="L8"/>
  <c r="L53" s="1"/>
  <c r="K8"/>
  <c r="K53" s="1"/>
  <c r="J8"/>
  <c r="J53" s="1"/>
  <c r="I8"/>
  <c r="I53" s="1"/>
  <c r="H8"/>
  <c r="H53" s="1"/>
  <c r="G8"/>
  <c r="G53" s="1"/>
  <c r="F8"/>
  <c r="F53" s="1"/>
  <c r="E8"/>
  <c r="E53" s="1"/>
  <c r="D8"/>
  <c r="D53" s="1"/>
  <c r="J34" i="5" l="1"/>
  <c r="R34"/>
  <c r="AQ34"/>
  <c r="AY34"/>
  <c r="BG34"/>
  <c r="BO34"/>
  <c r="AD34"/>
  <c r="H34"/>
  <c r="P34"/>
  <c r="AO34"/>
  <c r="AW34"/>
  <c r="BE34"/>
  <c r="BM34"/>
  <c r="AB34"/>
  <c r="N34"/>
  <c r="AM34"/>
  <c r="AU34"/>
  <c r="BC34"/>
  <c r="BK34"/>
  <c r="Z34"/>
  <c r="D34"/>
  <c r="D51" s="1"/>
  <c r="AK34"/>
  <c r="AS34"/>
  <c r="BA34"/>
  <c r="BI34"/>
  <c r="BQ34"/>
  <c r="F34"/>
  <c r="AB51"/>
  <c r="AB50"/>
  <c r="F50"/>
  <c r="F51"/>
  <c r="J50"/>
  <c r="J51"/>
  <c r="N50"/>
  <c r="N51"/>
  <c r="R50"/>
  <c r="R51"/>
  <c r="AM50"/>
  <c r="AM51"/>
  <c r="AQ50"/>
  <c r="AQ51"/>
  <c r="AU50"/>
  <c r="AU51"/>
  <c r="AY50"/>
  <c r="AY51"/>
  <c r="BC50"/>
  <c r="BC51"/>
  <c r="BG50"/>
  <c r="BG51"/>
  <c r="BK50"/>
  <c r="BK51"/>
  <c r="BO50"/>
  <c r="BO51"/>
  <c r="BQ69"/>
  <c r="BQ68"/>
  <c r="Z50"/>
  <c r="Z51"/>
  <c r="AD50"/>
  <c r="AD51"/>
  <c r="D50"/>
  <c r="D52" s="1"/>
  <c r="H50"/>
  <c r="H51"/>
  <c r="L50"/>
  <c r="L51"/>
  <c r="P50"/>
  <c r="P51"/>
  <c r="AK51"/>
  <c r="AK50"/>
  <c r="AO50"/>
  <c r="AO51"/>
  <c r="AS51"/>
  <c r="AS50"/>
  <c r="AW51"/>
  <c r="AW50"/>
  <c r="BA51"/>
  <c r="BA50"/>
  <c r="BE51"/>
  <c r="BE50"/>
  <c r="BI50"/>
  <c r="BI51"/>
  <c r="BM51"/>
  <c r="BM50"/>
  <c r="BQ50"/>
  <c r="BQ51"/>
  <c r="W56"/>
  <c r="W106" s="1"/>
  <c r="AH8" i="4"/>
  <c r="AH53" s="1"/>
  <c r="AH54" i="11"/>
  <c r="AH83" i="4"/>
  <c r="AH82"/>
  <c r="AH84"/>
  <c r="AA81" i="5"/>
  <c r="AA82" s="1"/>
  <c r="D78" i="4"/>
  <c r="D79" s="1"/>
  <c r="D84" s="1"/>
  <c r="AM78"/>
  <c r="AM79" s="1"/>
  <c r="AM83" s="1"/>
  <c r="AU78"/>
  <c r="AU79" s="1"/>
  <c r="BC78"/>
  <c r="BC79" s="1"/>
  <c r="BC83" s="1"/>
  <c r="BK78"/>
  <c r="BK79" s="1"/>
  <c r="BK83" s="1"/>
  <c r="E78"/>
  <c r="E79" s="1"/>
  <c r="M78"/>
  <c r="M79" s="1"/>
  <c r="AN78"/>
  <c r="AN79" s="1"/>
  <c r="AV78"/>
  <c r="AV79" s="1"/>
  <c r="BD78"/>
  <c r="BD79" s="1"/>
  <c r="BL78"/>
  <c r="BL79" s="1"/>
  <c r="H78"/>
  <c r="H79" s="1"/>
  <c r="H84" s="1"/>
  <c r="J94"/>
  <c r="J95" s="1"/>
  <c r="R94"/>
  <c r="R95" s="1"/>
  <c r="Z94"/>
  <c r="Z95" s="1"/>
  <c r="AK94"/>
  <c r="AK95" s="1"/>
  <c r="AS94"/>
  <c r="AS95" s="1"/>
  <c r="BA94"/>
  <c r="BA95" s="1"/>
  <c r="BI94"/>
  <c r="BI95" s="1"/>
  <c r="BQ94"/>
  <c r="BQ95" s="1"/>
  <c r="N110"/>
  <c r="N111" s="1"/>
  <c r="V110"/>
  <c r="V111" s="1"/>
  <c r="AD110"/>
  <c r="AD111" s="1"/>
  <c r="AO110"/>
  <c r="AO111" s="1"/>
  <c r="AW110"/>
  <c r="AW111" s="1"/>
  <c r="BE110"/>
  <c r="BE111" s="1"/>
  <c r="BM110"/>
  <c r="BM111" s="1"/>
  <c r="I81" i="5"/>
  <c r="I82" s="1"/>
  <c r="AM47" i="4"/>
  <c r="K33" i="5"/>
  <c r="K34" s="1"/>
  <c r="S33"/>
  <c r="S34" s="1"/>
  <c r="P78" i="4"/>
  <c r="P79" s="1"/>
  <c r="AL78"/>
  <c r="AL79" s="1"/>
  <c r="AT78"/>
  <c r="AT79" s="1"/>
  <c r="BB78"/>
  <c r="BB79" s="1"/>
  <c r="N113" i="5"/>
  <c r="N114" s="1"/>
  <c r="V113"/>
  <c r="V114" s="1"/>
  <c r="AD113"/>
  <c r="AD114" s="1"/>
  <c r="AO113"/>
  <c r="AO114" s="1"/>
  <c r="AW113"/>
  <c r="AW114" s="1"/>
  <c r="BE113"/>
  <c r="BE114" s="1"/>
  <c r="BM113"/>
  <c r="BM114" s="1"/>
  <c r="AE33"/>
  <c r="AE34" s="1"/>
  <c r="AP33"/>
  <c r="AP34" s="1"/>
  <c r="AX33"/>
  <c r="AX34" s="1"/>
  <c r="BF33"/>
  <c r="BF34" s="1"/>
  <c r="BN33"/>
  <c r="BN34" s="1"/>
  <c r="AT81"/>
  <c r="AT82" s="1"/>
  <c r="BB81"/>
  <c r="BB82" s="1"/>
  <c r="R48" i="4"/>
  <c r="I33" i="5"/>
  <c r="I34" s="1"/>
  <c r="Q33"/>
  <c r="Q34" s="1"/>
  <c r="AC33"/>
  <c r="AC34" s="1"/>
  <c r="AN33"/>
  <c r="AN34" s="1"/>
  <c r="AV33"/>
  <c r="AV34" s="1"/>
  <c r="BD33"/>
  <c r="BD34" s="1"/>
  <c r="BL33"/>
  <c r="BL34" s="1"/>
  <c r="G33"/>
  <c r="G34" s="1"/>
  <c r="O33"/>
  <c r="O34" s="1"/>
  <c r="BK48" i="4"/>
  <c r="AA33" i="5"/>
  <c r="AA34" s="1"/>
  <c r="AL33"/>
  <c r="AL34" s="1"/>
  <c r="AT33"/>
  <c r="AT34" s="1"/>
  <c r="BB33"/>
  <c r="BB34" s="1"/>
  <c r="BJ33"/>
  <c r="BJ34" s="1"/>
  <c r="AL81"/>
  <c r="AL82" s="1"/>
  <c r="N47" i="4"/>
  <c r="E33" i="5"/>
  <c r="E34" s="1"/>
  <c r="M33"/>
  <c r="M34" s="1"/>
  <c r="Z48" i="4"/>
  <c r="Y33" i="5"/>
  <c r="Y34" s="1"/>
  <c r="AJ33"/>
  <c r="AJ34" s="1"/>
  <c r="AR33"/>
  <c r="AR34" s="1"/>
  <c r="AZ33"/>
  <c r="AZ34" s="1"/>
  <c r="BH33"/>
  <c r="BH34" s="1"/>
  <c r="BP33"/>
  <c r="BP34" s="1"/>
  <c r="E81"/>
  <c r="E82" s="1"/>
  <c r="BJ78" i="4"/>
  <c r="BJ79" s="1"/>
  <c r="BJ81" i="5"/>
  <c r="BJ82" s="1"/>
  <c r="F113"/>
  <c r="F114" s="1"/>
  <c r="F110" i="4"/>
  <c r="F111" s="1"/>
  <c r="AE81" i="5"/>
  <c r="AE82" s="1"/>
  <c r="AP81"/>
  <c r="AP82" s="1"/>
  <c r="AX81"/>
  <c r="AX82" s="1"/>
  <c r="BF81"/>
  <c r="BF82" s="1"/>
  <c r="BN81"/>
  <c r="BN82" s="1"/>
  <c r="AP78" i="4"/>
  <c r="AP79" s="1"/>
  <c r="BH78"/>
  <c r="BH79" s="1"/>
  <c r="D94"/>
  <c r="D95" s="1"/>
  <c r="BC94"/>
  <c r="BC95" s="1"/>
  <c r="AQ110"/>
  <c r="AQ111" s="1"/>
  <c r="AW78"/>
  <c r="AW79" s="1"/>
  <c r="AW84" s="1"/>
  <c r="BF78"/>
  <c r="BF79" s="1"/>
  <c r="J78"/>
  <c r="J79" s="1"/>
  <c r="J84" s="1"/>
  <c r="T94"/>
  <c r="T95" s="1"/>
  <c r="AY110"/>
  <c r="AY111" s="1"/>
  <c r="G78"/>
  <c r="G79" s="1"/>
  <c r="O78"/>
  <c r="O79" s="1"/>
  <c r="X81" i="5"/>
  <c r="X82" s="1"/>
  <c r="N78" i="4"/>
  <c r="N79" s="1"/>
  <c r="N83" s="1"/>
  <c r="AX78"/>
  <c r="AX79" s="1"/>
  <c r="AR78"/>
  <c r="AR79" s="1"/>
  <c r="BK94"/>
  <c r="BK95" s="1"/>
  <c r="H110"/>
  <c r="H111" s="1"/>
  <c r="BO110"/>
  <c r="BO111" s="1"/>
  <c r="AQ78"/>
  <c r="AQ79" s="1"/>
  <c r="AQ84" s="1"/>
  <c r="AY78"/>
  <c r="AY79" s="1"/>
  <c r="BG78"/>
  <c r="BG79" s="1"/>
  <c r="BG84" s="1"/>
  <c r="BO78"/>
  <c r="BO79" s="1"/>
  <c r="BO84" s="1"/>
  <c r="I78"/>
  <c r="I79" s="1"/>
  <c r="Q78"/>
  <c r="Q79" s="1"/>
  <c r="AO78"/>
  <c r="AO79" s="1"/>
  <c r="AZ78"/>
  <c r="AZ79" s="1"/>
  <c r="AM94"/>
  <c r="AM95" s="1"/>
  <c r="P110"/>
  <c r="P111" s="1"/>
  <c r="BG110"/>
  <c r="BG111" s="1"/>
  <c r="K81" i="5"/>
  <c r="K82" s="1"/>
  <c r="S81"/>
  <c r="S82" s="1"/>
  <c r="D113"/>
  <c r="D114" s="1"/>
  <c r="L113"/>
  <c r="L114" s="1"/>
  <c r="T113"/>
  <c r="T114" s="1"/>
  <c r="AB113"/>
  <c r="AB114" s="1"/>
  <c r="AM113"/>
  <c r="AM114" s="1"/>
  <c r="AU113"/>
  <c r="AU114" s="1"/>
  <c r="BC113"/>
  <c r="BC114" s="1"/>
  <c r="BK113"/>
  <c r="BK114" s="1"/>
  <c r="F78" i="4"/>
  <c r="F79" s="1"/>
  <c r="F83" s="1"/>
  <c r="BM78"/>
  <c r="BM79" s="1"/>
  <c r="AJ78"/>
  <c r="AJ79" s="1"/>
  <c r="BP78"/>
  <c r="BP79" s="1"/>
  <c r="L78"/>
  <c r="L79" s="1"/>
  <c r="L83" s="1"/>
  <c r="AB94"/>
  <c r="AB95" s="1"/>
  <c r="AK78"/>
  <c r="AK79" s="1"/>
  <c r="AK83" s="1"/>
  <c r="AS78"/>
  <c r="AS79" s="1"/>
  <c r="AS84" s="1"/>
  <c r="BA78"/>
  <c r="BA79" s="1"/>
  <c r="BI78"/>
  <c r="BI79" s="1"/>
  <c r="BI83" s="1"/>
  <c r="BQ78"/>
  <c r="BQ79" s="1"/>
  <c r="K78"/>
  <c r="K79" s="1"/>
  <c r="S78"/>
  <c r="S79" s="1"/>
  <c r="BE78"/>
  <c r="BE79" s="1"/>
  <c r="BE84" s="1"/>
  <c r="BN78"/>
  <c r="BN79" s="1"/>
  <c r="R78"/>
  <c r="R79" s="1"/>
  <c r="R83" s="1"/>
  <c r="L94"/>
  <c r="L95" s="1"/>
  <c r="AU94"/>
  <c r="AU95" s="1"/>
  <c r="X110"/>
  <c r="X111" s="1"/>
  <c r="T81" i="5"/>
  <c r="T82" s="1"/>
  <c r="M81"/>
  <c r="M82" s="1"/>
  <c r="U81"/>
  <c r="U82" s="1"/>
  <c r="AC81"/>
  <c r="AC82" s="1"/>
  <c r="AN81"/>
  <c r="AN82" s="1"/>
  <c r="AV81"/>
  <c r="AV82" s="1"/>
  <c r="BD81"/>
  <c r="BD82" s="1"/>
  <c r="BL81"/>
  <c r="BL82" s="1"/>
  <c r="V81"/>
  <c r="V82" s="1"/>
  <c r="Q81"/>
  <c r="Q82" s="1"/>
  <c r="K94" i="4"/>
  <c r="K95" s="1"/>
  <c r="S94"/>
  <c r="S95" s="1"/>
  <c r="AA94"/>
  <c r="AA95" s="1"/>
  <c r="AL94"/>
  <c r="AL95" s="1"/>
  <c r="AT94"/>
  <c r="AT95" s="1"/>
  <c r="BB94"/>
  <c r="BB95" s="1"/>
  <c r="BJ94"/>
  <c r="BJ95" s="1"/>
  <c r="G110"/>
  <c r="G111" s="1"/>
  <c r="O110"/>
  <c r="O111" s="1"/>
  <c r="W110"/>
  <c r="W111" s="1"/>
  <c r="AE110"/>
  <c r="AE111" s="1"/>
  <c r="AP110"/>
  <c r="AP111" s="1"/>
  <c r="AX110"/>
  <c r="AX111" s="1"/>
  <c r="BF110"/>
  <c r="BF111" s="1"/>
  <c r="BN110"/>
  <c r="BN111" s="1"/>
  <c r="I94"/>
  <c r="I95" s="1"/>
  <c r="Q94"/>
  <c r="Q95" s="1"/>
  <c r="Y94"/>
  <c r="Y95" s="1"/>
  <c r="AJ94"/>
  <c r="AJ95" s="1"/>
  <c r="AR94"/>
  <c r="AR95" s="1"/>
  <c r="AZ94"/>
  <c r="AZ95" s="1"/>
  <c r="BH94"/>
  <c r="BH95" s="1"/>
  <c r="BP94"/>
  <c r="BP95" s="1"/>
  <c r="E110"/>
  <c r="E111" s="1"/>
  <c r="M110"/>
  <c r="M111" s="1"/>
  <c r="U110"/>
  <c r="U111" s="1"/>
  <c r="AC110"/>
  <c r="AC111" s="1"/>
  <c r="AN110"/>
  <c r="AN111" s="1"/>
  <c r="AV110"/>
  <c r="AV111" s="1"/>
  <c r="BD110"/>
  <c r="BD111" s="1"/>
  <c r="BL110"/>
  <c r="BL111" s="1"/>
  <c r="H94"/>
  <c r="H95" s="1"/>
  <c r="P94"/>
  <c r="P95" s="1"/>
  <c r="X94"/>
  <c r="AQ94"/>
  <c r="AQ95" s="1"/>
  <c r="AY94"/>
  <c r="AY95" s="1"/>
  <c r="BG94"/>
  <c r="BG95" s="1"/>
  <c r="BO94"/>
  <c r="BO95" s="1"/>
  <c r="D110"/>
  <c r="D111" s="1"/>
  <c r="L110"/>
  <c r="L111" s="1"/>
  <c r="T110"/>
  <c r="T111" s="1"/>
  <c r="AB110"/>
  <c r="AB111" s="1"/>
  <c r="AM110"/>
  <c r="AM111" s="1"/>
  <c r="AU110"/>
  <c r="AU111" s="1"/>
  <c r="BC110"/>
  <c r="BC111" s="1"/>
  <c r="BK110"/>
  <c r="BK111" s="1"/>
  <c r="Y81" i="5"/>
  <c r="Y82" s="1"/>
  <c r="AJ81"/>
  <c r="AJ82" s="1"/>
  <c r="AR81"/>
  <c r="AR82" s="1"/>
  <c r="AZ81"/>
  <c r="AZ82" s="1"/>
  <c r="BH81"/>
  <c r="BH82" s="1"/>
  <c r="BP81"/>
  <c r="BP82" s="1"/>
  <c r="J113"/>
  <c r="J114" s="1"/>
  <c r="R113"/>
  <c r="R114" s="1"/>
  <c r="Z113"/>
  <c r="Z114" s="1"/>
  <c r="AK113"/>
  <c r="AK114" s="1"/>
  <c r="AS113"/>
  <c r="AS114" s="1"/>
  <c r="BA113"/>
  <c r="BA114" s="1"/>
  <c r="BI113"/>
  <c r="BI114" s="1"/>
  <c r="BQ113"/>
  <c r="BQ114" s="1"/>
  <c r="G94" i="4"/>
  <c r="G95" s="1"/>
  <c r="O94"/>
  <c r="O95" s="1"/>
  <c r="W94"/>
  <c r="W95" s="1"/>
  <c r="AE94"/>
  <c r="AE95" s="1"/>
  <c r="AP94"/>
  <c r="AP95" s="1"/>
  <c r="AX94"/>
  <c r="AX95" s="1"/>
  <c r="BF94"/>
  <c r="BF95" s="1"/>
  <c r="BN94"/>
  <c r="BN95" s="1"/>
  <c r="K110"/>
  <c r="K111" s="1"/>
  <c r="S110"/>
  <c r="S111" s="1"/>
  <c r="AA110"/>
  <c r="AA111" s="1"/>
  <c r="AL110"/>
  <c r="AL111" s="1"/>
  <c r="AT110"/>
  <c r="AT111" s="1"/>
  <c r="BB110"/>
  <c r="BB111" s="1"/>
  <c r="BJ110"/>
  <c r="BJ111" s="1"/>
  <c r="F94"/>
  <c r="F95" s="1"/>
  <c r="N94"/>
  <c r="N95" s="1"/>
  <c r="V94"/>
  <c r="V95" s="1"/>
  <c r="AD94"/>
  <c r="AD95" s="1"/>
  <c r="AO94"/>
  <c r="AO95" s="1"/>
  <c r="AW94"/>
  <c r="AW95" s="1"/>
  <c r="BE94"/>
  <c r="BE95" s="1"/>
  <c r="BM94"/>
  <c r="BM95" s="1"/>
  <c r="J110"/>
  <c r="J111" s="1"/>
  <c r="R110"/>
  <c r="R111" s="1"/>
  <c r="Z110"/>
  <c r="Z111" s="1"/>
  <c r="AK110"/>
  <c r="AK111" s="1"/>
  <c r="AS110"/>
  <c r="AS111" s="1"/>
  <c r="BA110"/>
  <c r="BA111" s="1"/>
  <c r="BI110"/>
  <c r="BI111" s="1"/>
  <c r="BQ110"/>
  <c r="BQ111" s="1"/>
  <c r="G81" i="5"/>
  <c r="G82" s="1"/>
  <c r="O81"/>
  <c r="O82" s="1"/>
  <c r="W81"/>
  <c r="W82" s="1"/>
  <c r="H113"/>
  <c r="H114" s="1"/>
  <c r="P113"/>
  <c r="P114" s="1"/>
  <c r="X113"/>
  <c r="X114" s="1"/>
  <c r="AQ113"/>
  <c r="AQ114" s="1"/>
  <c r="AY113"/>
  <c r="AY114" s="1"/>
  <c r="BG113"/>
  <c r="BG114" s="1"/>
  <c r="BO113"/>
  <c r="BO114" s="1"/>
  <c r="E94" i="4"/>
  <c r="E95" s="1"/>
  <c r="M94"/>
  <c r="M95" s="1"/>
  <c r="U94"/>
  <c r="U95" s="1"/>
  <c r="AC94"/>
  <c r="AC95" s="1"/>
  <c r="AN94"/>
  <c r="AN95" s="1"/>
  <c r="AV94"/>
  <c r="AV95" s="1"/>
  <c r="BD94"/>
  <c r="BD95" s="1"/>
  <c r="BL94"/>
  <c r="BL95" s="1"/>
  <c r="I110"/>
  <c r="I111" s="1"/>
  <c r="Q110"/>
  <c r="Q111" s="1"/>
  <c r="Y110"/>
  <c r="Y111" s="1"/>
  <c r="AJ110"/>
  <c r="AJ111" s="1"/>
  <c r="AR110"/>
  <c r="AR111" s="1"/>
  <c r="AZ110"/>
  <c r="AZ111" s="1"/>
  <c r="BH110"/>
  <c r="BH111" s="1"/>
  <c r="BP110"/>
  <c r="BP111" s="1"/>
  <c r="E113" i="5"/>
  <c r="E114" s="1"/>
  <c r="G113"/>
  <c r="G114" s="1"/>
  <c r="I113"/>
  <c r="I114" s="1"/>
  <c r="K113"/>
  <c r="K114" s="1"/>
  <c r="M113"/>
  <c r="M114" s="1"/>
  <c r="O113"/>
  <c r="O114" s="1"/>
  <c r="Q113"/>
  <c r="Q114" s="1"/>
  <c r="S113"/>
  <c r="S114" s="1"/>
  <c r="U113"/>
  <c r="U114" s="1"/>
  <c r="W113"/>
  <c r="W114" s="1"/>
  <c r="Y113"/>
  <c r="Y114" s="1"/>
  <c r="AA113"/>
  <c r="AA114" s="1"/>
  <c r="AC113"/>
  <c r="AC114" s="1"/>
  <c r="AE113"/>
  <c r="AE114" s="1"/>
  <c r="AJ113"/>
  <c r="AJ114" s="1"/>
  <c r="AL113"/>
  <c r="AL114" s="1"/>
  <c r="AN113"/>
  <c r="AN114" s="1"/>
  <c r="AP113"/>
  <c r="AP114" s="1"/>
  <c r="AR113"/>
  <c r="AR114" s="1"/>
  <c r="AT113"/>
  <c r="AT114" s="1"/>
  <c r="AV113"/>
  <c r="AV114" s="1"/>
  <c r="AX113"/>
  <c r="AX114" s="1"/>
  <c r="AZ113"/>
  <c r="AZ114" s="1"/>
  <c r="BB113"/>
  <c r="BB114" s="1"/>
  <c r="BD113"/>
  <c r="BD114" s="1"/>
  <c r="BF113"/>
  <c r="BF114" s="1"/>
  <c r="BH113"/>
  <c r="BH114" s="1"/>
  <c r="BJ113"/>
  <c r="BJ114" s="1"/>
  <c r="BL113"/>
  <c r="BL114" s="1"/>
  <c r="BN113"/>
  <c r="BN114" s="1"/>
  <c r="BP113"/>
  <c r="BP114" s="1"/>
  <c r="E97"/>
  <c r="E98" s="1"/>
  <c r="G97"/>
  <c r="G98" s="1"/>
  <c r="G103" s="1"/>
  <c r="I97"/>
  <c r="I98" s="1"/>
  <c r="K97"/>
  <c r="K98" s="1"/>
  <c r="M97"/>
  <c r="M98" s="1"/>
  <c r="O97"/>
  <c r="O98" s="1"/>
  <c r="O102" s="1"/>
  <c r="Q97"/>
  <c r="Q98" s="1"/>
  <c r="S97"/>
  <c r="S98" s="1"/>
  <c r="U97"/>
  <c r="U98" s="1"/>
  <c r="W97"/>
  <c r="W98" s="1"/>
  <c r="W103" s="1"/>
  <c r="Y97"/>
  <c r="Y98" s="1"/>
  <c r="AA97"/>
  <c r="AA98" s="1"/>
  <c r="AC97"/>
  <c r="AC98" s="1"/>
  <c r="AE97"/>
  <c r="AE98" s="1"/>
  <c r="AE103" s="1"/>
  <c r="AJ97"/>
  <c r="AJ98" s="1"/>
  <c r="AL97"/>
  <c r="AL98" s="1"/>
  <c r="AN97"/>
  <c r="AN98" s="1"/>
  <c r="AP97"/>
  <c r="AP98" s="1"/>
  <c r="AP103" s="1"/>
  <c r="AR97"/>
  <c r="AR98" s="1"/>
  <c r="AT97"/>
  <c r="AT98" s="1"/>
  <c r="AV97"/>
  <c r="AV98" s="1"/>
  <c r="AX97"/>
  <c r="AX98" s="1"/>
  <c r="AX102" s="1"/>
  <c r="AZ97"/>
  <c r="AZ98" s="1"/>
  <c r="BB97"/>
  <c r="BB98" s="1"/>
  <c r="BD97"/>
  <c r="BD98" s="1"/>
  <c r="BF97"/>
  <c r="BF98" s="1"/>
  <c r="BF103" s="1"/>
  <c r="BH97"/>
  <c r="BH98" s="1"/>
  <c r="BJ97"/>
  <c r="BJ98" s="1"/>
  <c r="BL97"/>
  <c r="BL98" s="1"/>
  <c r="BN97"/>
  <c r="BN98" s="1"/>
  <c r="BP97"/>
  <c r="BP98" s="1"/>
  <c r="D97"/>
  <c r="D98" s="1"/>
  <c r="F97"/>
  <c r="F98" s="1"/>
  <c r="H97"/>
  <c r="H98" s="1"/>
  <c r="J97"/>
  <c r="J98" s="1"/>
  <c r="L97"/>
  <c r="L98" s="1"/>
  <c r="N97"/>
  <c r="N98" s="1"/>
  <c r="P97"/>
  <c r="P98" s="1"/>
  <c r="R97"/>
  <c r="R98" s="1"/>
  <c r="T97"/>
  <c r="T98" s="1"/>
  <c r="V97"/>
  <c r="V98" s="1"/>
  <c r="X97"/>
  <c r="X98" s="1"/>
  <c r="Z97"/>
  <c r="Z98" s="1"/>
  <c r="AB97"/>
  <c r="AB98" s="1"/>
  <c r="AD97"/>
  <c r="AD98" s="1"/>
  <c r="AK97"/>
  <c r="AK98" s="1"/>
  <c r="AM97"/>
  <c r="AM98" s="1"/>
  <c r="AO97"/>
  <c r="AO98" s="1"/>
  <c r="AQ97"/>
  <c r="AQ98" s="1"/>
  <c r="AS97"/>
  <c r="AS98" s="1"/>
  <c r="AU97"/>
  <c r="AU98" s="1"/>
  <c r="AW97"/>
  <c r="AW98" s="1"/>
  <c r="AY97"/>
  <c r="AY98" s="1"/>
  <c r="BA97"/>
  <c r="BA98" s="1"/>
  <c r="BC97"/>
  <c r="BC98" s="1"/>
  <c r="BE97"/>
  <c r="BE98" s="1"/>
  <c r="BG97"/>
  <c r="BG98" s="1"/>
  <c r="BI97"/>
  <c r="BI98" s="1"/>
  <c r="BK97"/>
  <c r="BK98" s="1"/>
  <c r="BM97"/>
  <c r="BM98" s="1"/>
  <c r="BO97"/>
  <c r="BO98" s="1"/>
  <c r="BQ97"/>
  <c r="BQ98" s="1"/>
  <c r="T78" i="4"/>
  <c r="T79" s="1"/>
  <c r="T83" s="1"/>
  <c r="V78"/>
  <c r="V79" s="1"/>
  <c r="V83" s="1"/>
  <c r="X78"/>
  <c r="X79" s="1"/>
  <c r="X83" s="1"/>
  <c r="Z78"/>
  <c r="Z79" s="1"/>
  <c r="Z84" s="1"/>
  <c r="AB78"/>
  <c r="AB79" s="1"/>
  <c r="AB83" s="1"/>
  <c r="AD78"/>
  <c r="AD79" s="1"/>
  <c r="AD83" s="1"/>
  <c r="U78"/>
  <c r="U79" s="1"/>
  <c r="W78"/>
  <c r="W79" s="1"/>
  <c r="Y78"/>
  <c r="Y79" s="1"/>
  <c r="AA78"/>
  <c r="AA79" s="1"/>
  <c r="AC78"/>
  <c r="AC79" s="1"/>
  <c r="AE78"/>
  <c r="AE79" s="1"/>
  <c r="E106" i="5"/>
  <c r="E90"/>
  <c r="E72"/>
  <c r="G106"/>
  <c r="G90"/>
  <c r="G72"/>
  <c r="I106"/>
  <c r="I90"/>
  <c r="I72"/>
  <c r="K106"/>
  <c r="K90"/>
  <c r="K72"/>
  <c r="M106"/>
  <c r="M90"/>
  <c r="M72"/>
  <c r="O106"/>
  <c r="O90"/>
  <c r="O72"/>
  <c r="Q106"/>
  <c r="Q90"/>
  <c r="Q72"/>
  <c r="S106"/>
  <c r="S90"/>
  <c r="S72"/>
  <c r="U106"/>
  <c r="U90"/>
  <c r="U72"/>
  <c r="Y106"/>
  <c r="Y90"/>
  <c r="Y72"/>
  <c r="AA106"/>
  <c r="AA90"/>
  <c r="AA72"/>
  <c r="AC106"/>
  <c r="AC90"/>
  <c r="AC72"/>
  <c r="AE106"/>
  <c r="AE90"/>
  <c r="AE72"/>
  <c r="AJ106"/>
  <c r="AJ90"/>
  <c r="AJ72"/>
  <c r="AL106"/>
  <c r="AL90"/>
  <c r="AL72"/>
  <c r="AN106"/>
  <c r="AN90"/>
  <c r="AN72"/>
  <c r="AP106"/>
  <c r="AP90"/>
  <c r="AP72"/>
  <c r="AR106"/>
  <c r="AR90"/>
  <c r="AR72"/>
  <c r="AT106"/>
  <c r="AT90"/>
  <c r="AT72"/>
  <c r="AV106"/>
  <c r="AV90"/>
  <c r="AV72"/>
  <c r="AX106"/>
  <c r="AX90"/>
  <c r="AX72"/>
  <c r="AZ106"/>
  <c r="AZ90"/>
  <c r="AZ72"/>
  <c r="BB106"/>
  <c r="BB90"/>
  <c r="BB72"/>
  <c r="BD106"/>
  <c r="BD90"/>
  <c r="BD72"/>
  <c r="BF106"/>
  <c r="BF90"/>
  <c r="BF72"/>
  <c r="BH106"/>
  <c r="BH90"/>
  <c r="BH72"/>
  <c r="BJ106"/>
  <c r="BJ90"/>
  <c r="BJ72"/>
  <c r="BL106"/>
  <c r="BL90"/>
  <c r="BL72"/>
  <c r="BN106"/>
  <c r="BN90"/>
  <c r="BN72"/>
  <c r="BP106"/>
  <c r="BP90"/>
  <c r="BP72"/>
  <c r="D106"/>
  <c r="D90"/>
  <c r="D72"/>
  <c r="F106"/>
  <c r="F90"/>
  <c r="F72"/>
  <c r="H106"/>
  <c r="H90"/>
  <c r="H72"/>
  <c r="J106"/>
  <c r="J90"/>
  <c r="J72"/>
  <c r="L106"/>
  <c r="L90"/>
  <c r="L72"/>
  <c r="N106"/>
  <c r="N90"/>
  <c r="N72"/>
  <c r="P106"/>
  <c r="P90"/>
  <c r="P72"/>
  <c r="R106"/>
  <c r="R90"/>
  <c r="R72"/>
  <c r="T106"/>
  <c r="T90"/>
  <c r="T72"/>
  <c r="V106"/>
  <c r="V90"/>
  <c r="V72"/>
  <c r="X106"/>
  <c r="X90"/>
  <c r="X72"/>
  <c r="Z90"/>
  <c r="Z72"/>
  <c r="Z106"/>
  <c r="AB106"/>
  <c r="AB90"/>
  <c r="AB72"/>
  <c r="AD106"/>
  <c r="AD90"/>
  <c r="AD72"/>
  <c r="AK90"/>
  <c r="AK72"/>
  <c r="AK106"/>
  <c r="AM106"/>
  <c r="AM90"/>
  <c r="AM72"/>
  <c r="AO106"/>
  <c r="AO90"/>
  <c r="AO72"/>
  <c r="AQ106"/>
  <c r="AQ90"/>
  <c r="AQ72"/>
  <c r="AS90"/>
  <c r="AS72"/>
  <c r="AS106"/>
  <c r="AU106"/>
  <c r="AU90"/>
  <c r="AU72"/>
  <c r="AW106"/>
  <c r="AW90"/>
  <c r="AW72"/>
  <c r="AY106"/>
  <c r="AY90"/>
  <c r="AY72"/>
  <c r="BA90"/>
  <c r="BA72"/>
  <c r="BA106"/>
  <c r="BC106"/>
  <c r="BC90"/>
  <c r="BC72"/>
  <c r="BE106"/>
  <c r="BE90"/>
  <c r="BE72"/>
  <c r="BG106"/>
  <c r="BG90"/>
  <c r="BG72"/>
  <c r="BI90"/>
  <c r="BI72"/>
  <c r="BI106"/>
  <c r="BK106"/>
  <c r="BK90"/>
  <c r="BK72"/>
  <c r="BM106"/>
  <c r="BM90"/>
  <c r="BM72"/>
  <c r="BO106"/>
  <c r="BO90"/>
  <c r="BO72"/>
  <c r="BQ90"/>
  <c r="BQ72"/>
  <c r="BQ106"/>
  <c r="D116"/>
  <c r="D117" s="1"/>
  <c r="D100"/>
  <c r="D101" s="1"/>
  <c r="F116"/>
  <c r="F117" s="1"/>
  <c r="F100"/>
  <c r="F101" s="1"/>
  <c r="H116"/>
  <c r="H117" s="1"/>
  <c r="H100"/>
  <c r="H101" s="1"/>
  <c r="J116"/>
  <c r="J117" s="1"/>
  <c r="J100"/>
  <c r="J101" s="1"/>
  <c r="L116"/>
  <c r="L117" s="1"/>
  <c r="L100"/>
  <c r="L101" s="1"/>
  <c r="N116"/>
  <c r="N117" s="1"/>
  <c r="N100"/>
  <c r="N101" s="1"/>
  <c r="P116"/>
  <c r="P117" s="1"/>
  <c r="P100"/>
  <c r="P101" s="1"/>
  <c r="R116"/>
  <c r="R117" s="1"/>
  <c r="R100"/>
  <c r="R101" s="1"/>
  <c r="T116"/>
  <c r="T117" s="1"/>
  <c r="T100"/>
  <c r="T101" s="1"/>
  <c r="V116"/>
  <c r="V117" s="1"/>
  <c r="V100"/>
  <c r="V101" s="1"/>
  <c r="X116"/>
  <c r="X117" s="1"/>
  <c r="X100"/>
  <c r="X101" s="1"/>
  <c r="Z116"/>
  <c r="Z117" s="1"/>
  <c r="Z100"/>
  <c r="Z101" s="1"/>
  <c r="AB116"/>
  <c r="AB117" s="1"/>
  <c r="AB100"/>
  <c r="AB101" s="1"/>
  <c r="AD116"/>
  <c r="AD117" s="1"/>
  <c r="AD100"/>
  <c r="AD101" s="1"/>
  <c r="AH116"/>
  <c r="AH100"/>
  <c r="AK116"/>
  <c r="AK117" s="1"/>
  <c r="AK100"/>
  <c r="AK101" s="1"/>
  <c r="AM116"/>
  <c r="AM117" s="1"/>
  <c r="AM100"/>
  <c r="AM101" s="1"/>
  <c r="AO116"/>
  <c r="AO117" s="1"/>
  <c r="AO100"/>
  <c r="AO101" s="1"/>
  <c r="AQ116"/>
  <c r="AQ117" s="1"/>
  <c r="AQ100"/>
  <c r="AQ101" s="1"/>
  <c r="AS116"/>
  <c r="AS117" s="1"/>
  <c r="AS100"/>
  <c r="AS101" s="1"/>
  <c r="AU116"/>
  <c r="AU117" s="1"/>
  <c r="AU100"/>
  <c r="AU101" s="1"/>
  <c r="AW116"/>
  <c r="AW117" s="1"/>
  <c r="AW100"/>
  <c r="AW101" s="1"/>
  <c r="AY116"/>
  <c r="AY117" s="1"/>
  <c r="AY100"/>
  <c r="AY101" s="1"/>
  <c r="BA116"/>
  <c r="BA117" s="1"/>
  <c r="BA100"/>
  <c r="BA101" s="1"/>
  <c r="BC116"/>
  <c r="BC117" s="1"/>
  <c r="BC100"/>
  <c r="BC101" s="1"/>
  <c r="BE116"/>
  <c r="BE117" s="1"/>
  <c r="BE100"/>
  <c r="BE101" s="1"/>
  <c r="BG116"/>
  <c r="BG117" s="1"/>
  <c r="BG100"/>
  <c r="BG101" s="1"/>
  <c r="BI116"/>
  <c r="BI117" s="1"/>
  <c r="BI100"/>
  <c r="BI101" s="1"/>
  <c r="BK116"/>
  <c r="BK117" s="1"/>
  <c r="BK100"/>
  <c r="BK101" s="1"/>
  <c r="BM116"/>
  <c r="BM117" s="1"/>
  <c r="BM100"/>
  <c r="BM101" s="1"/>
  <c r="BO116"/>
  <c r="BO117" s="1"/>
  <c r="BO100"/>
  <c r="BO101" s="1"/>
  <c r="BQ116"/>
  <c r="BQ117" s="1"/>
  <c r="BQ100"/>
  <c r="BQ101" s="1"/>
  <c r="F84"/>
  <c r="F85" s="1"/>
  <c r="J84"/>
  <c r="J85" s="1"/>
  <c r="N84"/>
  <c r="N85" s="1"/>
  <c r="R84"/>
  <c r="R85" s="1"/>
  <c r="V84"/>
  <c r="V85" s="1"/>
  <c r="Z84"/>
  <c r="Z85" s="1"/>
  <c r="AD84"/>
  <c r="AD85" s="1"/>
  <c r="AK84"/>
  <c r="AK85" s="1"/>
  <c r="AO84"/>
  <c r="AO85" s="1"/>
  <c r="AS84"/>
  <c r="AS85" s="1"/>
  <c r="AW84"/>
  <c r="AW85" s="1"/>
  <c r="BA84"/>
  <c r="BA85" s="1"/>
  <c r="BE84"/>
  <c r="BE85" s="1"/>
  <c r="BI84"/>
  <c r="BI85" s="1"/>
  <c r="BM84"/>
  <c r="BM85" s="1"/>
  <c r="BQ84"/>
  <c r="BQ85" s="1"/>
  <c r="E116"/>
  <c r="E117" s="1"/>
  <c r="E100"/>
  <c r="E101" s="1"/>
  <c r="E84"/>
  <c r="E85" s="1"/>
  <c r="G116"/>
  <c r="G117" s="1"/>
  <c r="G84"/>
  <c r="G85" s="1"/>
  <c r="I116"/>
  <c r="I117" s="1"/>
  <c r="I100"/>
  <c r="I101" s="1"/>
  <c r="I84"/>
  <c r="I85" s="1"/>
  <c r="K116"/>
  <c r="K117" s="1"/>
  <c r="K84"/>
  <c r="K85" s="1"/>
  <c r="M116"/>
  <c r="M117" s="1"/>
  <c r="M100"/>
  <c r="M101" s="1"/>
  <c r="M84"/>
  <c r="M85" s="1"/>
  <c r="O116"/>
  <c r="O117" s="1"/>
  <c r="O84"/>
  <c r="O85" s="1"/>
  <c r="Q116"/>
  <c r="Q117" s="1"/>
  <c r="Q100"/>
  <c r="Q101" s="1"/>
  <c r="Q84"/>
  <c r="Q85" s="1"/>
  <c r="S116"/>
  <c r="S117" s="1"/>
  <c r="S84"/>
  <c r="S85" s="1"/>
  <c r="U116"/>
  <c r="U117" s="1"/>
  <c r="U100"/>
  <c r="U101" s="1"/>
  <c r="U84"/>
  <c r="U85" s="1"/>
  <c r="W116"/>
  <c r="W117" s="1"/>
  <c r="W84"/>
  <c r="W85" s="1"/>
  <c r="Y116"/>
  <c r="Y117" s="1"/>
  <c r="Y100"/>
  <c r="Y101" s="1"/>
  <c r="Y84"/>
  <c r="Y85" s="1"/>
  <c r="AA116"/>
  <c r="AA117" s="1"/>
  <c r="AA84"/>
  <c r="AA85" s="1"/>
  <c r="AC116"/>
  <c r="AC117" s="1"/>
  <c r="AC100"/>
  <c r="AC101" s="1"/>
  <c r="AC84"/>
  <c r="AC85" s="1"/>
  <c r="AE116"/>
  <c r="AE117" s="1"/>
  <c r="AE84"/>
  <c r="AE85" s="1"/>
  <c r="AJ116"/>
  <c r="AJ117" s="1"/>
  <c r="AJ100"/>
  <c r="AJ101" s="1"/>
  <c r="AJ84"/>
  <c r="AJ85" s="1"/>
  <c r="AL116"/>
  <c r="AL117" s="1"/>
  <c r="AL84"/>
  <c r="AL85" s="1"/>
  <c r="AN116"/>
  <c r="AN117" s="1"/>
  <c r="AN100"/>
  <c r="AN101" s="1"/>
  <c r="AN84"/>
  <c r="AN85" s="1"/>
  <c r="AP116"/>
  <c r="AP117" s="1"/>
  <c r="AP84"/>
  <c r="AP85" s="1"/>
  <c r="AR116"/>
  <c r="AR117" s="1"/>
  <c r="AR100"/>
  <c r="AR101" s="1"/>
  <c r="AR84"/>
  <c r="AR85" s="1"/>
  <c r="AT116"/>
  <c r="AT117" s="1"/>
  <c r="AT84"/>
  <c r="AT85" s="1"/>
  <c r="AV116"/>
  <c r="AV117" s="1"/>
  <c r="AV100"/>
  <c r="AV101" s="1"/>
  <c r="AV84"/>
  <c r="AV85" s="1"/>
  <c r="AX116"/>
  <c r="AX117" s="1"/>
  <c r="AX84"/>
  <c r="AX85" s="1"/>
  <c r="AZ116"/>
  <c r="AZ117" s="1"/>
  <c r="AZ100"/>
  <c r="AZ101" s="1"/>
  <c r="AZ84"/>
  <c r="AZ85" s="1"/>
  <c r="BB116"/>
  <c r="BB117" s="1"/>
  <c r="BB84"/>
  <c r="BB85" s="1"/>
  <c r="BD116"/>
  <c r="BD117" s="1"/>
  <c r="BD100"/>
  <c r="BD101" s="1"/>
  <c r="BD84"/>
  <c r="BD85" s="1"/>
  <c r="BF116"/>
  <c r="BF117" s="1"/>
  <c r="BF84"/>
  <c r="BF85" s="1"/>
  <c r="BH116"/>
  <c r="BH117" s="1"/>
  <c r="BH100"/>
  <c r="BH101" s="1"/>
  <c r="BH84"/>
  <c r="BH85" s="1"/>
  <c r="BJ116"/>
  <c r="BJ117" s="1"/>
  <c r="BJ84"/>
  <c r="BJ85" s="1"/>
  <c r="BJ100"/>
  <c r="BJ101" s="1"/>
  <c r="BL116"/>
  <c r="BL117" s="1"/>
  <c r="BL100"/>
  <c r="BL101" s="1"/>
  <c r="BL84"/>
  <c r="BL85" s="1"/>
  <c r="BN116"/>
  <c r="BN117" s="1"/>
  <c r="BN84"/>
  <c r="BN85" s="1"/>
  <c r="BN100"/>
  <c r="BN101" s="1"/>
  <c r="BP116"/>
  <c r="BP117" s="1"/>
  <c r="BP100"/>
  <c r="BP101" s="1"/>
  <c r="BP84"/>
  <c r="BP85" s="1"/>
  <c r="D81"/>
  <c r="D82" s="1"/>
  <c r="F81"/>
  <c r="F82" s="1"/>
  <c r="H81"/>
  <c r="H82" s="1"/>
  <c r="J81"/>
  <c r="J82" s="1"/>
  <c r="L81"/>
  <c r="L82" s="1"/>
  <c r="N81"/>
  <c r="N82" s="1"/>
  <c r="P81"/>
  <c r="P82" s="1"/>
  <c r="R81"/>
  <c r="R82" s="1"/>
  <c r="Z81"/>
  <c r="Z82" s="1"/>
  <c r="AB81"/>
  <c r="AB82" s="1"/>
  <c r="AD81"/>
  <c r="AD82" s="1"/>
  <c r="AK81"/>
  <c r="AK82" s="1"/>
  <c r="AM81"/>
  <c r="AM82" s="1"/>
  <c r="AO81"/>
  <c r="AO82" s="1"/>
  <c r="AQ81"/>
  <c r="AQ82" s="1"/>
  <c r="AS81"/>
  <c r="AS82" s="1"/>
  <c r="AU81"/>
  <c r="AU82" s="1"/>
  <c r="AW81"/>
  <c r="AW82" s="1"/>
  <c r="AY81"/>
  <c r="AY82" s="1"/>
  <c r="BA81"/>
  <c r="BA82" s="1"/>
  <c r="BC81"/>
  <c r="BC82" s="1"/>
  <c r="BE81"/>
  <c r="BE82" s="1"/>
  <c r="BG81"/>
  <c r="BG82" s="1"/>
  <c r="BI81"/>
  <c r="BI82" s="1"/>
  <c r="BK81"/>
  <c r="BK82" s="1"/>
  <c r="BM81"/>
  <c r="BM82" s="1"/>
  <c r="BO81"/>
  <c r="BO82" s="1"/>
  <c r="BQ81"/>
  <c r="BQ82" s="1"/>
  <c r="D84"/>
  <c r="D85" s="1"/>
  <c r="H84"/>
  <c r="H85" s="1"/>
  <c r="L84"/>
  <c r="L85" s="1"/>
  <c r="P84"/>
  <c r="P85" s="1"/>
  <c r="T84"/>
  <c r="T85" s="1"/>
  <c r="X84"/>
  <c r="AB84"/>
  <c r="AB85" s="1"/>
  <c r="AH84"/>
  <c r="AM84"/>
  <c r="AM85" s="1"/>
  <c r="AQ84"/>
  <c r="AQ85" s="1"/>
  <c r="AU84"/>
  <c r="AU85" s="1"/>
  <c r="AY84"/>
  <c r="AY85" s="1"/>
  <c r="BC84"/>
  <c r="BC85" s="1"/>
  <c r="BG84"/>
  <c r="BG85" s="1"/>
  <c r="BK84"/>
  <c r="BK85" s="1"/>
  <c r="BO84"/>
  <c r="BO85" s="1"/>
  <c r="K100"/>
  <c r="K101" s="1"/>
  <c r="S100"/>
  <c r="S101" s="1"/>
  <c r="AA100"/>
  <c r="AA101" s="1"/>
  <c r="AL100"/>
  <c r="AL101" s="1"/>
  <c r="AT100"/>
  <c r="AT101" s="1"/>
  <c r="BB100"/>
  <c r="BB101" s="1"/>
  <c r="D47" i="4"/>
  <c r="D48"/>
  <c r="F47"/>
  <c r="F48"/>
  <c r="J47"/>
  <c r="J48"/>
  <c r="L47"/>
  <c r="L48"/>
  <c r="T47"/>
  <c r="T48"/>
  <c r="V47"/>
  <c r="V48"/>
  <c r="X47"/>
  <c r="X48"/>
  <c r="E48"/>
  <c r="E47"/>
  <c r="G48"/>
  <c r="G47"/>
  <c r="I48"/>
  <c r="I47"/>
  <c r="K48"/>
  <c r="K47"/>
  <c r="M48"/>
  <c r="M47"/>
  <c r="O48"/>
  <c r="O47"/>
  <c r="Q48"/>
  <c r="Q47"/>
  <c r="S48"/>
  <c r="S47"/>
  <c r="U48"/>
  <c r="U47"/>
  <c r="W48"/>
  <c r="W47"/>
  <c r="Y48"/>
  <c r="Y47"/>
  <c r="AA48"/>
  <c r="AA47"/>
  <c r="AC48"/>
  <c r="AC47"/>
  <c r="AE48"/>
  <c r="AE47"/>
  <c r="E103"/>
  <c r="E87"/>
  <c r="E69"/>
  <c r="G103"/>
  <c r="G87"/>
  <c r="G69"/>
  <c r="I103"/>
  <c r="I87"/>
  <c r="I69"/>
  <c r="K103"/>
  <c r="K87"/>
  <c r="K69"/>
  <c r="M103"/>
  <c r="M87"/>
  <c r="M69"/>
  <c r="O103"/>
  <c r="O87"/>
  <c r="O69"/>
  <c r="Q103"/>
  <c r="Q87"/>
  <c r="Q69"/>
  <c r="S103"/>
  <c r="S87"/>
  <c r="S69"/>
  <c r="U103"/>
  <c r="U87"/>
  <c r="U69"/>
  <c r="Y103"/>
  <c r="Y87"/>
  <c r="Y69"/>
  <c r="AA103"/>
  <c r="AA87"/>
  <c r="AA69"/>
  <c r="AC103"/>
  <c r="AC87"/>
  <c r="AC69"/>
  <c r="AE103"/>
  <c r="AE87"/>
  <c r="AE69"/>
  <c r="AJ103"/>
  <c r="AJ87"/>
  <c r="AJ69"/>
  <c r="AL103"/>
  <c r="AL87"/>
  <c r="AL69"/>
  <c r="AN103"/>
  <c r="AN87"/>
  <c r="AN69"/>
  <c r="AP103"/>
  <c r="AP87"/>
  <c r="AP69"/>
  <c r="AR103"/>
  <c r="AR87"/>
  <c r="AR69"/>
  <c r="AT103"/>
  <c r="AT87"/>
  <c r="AT69"/>
  <c r="AV103"/>
  <c r="AV87"/>
  <c r="AV69"/>
  <c r="AX103"/>
  <c r="AX87"/>
  <c r="AX69"/>
  <c r="AZ103"/>
  <c r="AZ87"/>
  <c r="AZ69"/>
  <c r="BB103"/>
  <c r="BB87"/>
  <c r="BB69"/>
  <c r="BD103"/>
  <c r="BD87"/>
  <c r="BD69"/>
  <c r="BF103"/>
  <c r="BF87"/>
  <c r="BF69"/>
  <c r="BH103"/>
  <c r="BH87"/>
  <c r="BH69"/>
  <c r="BJ103"/>
  <c r="BJ87"/>
  <c r="BJ69"/>
  <c r="BL103"/>
  <c r="BL87"/>
  <c r="BL69"/>
  <c r="BN103"/>
  <c r="BN87"/>
  <c r="BN69"/>
  <c r="BP103"/>
  <c r="BP87"/>
  <c r="BP69"/>
  <c r="AD47"/>
  <c r="AD48"/>
  <c r="AK47"/>
  <c r="AK48"/>
  <c r="AO47"/>
  <c r="AO48"/>
  <c r="AQ47"/>
  <c r="AQ48"/>
  <c r="AS47"/>
  <c r="AS48"/>
  <c r="AW47"/>
  <c r="AW48"/>
  <c r="AY47"/>
  <c r="AY48"/>
  <c r="BC47"/>
  <c r="BC48"/>
  <c r="BE47"/>
  <c r="BE48"/>
  <c r="BG47"/>
  <c r="BG48"/>
  <c r="BM47"/>
  <c r="BM48"/>
  <c r="BO47"/>
  <c r="BO48"/>
  <c r="BQ48"/>
  <c r="D103"/>
  <c r="D87"/>
  <c r="D69"/>
  <c r="F103"/>
  <c r="F87"/>
  <c r="F69"/>
  <c r="H103"/>
  <c r="H87"/>
  <c r="H69"/>
  <c r="J103"/>
  <c r="J87"/>
  <c r="J69"/>
  <c r="L103"/>
  <c r="L87"/>
  <c r="L69"/>
  <c r="N103"/>
  <c r="N87"/>
  <c r="N69"/>
  <c r="P103"/>
  <c r="P87"/>
  <c r="P69"/>
  <c r="R103"/>
  <c r="R87"/>
  <c r="R69"/>
  <c r="T103"/>
  <c r="T87"/>
  <c r="T69"/>
  <c r="V103"/>
  <c r="V87"/>
  <c r="V69"/>
  <c r="X103"/>
  <c r="X87"/>
  <c r="X69"/>
  <c r="Z103"/>
  <c r="Z87"/>
  <c r="Z69"/>
  <c r="AB103"/>
  <c r="AB87"/>
  <c r="AB69"/>
  <c r="AD103"/>
  <c r="AD87"/>
  <c r="AD69"/>
  <c r="AK103"/>
  <c r="AK87"/>
  <c r="AK69"/>
  <c r="AM103"/>
  <c r="AM87"/>
  <c r="AM69"/>
  <c r="AO103"/>
  <c r="AO87"/>
  <c r="AO69"/>
  <c r="AQ103"/>
  <c r="AQ87"/>
  <c r="AQ69"/>
  <c r="AS103"/>
  <c r="AS87"/>
  <c r="AS69"/>
  <c r="AU103"/>
  <c r="AU87"/>
  <c r="AU69"/>
  <c r="AW103"/>
  <c r="AW87"/>
  <c r="AW69"/>
  <c r="AY103"/>
  <c r="AY87"/>
  <c r="AY69"/>
  <c r="BA103"/>
  <c r="BA87"/>
  <c r="BA69"/>
  <c r="BC103"/>
  <c r="BC87"/>
  <c r="BC69"/>
  <c r="BE103"/>
  <c r="BE87"/>
  <c r="BE69"/>
  <c r="BG103"/>
  <c r="BG87"/>
  <c r="BG69"/>
  <c r="BI103"/>
  <c r="BI87"/>
  <c r="BI69"/>
  <c r="BK103"/>
  <c r="BK87"/>
  <c r="BK69"/>
  <c r="BM103"/>
  <c r="BM87"/>
  <c r="BM69"/>
  <c r="BO103"/>
  <c r="BO87"/>
  <c r="BO69"/>
  <c r="BQ103"/>
  <c r="BQ87"/>
  <c r="BQ69"/>
  <c r="AJ48"/>
  <c r="AJ47"/>
  <c r="AL48"/>
  <c r="AL47"/>
  <c r="AN48"/>
  <c r="AN47"/>
  <c r="AP48"/>
  <c r="AP47"/>
  <c r="AR48"/>
  <c r="AR47"/>
  <c r="AT48"/>
  <c r="AT47"/>
  <c r="AV48"/>
  <c r="AV47"/>
  <c r="AX48"/>
  <c r="AX47"/>
  <c r="AZ48"/>
  <c r="AZ47"/>
  <c r="BB48"/>
  <c r="BB47"/>
  <c r="BD48"/>
  <c r="BD47"/>
  <c r="BF48"/>
  <c r="BF47"/>
  <c r="BH48"/>
  <c r="BH47"/>
  <c r="BJ48"/>
  <c r="BJ47"/>
  <c r="BL48"/>
  <c r="BL47"/>
  <c r="BN48"/>
  <c r="BN47"/>
  <c r="BP48"/>
  <c r="BP47"/>
  <c r="X82"/>
  <c r="L84"/>
  <c r="P83"/>
  <c r="P84"/>
  <c r="V84"/>
  <c r="AM84"/>
  <c r="AO84"/>
  <c r="AO83"/>
  <c r="AU84"/>
  <c r="AU83"/>
  <c r="AY84"/>
  <c r="AY83"/>
  <c r="BA84"/>
  <c r="BA83"/>
  <c r="BI84"/>
  <c r="BK84"/>
  <c r="BM84"/>
  <c r="BM83"/>
  <c r="BQ84"/>
  <c r="BQ83"/>
  <c r="E113"/>
  <c r="E114" s="1"/>
  <c r="E97"/>
  <c r="E98" s="1"/>
  <c r="G113"/>
  <c r="G114" s="1"/>
  <c r="G97"/>
  <c r="G98" s="1"/>
  <c r="I113"/>
  <c r="I97"/>
  <c r="I98" s="1"/>
  <c r="K113"/>
  <c r="K114" s="1"/>
  <c r="K97"/>
  <c r="K98" s="1"/>
  <c r="M113"/>
  <c r="M114" s="1"/>
  <c r="M97"/>
  <c r="M98" s="1"/>
  <c r="O113"/>
  <c r="O114" s="1"/>
  <c r="O97"/>
  <c r="O98" s="1"/>
  <c r="Q113"/>
  <c r="Q114" s="1"/>
  <c r="Q97"/>
  <c r="Q98" s="1"/>
  <c r="S113"/>
  <c r="S114" s="1"/>
  <c r="S97"/>
  <c r="S98" s="1"/>
  <c r="U113"/>
  <c r="U114" s="1"/>
  <c r="U97"/>
  <c r="U98" s="1"/>
  <c r="W113"/>
  <c r="W114" s="1"/>
  <c r="W97"/>
  <c r="W98" s="1"/>
  <c r="Y113"/>
  <c r="Y97"/>
  <c r="Y98" s="1"/>
  <c r="AA113"/>
  <c r="AA97"/>
  <c r="AA98" s="1"/>
  <c r="AC113"/>
  <c r="AC97"/>
  <c r="AC98" s="1"/>
  <c r="AE113"/>
  <c r="AE97"/>
  <c r="AE98" s="1"/>
  <c r="AJ113"/>
  <c r="AJ114" s="1"/>
  <c r="AJ97"/>
  <c r="AJ98" s="1"/>
  <c r="AL113"/>
  <c r="AL114" s="1"/>
  <c r="AL97"/>
  <c r="AL98" s="1"/>
  <c r="AN113"/>
  <c r="AN114" s="1"/>
  <c r="AN97"/>
  <c r="AN98" s="1"/>
  <c r="AP113"/>
  <c r="AP114" s="1"/>
  <c r="AP97"/>
  <c r="AP98" s="1"/>
  <c r="AR113"/>
  <c r="AR114" s="1"/>
  <c r="AR97"/>
  <c r="AR98" s="1"/>
  <c r="AT113"/>
  <c r="AT114" s="1"/>
  <c r="AT97"/>
  <c r="AT98" s="1"/>
  <c r="AV113"/>
  <c r="AV114" s="1"/>
  <c r="AV97"/>
  <c r="AV98" s="1"/>
  <c r="AX113"/>
  <c r="AX114" s="1"/>
  <c r="AX97"/>
  <c r="AX98" s="1"/>
  <c r="AZ113"/>
  <c r="AZ114" s="1"/>
  <c r="AZ97"/>
  <c r="AZ98" s="1"/>
  <c r="BB113"/>
  <c r="BB114" s="1"/>
  <c r="BB97"/>
  <c r="BB98" s="1"/>
  <c r="BD113"/>
  <c r="BD114" s="1"/>
  <c r="BD97"/>
  <c r="BD98" s="1"/>
  <c r="BF113"/>
  <c r="BF114" s="1"/>
  <c r="BF97"/>
  <c r="BF98" s="1"/>
  <c r="BH113"/>
  <c r="BH114" s="1"/>
  <c r="BH97"/>
  <c r="BH98" s="1"/>
  <c r="BJ113"/>
  <c r="BJ114" s="1"/>
  <c r="BJ97"/>
  <c r="BJ98" s="1"/>
  <c r="BL113"/>
  <c r="BL114" s="1"/>
  <c r="BL97"/>
  <c r="BL98" s="1"/>
  <c r="BN113"/>
  <c r="BN114" s="1"/>
  <c r="BN97"/>
  <c r="BN98" s="1"/>
  <c r="BP113"/>
  <c r="BP114" s="1"/>
  <c r="BP97"/>
  <c r="BP98" s="1"/>
  <c r="D46"/>
  <c r="F46"/>
  <c r="H46"/>
  <c r="J46"/>
  <c r="L46"/>
  <c r="N46"/>
  <c r="P46"/>
  <c r="R46"/>
  <c r="T46"/>
  <c r="V46"/>
  <c r="X46"/>
  <c r="Z46"/>
  <c r="AB46"/>
  <c r="AD46"/>
  <c r="AK46"/>
  <c r="AM46"/>
  <c r="AO46"/>
  <c r="AQ46"/>
  <c r="AS46"/>
  <c r="AU46"/>
  <c r="AW46"/>
  <c r="AY46"/>
  <c r="BA46"/>
  <c r="BC46"/>
  <c r="BE46"/>
  <c r="BG46"/>
  <c r="BI46"/>
  <c r="BK46"/>
  <c r="BM46"/>
  <c r="BO46"/>
  <c r="BQ46"/>
  <c r="D63"/>
  <c r="D64" s="1"/>
  <c r="F63"/>
  <c r="F64" s="1"/>
  <c r="H63"/>
  <c r="H64" s="1"/>
  <c r="J63"/>
  <c r="J64" s="1"/>
  <c r="L63"/>
  <c r="L64" s="1"/>
  <c r="N63"/>
  <c r="N64" s="1"/>
  <c r="P63"/>
  <c r="P64" s="1"/>
  <c r="R63"/>
  <c r="R64" s="1"/>
  <c r="T63"/>
  <c r="T64" s="1"/>
  <c r="V63"/>
  <c r="V64" s="1"/>
  <c r="X63"/>
  <c r="X64" s="1"/>
  <c r="Z63"/>
  <c r="Z64" s="1"/>
  <c r="AB63"/>
  <c r="AB64" s="1"/>
  <c r="AD63"/>
  <c r="AD64" s="1"/>
  <c r="AH63"/>
  <c r="AK63"/>
  <c r="AK64" s="1"/>
  <c r="AM63"/>
  <c r="AM64" s="1"/>
  <c r="AO63"/>
  <c r="AO64" s="1"/>
  <c r="AQ63"/>
  <c r="AQ64" s="1"/>
  <c r="AS63"/>
  <c r="AS64" s="1"/>
  <c r="AU63"/>
  <c r="AU64" s="1"/>
  <c r="AW63"/>
  <c r="AW64" s="1"/>
  <c r="AY63"/>
  <c r="AY64" s="1"/>
  <c r="BA63"/>
  <c r="BA64" s="1"/>
  <c r="BC63"/>
  <c r="BC64" s="1"/>
  <c r="BE63"/>
  <c r="BE64" s="1"/>
  <c r="BG63"/>
  <c r="BG64" s="1"/>
  <c r="BI63"/>
  <c r="BI64" s="1"/>
  <c r="BK63"/>
  <c r="BK64" s="1"/>
  <c r="BM63"/>
  <c r="BM64" s="1"/>
  <c r="BO63"/>
  <c r="BO64" s="1"/>
  <c r="BQ63"/>
  <c r="BQ64" s="1"/>
  <c r="D113"/>
  <c r="D114" s="1"/>
  <c r="D97"/>
  <c r="D98" s="1"/>
  <c r="F113"/>
  <c r="F114" s="1"/>
  <c r="F97"/>
  <c r="F98" s="1"/>
  <c r="H113"/>
  <c r="H114" s="1"/>
  <c r="H97"/>
  <c r="H98" s="1"/>
  <c r="J113"/>
  <c r="J114" s="1"/>
  <c r="J97"/>
  <c r="J98" s="1"/>
  <c r="L113"/>
  <c r="L114" s="1"/>
  <c r="L97"/>
  <c r="L98" s="1"/>
  <c r="N113"/>
  <c r="N114" s="1"/>
  <c r="N97"/>
  <c r="N98" s="1"/>
  <c r="P113"/>
  <c r="P114" s="1"/>
  <c r="P97"/>
  <c r="P98" s="1"/>
  <c r="R113"/>
  <c r="R97"/>
  <c r="R98" s="1"/>
  <c r="T113"/>
  <c r="T114" s="1"/>
  <c r="T97"/>
  <c r="T98" s="1"/>
  <c r="V113"/>
  <c r="V114" s="1"/>
  <c r="V97"/>
  <c r="V98" s="1"/>
  <c r="X113"/>
  <c r="X114" s="1"/>
  <c r="X97"/>
  <c r="Z113"/>
  <c r="Z97"/>
  <c r="Z98" s="1"/>
  <c r="AB113"/>
  <c r="AB97"/>
  <c r="AB98" s="1"/>
  <c r="AD113"/>
  <c r="AD97"/>
  <c r="AD98" s="1"/>
  <c r="AH113"/>
  <c r="AH97"/>
  <c r="AK113"/>
  <c r="AK97"/>
  <c r="AK98" s="1"/>
  <c r="AM113"/>
  <c r="AM114" s="1"/>
  <c r="AM97"/>
  <c r="AM98" s="1"/>
  <c r="AO113"/>
  <c r="AO114" s="1"/>
  <c r="AO97"/>
  <c r="AO98" s="1"/>
  <c r="AQ113"/>
  <c r="AQ114" s="1"/>
  <c r="AQ97"/>
  <c r="AQ98" s="1"/>
  <c r="AS113"/>
  <c r="AS114" s="1"/>
  <c r="AS97"/>
  <c r="AS98" s="1"/>
  <c r="AU113"/>
  <c r="AU114" s="1"/>
  <c r="AU97"/>
  <c r="AU98" s="1"/>
  <c r="AW113"/>
  <c r="AW114" s="1"/>
  <c r="AW97"/>
  <c r="AW98" s="1"/>
  <c r="AY113"/>
  <c r="AY114" s="1"/>
  <c r="AY97"/>
  <c r="AY98" s="1"/>
  <c r="BA113"/>
  <c r="BA114" s="1"/>
  <c r="BA97"/>
  <c r="BA98" s="1"/>
  <c r="BC113"/>
  <c r="BC114" s="1"/>
  <c r="BC97"/>
  <c r="BC98" s="1"/>
  <c r="BE113"/>
  <c r="BE114" s="1"/>
  <c r="BE97"/>
  <c r="BE98" s="1"/>
  <c r="BG113"/>
  <c r="BG114" s="1"/>
  <c r="BG97"/>
  <c r="BG98" s="1"/>
  <c r="BI113"/>
  <c r="BI114" s="1"/>
  <c r="BI97"/>
  <c r="BI98" s="1"/>
  <c r="BK113"/>
  <c r="BK114" s="1"/>
  <c r="BK97"/>
  <c r="BK98" s="1"/>
  <c r="BM113"/>
  <c r="BM114" s="1"/>
  <c r="BM97"/>
  <c r="BM98" s="1"/>
  <c r="BO113"/>
  <c r="BO114" s="1"/>
  <c r="BO97"/>
  <c r="BO98" s="1"/>
  <c r="BQ113"/>
  <c r="BQ114" s="1"/>
  <c r="BQ97"/>
  <c r="BQ98" s="1"/>
  <c r="E46"/>
  <c r="G46"/>
  <c r="I46"/>
  <c r="K46"/>
  <c r="M46"/>
  <c r="O46"/>
  <c r="Q46"/>
  <c r="S46"/>
  <c r="U46"/>
  <c r="W46"/>
  <c r="Y46"/>
  <c r="AA46"/>
  <c r="AC46"/>
  <c r="AE46"/>
  <c r="AJ46"/>
  <c r="AL46"/>
  <c r="AN46"/>
  <c r="AP46"/>
  <c r="AR46"/>
  <c r="AT46"/>
  <c r="AV46"/>
  <c r="AX46"/>
  <c r="AZ46"/>
  <c r="BB46"/>
  <c r="BD46"/>
  <c r="BF46"/>
  <c r="BH46"/>
  <c r="BJ46"/>
  <c r="BL46"/>
  <c r="BN46"/>
  <c r="BP46"/>
  <c r="E63"/>
  <c r="E64" s="1"/>
  <c r="G63"/>
  <c r="G64" s="1"/>
  <c r="I63"/>
  <c r="I64" s="1"/>
  <c r="K63"/>
  <c r="K64" s="1"/>
  <c r="M63"/>
  <c r="M64" s="1"/>
  <c r="O63"/>
  <c r="O64" s="1"/>
  <c r="Q63"/>
  <c r="Q64" s="1"/>
  <c r="S63"/>
  <c r="S64" s="1"/>
  <c r="U63"/>
  <c r="U64" s="1"/>
  <c r="W63"/>
  <c r="W64" s="1"/>
  <c r="Y63"/>
  <c r="Y64" s="1"/>
  <c r="AA63"/>
  <c r="AA64" s="1"/>
  <c r="AC63"/>
  <c r="AC64" s="1"/>
  <c r="AE63"/>
  <c r="AE64" s="1"/>
  <c r="AJ63"/>
  <c r="AJ64" s="1"/>
  <c r="AL63"/>
  <c r="AL64" s="1"/>
  <c r="AN63"/>
  <c r="AN64" s="1"/>
  <c r="AP63"/>
  <c r="AP64" s="1"/>
  <c r="AR63"/>
  <c r="AR64" s="1"/>
  <c r="AT63"/>
  <c r="AT64" s="1"/>
  <c r="AV63"/>
  <c r="AV64" s="1"/>
  <c r="AX63"/>
  <c r="AX64" s="1"/>
  <c r="AZ63"/>
  <c r="AZ64" s="1"/>
  <c r="BB63"/>
  <c r="BB64" s="1"/>
  <c r="BD63"/>
  <c r="BD64" s="1"/>
  <c r="BF63"/>
  <c r="BF64" s="1"/>
  <c r="BH63"/>
  <c r="BH64" s="1"/>
  <c r="BJ63"/>
  <c r="BJ64" s="1"/>
  <c r="BL63"/>
  <c r="BL64" s="1"/>
  <c r="BN63"/>
  <c r="BN64" s="1"/>
  <c r="BP63"/>
  <c r="BP64" s="1"/>
  <c r="E81"/>
  <c r="E82" s="1"/>
  <c r="G81"/>
  <c r="G82" s="1"/>
  <c r="I81"/>
  <c r="I82" s="1"/>
  <c r="K81"/>
  <c r="K82" s="1"/>
  <c r="M81"/>
  <c r="M82" s="1"/>
  <c r="O81"/>
  <c r="O82" s="1"/>
  <c r="Q81"/>
  <c r="Q82" s="1"/>
  <c r="S81"/>
  <c r="S82" s="1"/>
  <c r="U81"/>
  <c r="U82" s="1"/>
  <c r="W81"/>
  <c r="W82" s="1"/>
  <c r="Y81"/>
  <c r="Y82" s="1"/>
  <c r="AA81"/>
  <c r="AA82" s="1"/>
  <c r="AC81"/>
  <c r="AC82" s="1"/>
  <c r="AE81"/>
  <c r="AE82" s="1"/>
  <c r="AJ81"/>
  <c r="AJ82" s="1"/>
  <c r="AL81"/>
  <c r="AL82" s="1"/>
  <c r="AN81"/>
  <c r="AN82" s="1"/>
  <c r="AP81"/>
  <c r="AP82" s="1"/>
  <c r="AR81"/>
  <c r="AR82" s="1"/>
  <c r="AT81"/>
  <c r="AT82" s="1"/>
  <c r="AV81"/>
  <c r="AV82" s="1"/>
  <c r="AX81"/>
  <c r="AX82" s="1"/>
  <c r="AZ81"/>
  <c r="AZ82" s="1"/>
  <c r="BB81"/>
  <c r="BB82" s="1"/>
  <c r="BD81"/>
  <c r="BD82" s="1"/>
  <c r="BF81"/>
  <c r="BF82" s="1"/>
  <c r="BH81"/>
  <c r="BH82" s="1"/>
  <c r="BJ81"/>
  <c r="BJ82" s="1"/>
  <c r="BL81"/>
  <c r="BL82" s="1"/>
  <c r="BN81"/>
  <c r="BN82" s="1"/>
  <c r="BP81"/>
  <c r="BP82" s="1"/>
  <c r="AD84" l="1"/>
  <c r="AJ51" i="5"/>
  <c r="AJ50"/>
  <c r="E50"/>
  <c r="E52" s="1"/>
  <c r="E51"/>
  <c r="BB50"/>
  <c r="BB51"/>
  <c r="BD50"/>
  <c r="BD51"/>
  <c r="Q50"/>
  <c r="Q51"/>
  <c r="AP50"/>
  <c r="AP51"/>
  <c r="AR51"/>
  <c r="AR50"/>
  <c r="M50"/>
  <c r="M51"/>
  <c r="BJ50"/>
  <c r="BJ51"/>
  <c r="AA50"/>
  <c r="AA51"/>
  <c r="AC51"/>
  <c r="AC50"/>
  <c r="AX50"/>
  <c r="AX51"/>
  <c r="AZ51"/>
  <c r="AZ50"/>
  <c r="AL50"/>
  <c r="AL51"/>
  <c r="G50"/>
  <c r="G51"/>
  <c r="AN50"/>
  <c r="AN51"/>
  <c r="BF50"/>
  <c r="BF51"/>
  <c r="K50"/>
  <c r="K51"/>
  <c r="BH51"/>
  <c r="BH50"/>
  <c r="Y50"/>
  <c r="Y51"/>
  <c r="AT50"/>
  <c r="AT51"/>
  <c r="O50"/>
  <c r="O51"/>
  <c r="AV51"/>
  <c r="AV50"/>
  <c r="I50"/>
  <c r="I51"/>
  <c r="BN51"/>
  <c r="BN50"/>
  <c r="AE50"/>
  <c r="AE51"/>
  <c r="S51"/>
  <c r="S50"/>
  <c r="BP50"/>
  <c r="BP51"/>
  <c r="BL51"/>
  <c r="BL50"/>
  <c r="P47" i="4"/>
  <c r="BK47"/>
  <c r="BC84"/>
  <c r="Z47"/>
  <c r="H83"/>
  <c r="R47"/>
  <c r="AQ83"/>
  <c r="AU48"/>
  <c r="AM48"/>
  <c r="N48"/>
  <c r="F84"/>
  <c r="P48"/>
  <c r="H48"/>
  <c r="AU47"/>
  <c r="AH103"/>
  <c r="AH69"/>
  <c r="AH87"/>
  <c r="AH106" i="5"/>
  <c r="AH72"/>
  <c r="AH90"/>
  <c r="AH88" i="11"/>
  <c r="AH104"/>
  <c r="AH70"/>
  <c r="AH102" i="5"/>
  <c r="AH101"/>
  <c r="AH103"/>
  <c r="AH85"/>
  <c r="AH87"/>
  <c r="AH86"/>
  <c r="AH117"/>
  <c r="AH119"/>
  <c r="AH118"/>
  <c r="AH98" i="4"/>
  <c r="AH100"/>
  <c r="AH99"/>
  <c r="AE116"/>
  <c r="AE114"/>
  <c r="AE115"/>
  <c r="Z115"/>
  <c r="Z116"/>
  <c r="Z114"/>
  <c r="AH64"/>
  <c r="AH66"/>
  <c r="AH65"/>
  <c r="Y114"/>
  <c r="Y115"/>
  <c r="Y116"/>
  <c r="AB115"/>
  <c r="AB116"/>
  <c r="AB114"/>
  <c r="AA115"/>
  <c r="AA116"/>
  <c r="AA114"/>
  <c r="AD116"/>
  <c r="AD114"/>
  <c r="AD115"/>
  <c r="AC116"/>
  <c r="AC114"/>
  <c r="AC115"/>
  <c r="AH114"/>
  <c r="AH115"/>
  <c r="AH116"/>
  <c r="BI47"/>
  <c r="BI48"/>
  <c r="Z83"/>
  <c r="BA47"/>
  <c r="BO83"/>
  <c r="AK84"/>
  <c r="BA48"/>
  <c r="T84"/>
  <c r="AB47"/>
  <c r="AB48"/>
  <c r="AJ116"/>
  <c r="O103" i="5"/>
  <c r="AE102"/>
  <c r="AX103"/>
  <c r="AL115" i="4"/>
  <c r="BQ47"/>
  <c r="H47"/>
  <c r="K115"/>
  <c r="J83"/>
  <c r="D83"/>
  <c r="AS83"/>
  <c r="AB84"/>
  <c r="R84"/>
  <c r="BH100"/>
  <c r="BP100"/>
  <c r="AW115"/>
  <c r="BD115"/>
  <c r="Y99"/>
  <c r="AN116"/>
  <c r="AR99"/>
  <c r="K100"/>
  <c r="AW116"/>
  <c r="AJ99"/>
  <c r="BJ115"/>
  <c r="BN99"/>
  <c r="S115"/>
  <c r="AT115"/>
  <c r="AE100"/>
  <c r="BB115"/>
  <c r="AK119" i="5"/>
  <c r="BA119"/>
  <c r="AJ118"/>
  <c r="I118"/>
  <c r="N119"/>
  <c r="X119"/>
  <c r="AD119"/>
  <c r="AW119"/>
  <c r="O118"/>
  <c r="BM119"/>
  <c r="BD116" i="4"/>
  <c r="U116"/>
  <c r="AO115"/>
  <c r="M100"/>
  <c r="X84"/>
  <c r="AP102" i="5"/>
  <c r="G102"/>
  <c r="AV116" i="4"/>
  <c r="M115"/>
  <c r="N116"/>
  <c r="BG83"/>
  <c r="N84"/>
  <c r="AO116"/>
  <c r="M116"/>
  <c r="F116"/>
  <c r="AN115"/>
  <c r="BE83"/>
  <c r="AW83"/>
  <c r="BF102" i="5"/>
  <c r="W102"/>
  <c r="BL115" i="4"/>
  <c r="BM116"/>
  <c r="Q116"/>
  <c r="BJ99"/>
  <c r="BL116"/>
  <c r="AR115"/>
  <c r="Q115"/>
  <c r="BE115"/>
  <c r="F115"/>
  <c r="AA100"/>
  <c r="BM115"/>
  <c r="N115"/>
  <c r="AV115"/>
  <c r="U115"/>
  <c r="BO115"/>
  <c r="X116"/>
  <c r="AL100"/>
  <c r="I99"/>
  <c r="AT99"/>
  <c r="K99"/>
  <c r="AQ116"/>
  <c r="AC99"/>
  <c r="AV99"/>
  <c r="BL100"/>
  <c r="O115"/>
  <c r="BQ115"/>
  <c r="AS115"/>
  <c r="BB99"/>
  <c r="S100"/>
  <c r="BB100"/>
  <c r="S99"/>
  <c r="BD99"/>
  <c r="U100"/>
  <c r="AJ115"/>
  <c r="BE116"/>
  <c r="BD100"/>
  <c r="AL99"/>
  <c r="U99"/>
  <c r="BJ100"/>
  <c r="AT100"/>
  <c r="AA99"/>
  <c r="S118" i="5"/>
  <c r="AS119"/>
  <c r="AE118"/>
  <c r="AV118"/>
  <c r="BI119"/>
  <c r="J119"/>
  <c r="AX118"/>
  <c r="M118"/>
  <c r="BJ118"/>
  <c r="T119"/>
  <c r="BL118"/>
  <c r="Q118"/>
  <c r="BE119"/>
  <c r="V119"/>
  <c r="BP118"/>
  <c r="E119"/>
  <c r="AT118"/>
  <c r="G119"/>
  <c r="AO119"/>
  <c r="H119"/>
  <c r="BB118"/>
  <c r="W119"/>
  <c r="BQ119"/>
  <c r="AQ119"/>
  <c r="R119"/>
  <c r="Y118"/>
  <c r="AL118"/>
  <c r="BC119"/>
  <c r="Z119"/>
  <c r="F119"/>
  <c r="D119"/>
  <c r="AA118"/>
  <c r="BF119"/>
  <c r="BG119"/>
  <c r="AM119"/>
  <c r="BN118"/>
  <c r="AR118"/>
  <c r="AC118"/>
  <c r="K118"/>
  <c r="H116" i="4"/>
  <c r="AQ115"/>
  <c r="W100"/>
  <c r="AV100"/>
  <c r="X115"/>
  <c r="M99"/>
  <c r="BF115"/>
  <c r="AX99"/>
  <c r="AN100"/>
  <c r="O100"/>
  <c r="E100"/>
  <c r="H115"/>
  <c r="BF116"/>
  <c r="G115"/>
  <c r="J115"/>
  <c r="BP116"/>
  <c r="AX116"/>
  <c r="BI115"/>
  <c r="BP115"/>
  <c r="BH116"/>
  <c r="AX115"/>
  <c r="AP116"/>
  <c r="AY116"/>
  <c r="AZ100"/>
  <c r="AN99"/>
  <c r="Q99"/>
  <c r="E99"/>
  <c r="G116"/>
  <c r="BF99"/>
  <c r="BN115"/>
  <c r="BG115"/>
  <c r="BH115"/>
  <c r="AZ116"/>
  <c r="AP115"/>
  <c r="W116"/>
  <c r="AY115"/>
  <c r="P116"/>
  <c r="BL99"/>
  <c r="AP100"/>
  <c r="AC100"/>
  <c r="G100"/>
  <c r="BN116"/>
  <c r="BG116"/>
  <c r="AZ115"/>
  <c r="AR116"/>
  <c r="W115"/>
  <c r="O116"/>
  <c r="BO116"/>
  <c r="BA115"/>
  <c r="P115"/>
  <c r="BQ116"/>
  <c r="BI116"/>
  <c r="BA116"/>
  <c r="AS116"/>
  <c r="T116"/>
  <c r="J116"/>
  <c r="AZ118" i="5"/>
  <c r="BK119"/>
  <c r="AU119"/>
  <c r="AB119"/>
  <c r="L119"/>
  <c r="E116" i="4"/>
  <c r="BK116"/>
  <c r="BC116"/>
  <c r="AU116"/>
  <c r="AM116"/>
  <c r="V116"/>
  <c r="L116"/>
  <c r="D116"/>
  <c r="BN100"/>
  <c r="BF100"/>
  <c r="AX100"/>
  <c r="AP99"/>
  <c r="AE99"/>
  <c r="W99"/>
  <c r="O99"/>
  <c r="G99"/>
  <c r="BO119" i="5"/>
  <c r="AY119"/>
  <c r="P119"/>
  <c r="T115" i="4"/>
  <c r="E115"/>
  <c r="BK115"/>
  <c r="BC115"/>
  <c r="AU115"/>
  <c r="AM115"/>
  <c r="V115"/>
  <c r="L115"/>
  <c r="D115"/>
  <c r="BP99"/>
  <c r="BH99"/>
  <c r="AZ99"/>
  <c r="AR100"/>
  <c r="AJ100"/>
  <c r="Y100"/>
  <c r="Q100"/>
  <c r="I100"/>
  <c r="BH118" i="5"/>
  <c r="AP119"/>
  <c r="BJ116" i="4"/>
  <c r="BB116"/>
  <c r="AT116"/>
  <c r="AL116"/>
  <c r="S116"/>
  <c r="K116"/>
  <c r="BF118" i="5"/>
  <c r="BD118"/>
  <c r="AX119"/>
  <c r="AP118"/>
  <c r="AN118"/>
  <c r="AE119"/>
  <c r="W118"/>
  <c r="U118"/>
  <c r="O119"/>
  <c r="G118"/>
  <c r="E118"/>
  <c r="BP119"/>
  <c r="BL119"/>
  <c r="BH119"/>
  <c r="BD119"/>
  <c r="AZ119"/>
  <c r="AV119"/>
  <c r="AR119"/>
  <c r="AN119"/>
  <c r="AJ119"/>
  <c r="AC119"/>
  <c r="Y119"/>
  <c r="U119"/>
  <c r="Q119"/>
  <c r="M119"/>
  <c r="I119"/>
  <c r="BN119"/>
  <c r="BJ119"/>
  <c r="BB119"/>
  <c r="AT119"/>
  <c r="AL119"/>
  <c r="AA119"/>
  <c r="S119"/>
  <c r="K119"/>
  <c r="BQ118"/>
  <c r="BO118"/>
  <c r="BM118"/>
  <c r="BK118"/>
  <c r="BI118"/>
  <c r="BG118"/>
  <c r="BE118"/>
  <c r="BC118"/>
  <c r="BA118"/>
  <c r="AY118"/>
  <c r="AW118"/>
  <c r="AU118"/>
  <c r="AS118"/>
  <c r="AQ118"/>
  <c r="AO118"/>
  <c r="AM118"/>
  <c r="AK118"/>
  <c r="AD118"/>
  <c r="AB118"/>
  <c r="Z118"/>
  <c r="X118"/>
  <c r="V118"/>
  <c r="T118"/>
  <c r="R118"/>
  <c r="P118"/>
  <c r="N118"/>
  <c r="L118"/>
  <c r="J118"/>
  <c r="H118"/>
  <c r="F118"/>
  <c r="D118"/>
  <c r="BO103"/>
  <c r="BK103"/>
  <c r="BG103"/>
  <c r="BC103"/>
  <c r="AY103"/>
  <c r="AU103"/>
  <c r="AQ103"/>
  <c r="AM103"/>
  <c r="AB103"/>
  <c r="X103"/>
  <c r="T103"/>
  <c r="P103"/>
  <c r="L103"/>
  <c r="H103"/>
  <c r="D102"/>
  <c r="BQ103"/>
  <c r="BM103"/>
  <c r="BI103"/>
  <c r="BE103"/>
  <c r="BA103"/>
  <c r="AW103"/>
  <c r="AS103"/>
  <c r="AO103"/>
  <c r="AK103"/>
  <c r="AD103"/>
  <c r="Z103"/>
  <c r="V103"/>
  <c r="R103"/>
  <c r="N103"/>
  <c r="J103"/>
  <c r="F103"/>
  <c r="X87"/>
  <c r="X85"/>
  <c r="X86"/>
  <c r="BQ87"/>
  <c r="BQ86"/>
  <c r="BM87"/>
  <c r="BM86"/>
  <c r="BI87"/>
  <c r="BI86"/>
  <c r="BE87"/>
  <c r="BE86"/>
  <c r="BA87"/>
  <c r="BA86"/>
  <c r="AW87"/>
  <c r="AW52" s="1"/>
  <c r="AW86"/>
  <c r="AS87"/>
  <c r="AS86"/>
  <c r="AO87"/>
  <c r="AO86"/>
  <c r="AK87"/>
  <c r="AK86"/>
  <c r="AD87"/>
  <c r="AD86"/>
  <c r="Z87"/>
  <c r="Z86"/>
  <c r="V87"/>
  <c r="V86"/>
  <c r="R87"/>
  <c r="R86"/>
  <c r="N87"/>
  <c r="N52" s="1"/>
  <c r="N86"/>
  <c r="J87"/>
  <c r="J86"/>
  <c r="F87"/>
  <c r="F86"/>
  <c r="BP103"/>
  <c r="BN103"/>
  <c r="BL103"/>
  <c r="BJ102"/>
  <c r="BH103"/>
  <c r="BD103"/>
  <c r="BB102"/>
  <c r="AZ103"/>
  <c r="AV103"/>
  <c r="AT102"/>
  <c r="AR103"/>
  <c r="AN103"/>
  <c r="AL102"/>
  <c r="AJ103"/>
  <c r="AC103"/>
  <c r="AA102"/>
  <c r="Y103"/>
  <c r="U103"/>
  <c r="S102"/>
  <c r="Q103"/>
  <c r="M103"/>
  <c r="K102"/>
  <c r="I103"/>
  <c r="E103"/>
  <c r="BP86"/>
  <c r="BN86"/>
  <c r="BL86"/>
  <c r="BJ86"/>
  <c r="BH86"/>
  <c r="BF86"/>
  <c r="BD86"/>
  <c r="BB86"/>
  <c r="AZ86"/>
  <c r="AX86"/>
  <c r="AV86"/>
  <c r="AT86"/>
  <c r="AR86"/>
  <c r="AP86"/>
  <c r="AN86"/>
  <c r="AL86"/>
  <c r="AJ86"/>
  <c r="AE86"/>
  <c r="AC86"/>
  <c r="AA86"/>
  <c r="Y86"/>
  <c r="W86"/>
  <c r="U86"/>
  <c r="S86"/>
  <c r="Q86"/>
  <c r="O86"/>
  <c r="M86"/>
  <c r="K86"/>
  <c r="I86"/>
  <c r="G86"/>
  <c r="E86"/>
  <c r="BO87"/>
  <c r="BO86"/>
  <c r="BK87"/>
  <c r="BK86"/>
  <c r="BG87"/>
  <c r="BG86"/>
  <c r="BC87"/>
  <c r="BC86"/>
  <c r="AY87"/>
  <c r="AY86"/>
  <c r="AU87"/>
  <c r="AU86"/>
  <c r="AQ87"/>
  <c r="AQ86"/>
  <c r="AM87"/>
  <c r="AM86"/>
  <c r="AB87"/>
  <c r="AB86"/>
  <c r="T87"/>
  <c r="T86"/>
  <c r="P87"/>
  <c r="P86"/>
  <c r="L87"/>
  <c r="L86"/>
  <c r="H87"/>
  <c r="H86"/>
  <c r="D87"/>
  <c r="D86"/>
  <c r="BP102"/>
  <c r="BN102"/>
  <c r="BL102"/>
  <c r="BJ103"/>
  <c r="BH102"/>
  <c r="BD102"/>
  <c r="BB103"/>
  <c r="AZ102"/>
  <c r="AV102"/>
  <c r="AT103"/>
  <c r="AR102"/>
  <c r="AN102"/>
  <c r="AL103"/>
  <c r="AJ102"/>
  <c r="AC102"/>
  <c r="AA103"/>
  <c r="Y102"/>
  <c r="U102"/>
  <c r="S103"/>
  <c r="Q102"/>
  <c r="M102"/>
  <c r="K103"/>
  <c r="I102"/>
  <c r="E102"/>
  <c r="BQ102"/>
  <c r="BO102"/>
  <c r="BM102"/>
  <c r="BK102"/>
  <c r="BI102"/>
  <c r="BG102"/>
  <c r="BE102"/>
  <c r="BC102"/>
  <c r="BA102"/>
  <c r="AY102"/>
  <c r="AW102"/>
  <c r="AU102"/>
  <c r="AS102"/>
  <c r="AQ102"/>
  <c r="AO102"/>
  <c r="AM102"/>
  <c r="AK102"/>
  <c r="AD102"/>
  <c r="AB102"/>
  <c r="Z102"/>
  <c r="X102"/>
  <c r="V102"/>
  <c r="T102"/>
  <c r="R102"/>
  <c r="P102"/>
  <c r="N102"/>
  <c r="L102"/>
  <c r="J102"/>
  <c r="H102"/>
  <c r="F102"/>
  <c r="D103"/>
  <c r="BP87"/>
  <c r="BN87"/>
  <c r="BL87"/>
  <c r="BJ87"/>
  <c r="BH87"/>
  <c r="BF87"/>
  <c r="BD87"/>
  <c r="BB87"/>
  <c r="BB52" s="1"/>
  <c r="AZ87"/>
  <c r="AX87"/>
  <c r="AV87"/>
  <c r="AT87"/>
  <c r="AR87"/>
  <c r="AP87"/>
  <c r="AN87"/>
  <c r="AL87"/>
  <c r="AJ87"/>
  <c r="AE87"/>
  <c r="AC87"/>
  <c r="AA87"/>
  <c r="Y87"/>
  <c r="W87"/>
  <c r="U87"/>
  <c r="S87"/>
  <c r="Q87"/>
  <c r="O87"/>
  <c r="M87"/>
  <c r="K87"/>
  <c r="I87"/>
  <c r="I52" s="1"/>
  <c r="G87"/>
  <c r="E87"/>
  <c r="X100" i="4"/>
  <c r="X99"/>
  <c r="X98"/>
  <c r="BQ99"/>
  <c r="BO99"/>
  <c r="BM99"/>
  <c r="BK99"/>
  <c r="BI99"/>
  <c r="BG99"/>
  <c r="BE99"/>
  <c r="BC99"/>
  <c r="BA99"/>
  <c r="AY99"/>
  <c r="AW99"/>
  <c r="AU99"/>
  <c r="AS99"/>
  <c r="AQ99"/>
  <c r="AO99"/>
  <c r="AM99"/>
  <c r="AK99"/>
  <c r="AD99"/>
  <c r="AB99"/>
  <c r="Z99"/>
  <c r="V99"/>
  <c r="T99"/>
  <c r="R99"/>
  <c r="P99"/>
  <c r="N99"/>
  <c r="L99"/>
  <c r="J99"/>
  <c r="H99"/>
  <c r="F99"/>
  <c r="D99"/>
  <c r="BQ65"/>
  <c r="BO65"/>
  <c r="BM65"/>
  <c r="BK65"/>
  <c r="BI65"/>
  <c r="BG65"/>
  <c r="BE65"/>
  <c r="BC65"/>
  <c r="BA65"/>
  <c r="AY65"/>
  <c r="AW65"/>
  <c r="AU65"/>
  <c r="AS65"/>
  <c r="AQ65"/>
  <c r="AO65"/>
  <c r="AM65"/>
  <c r="AK65"/>
  <c r="AD65"/>
  <c r="AB65"/>
  <c r="Z65"/>
  <c r="X65"/>
  <c r="V65"/>
  <c r="T65"/>
  <c r="R65"/>
  <c r="P65"/>
  <c r="N65"/>
  <c r="L65"/>
  <c r="J65"/>
  <c r="H65"/>
  <c r="F65"/>
  <c r="D65"/>
  <c r="BP84"/>
  <c r="BN84"/>
  <c r="BL84"/>
  <c r="BJ84"/>
  <c r="BH84"/>
  <c r="BF84"/>
  <c r="BD84"/>
  <c r="BB84"/>
  <c r="AZ84"/>
  <c r="AX84"/>
  <c r="AV84"/>
  <c r="AT84"/>
  <c r="AR84"/>
  <c r="AP84"/>
  <c r="AN84"/>
  <c r="AL84"/>
  <c r="AJ84"/>
  <c r="AE84"/>
  <c r="AC84"/>
  <c r="AA84"/>
  <c r="Y84"/>
  <c r="W84"/>
  <c r="U84"/>
  <c r="S84"/>
  <c r="Q84"/>
  <c r="O84"/>
  <c r="M84"/>
  <c r="K84"/>
  <c r="I84"/>
  <c r="G84"/>
  <c r="E84"/>
  <c r="BP65"/>
  <c r="BN65"/>
  <c r="BL65"/>
  <c r="BJ65"/>
  <c r="BH65"/>
  <c r="BF65"/>
  <c r="BD65"/>
  <c r="BB65"/>
  <c r="AZ65"/>
  <c r="AX65"/>
  <c r="AV65"/>
  <c r="AT65"/>
  <c r="AR65"/>
  <c r="AP65"/>
  <c r="AN65"/>
  <c r="AL65"/>
  <c r="AJ65"/>
  <c r="AE65"/>
  <c r="AC65"/>
  <c r="AA65"/>
  <c r="Y65"/>
  <c r="W65"/>
  <c r="U65"/>
  <c r="S65"/>
  <c r="Q65"/>
  <c r="O65"/>
  <c r="M65"/>
  <c r="K65"/>
  <c r="I65"/>
  <c r="G65"/>
  <c r="E65"/>
  <c r="BQ100"/>
  <c r="BO100"/>
  <c r="BM100"/>
  <c r="BK100"/>
  <c r="BI100"/>
  <c r="BG100"/>
  <c r="BE100"/>
  <c r="BC100"/>
  <c r="BA100"/>
  <c r="AY100"/>
  <c r="AW100"/>
  <c r="AU100"/>
  <c r="AS100"/>
  <c r="AQ100"/>
  <c r="AO100"/>
  <c r="AM100"/>
  <c r="AK100"/>
  <c r="AD100"/>
  <c r="AB100"/>
  <c r="Z100"/>
  <c r="V100"/>
  <c r="T100"/>
  <c r="R100"/>
  <c r="P100"/>
  <c r="N100"/>
  <c r="L100"/>
  <c r="J100"/>
  <c r="H100"/>
  <c r="F100"/>
  <c r="D100"/>
  <c r="BQ66"/>
  <c r="BO66"/>
  <c r="BM66"/>
  <c r="BK66"/>
  <c r="BI66"/>
  <c r="BG66"/>
  <c r="BE66"/>
  <c r="BC66"/>
  <c r="BA66"/>
  <c r="AY66"/>
  <c r="AW66"/>
  <c r="AU66"/>
  <c r="AS66"/>
  <c r="AQ66"/>
  <c r="AO66"/>
  <c r="AM66"/>
  <c r="AK66"/>
  <c r="AD66"/>
  <c r="AB66"/>
  <c r="Z66"/>
  <c r="X66"/>
  <c r="V66"/>
  <c r="T66"/>
  <c r="R66"/>
  <c r="P66"/>
  <c r="N66"/>
  <c r="L66"/>
  <c r="J66"/>
  <c r="H66"/>
  <c r="F66"/>
  <c r="D66"/>
  <c r="BP83"/>
  <c r="BN83"/>
  <c r="BL83"/>
  <c r="BJ83"/>
  <c r="BH83"/>
  <c r="BF83"/>
  <c r="BD83"/>
  <c r="BB83"/>
  <c r="AZ83"/>
  <c r="AX83"/>
  <c r="AV83"/>
  <c r="AT83"/>
  <c r="AR83"/>
  <c r="AP83"/>
  <c r="AN83"/>
  <c r="AL83"/>
  <c r="AJ83"/>
  <c r="AE83"/>
  <c r="AC83"/>
  <c r="AA83"/>
  <c r="Y83"/>
  <c r="W83"/>
  <c r="U83"/>
  <c r="S83"/>
  <c r="Q83"/>
  <c r="O83"/>
  <c r="M83"/>
  <c r="K83"/>
  <c r="I83"/>
  <c r="G83"/>
  <c r="E83"/>
  <c r="BP66"/>
  <c r="BN66"/>
  <c r="BL66"/>
  <c r="BJ66"/>
  <c r="BH66"/>
  <c r="BF66"/>
  <c r="BD66"/>
  <c r="BB66"/>
  <c r="AZ66"/>
  <c r="AX66"/>
  <c r="AV66"/>
  <c r="AT66"/>
  <c r="AR66"/>
  <c r="AP66"/>
  <c r="AN66"/>
  <c r="AL66"/>
  <c r="AJ66"/>
  <c r="AE66"/>
  <c r="AC66"/>
  <c r="AA66"/>
  <c r="Y66"/>
  <c r="W66"/>
  <c r="U66"/>
  <c r="S66"/>
  <c r="Q66"/>
  <c r="O66"/>
  <c r="M66"/>
  <c r="K66"/>
  <c r="I66"/>
  <c r="G66"/>
  <c r="E66"/>
  <c r="AM52" i="5" l="1"/>
  <c r="AC52"/>
  <c r="Z52"/>
  <c r="G52"/>
  <c r="AP52"/>
  <c r="AB52"/>
  <c r="BO52"/>
  <c r="BM52"/>
  <c r="O52"/>
  <c r="AE52"/>
  <c r="BN52"/>
  <c r="P52"/>
  <c r="M52"/>
  <c r="AV52"/>
  <c r="BL52"/>
  <c r="J52"/>
  <c r="AR52"/>
  <c r="W52"/>
  <c r="BF52"/>
  <c r="AY52"/>
  <c r="U52"/>
  <c r="AN52"/>
  <c r="BD52"/>
  <c r="R52"/>
  <c r="AK52"/>
  <c r="BA52"/>
  <c r="BQ52"/>
  <c r="S52"/>
  <c r="AL52"/>
  <c r="AU52"/>
  <c r="BK52"/>
  <c r="AX52"/>
  <c r="H52"/>
  <c r="AQ52"/>
  <c r="BG52"/>
  <c r="K52"/>
  <c r="AA52"/>
  <c r="AT52"/>
  <c r="BJ52"/>
  <c r="L52"/>
  <c r="T52"/>
  <c r="BC52"/>
  <c r="Q52"/>
  <c r="Y52"/>
  <c r="AJ52"/>
  <c r="AZ52"/>
  <c r="BH52"/>
  <c r="BP52"/>
  <c r="F52"/>
  <c r="V52"/>
  <c r="AD52"/>
  <c r="AO52"/>
  <c r="BE52"/>
  <c r="AS52"/>
  <c r="BI52"/>
  <c r="AH52"/>
  <c r="X52"/>
  <c r="BS50"/>
  <c r="BT50" s="1"/>
  <c r="BS34"/>
  <c r="BS48" i="4"/>
  <c r="BT48" s="1"/>
  <c r="BS47"/>
  <c r="BT47" s="1"/>
  <c r="BS51" i="5"/>
  <c r="BT51" s="1"/>
  <c r="BS84" i="4"/>
  <c r="BT84" s="1"/>
  <c r="BS116"/>
  <c r="BT116" s="1"/>
  <c r="BT121" s="1"/>
  <c r="BS66"/>
  <c r="BT66" s="1"/>
  <c r="BS100"/>
  <c r="BS119" i="5"/>
  <c r="BT119" s="1"/>
  <c r="BM126" s="1"/>
  <c r="BS115" i="4"/>
  <c r="BT115" s="1"/>
  <c r="BS118" i="5"/>
  <c r="BT118" s="1"/>
  <c r="BS86"/>
  <c r="BT86" s="1"/>
  <c r="BS83" i="4"/>
  <c r="BT83" s="1"/>
  <c r="BS102" i="5"/>
  <c r="BT102" s="1"/>
  <c r="BS103"/>
  <c r="BT103" s="1"/>
  <c r="BS87"/>
  <c r="BT87" s="1"/>
  <c r="BS99" i="4"/>
  <c r="BT99" s="1"/>
  <c r="BS65"/>
  <c r="BT65" s="1"/>
  <c r="BT53" i="5" l="1"/>
  <c r="BT119" i="4"/>
  <c r="BT50"/>
  <c r="BM123" i="5"/>
  <c r="BM125"/>
  <c r="BT118" i="4"/>
  <c r="BM124" i="5"/>
  <c r="BT100" i="4" l="1"/>
  <c r="BT120" l="1"/>
</calcChain>
</file>

<file path=xl/sharedStrings.xml><?xml version="1.0" encoding="utf-8"?>
<sst xmlns="http://schemas.openxmlformats.org/spreadsheetml/2006/main" count="469" uniqueCount="108">
  <si>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</si>
  <si>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</si>
  <si>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</si>
  <si>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</si>
  <si>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</si>
  <si>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</si>
  <si>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</si>
  <si>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Кукурузная каша молочная</t>
  </si>
  <si>
    <t>Бутерброд с маслом</t>
  </si>
  <si>
    <t>Какао с молоком</t>
  </si>
  <si>
    <t>Обед</t>
  </si>
  <si>
    <t>Свекольник</t>
  </si>
  <si>
    <t>Суфле рыбное</t>
  </si>
  <si>
    <t>Соус сметанный</t>
  </si>
  <si>
    <t>Картофельное пюре</t>
  </si>
  <si>
    <t>Хлеб пшеничный</t>
  </si>
  <si>
    <t>Хлеб ржано-пшеничный</t>
  </si>
  <si>
    <t>Кисель</t>
  </si>
  <si>
    <t>Полдник</t>
  </si>
  <si>
    <t>Манник со сгущенным молоком</t>
  </si>
  <si>
    <t>Ужин</t>
  </si>
  <si>
    <t>Макароны отварные с маслом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</si>
  <si>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</si>
  <si>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</si>
  <si>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</si>
  <si>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</si>
  <si>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</si>
  <si>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</si>
  <si>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</si>
  <si>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</si>
  <si>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</si>
  <si>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</si>
  <si>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Бутерброд с джемом</t>
  </si>
  <si>
    <t>Суп с лапшой</t>
  </si>
  <si>
    <t>на 22.03.2019</t>
  </si>
  <si>
    <t>человек (1,5 - 3 года)</t>
  </si>
  <si>
    <t>Чай с лимоном</t>
  </si>
  <si>
    <t>Манник с молоком сгущенным</t>
  </si>
  <si>
    <t>Плов вегетарианский с изюмом</t>
  </si>
  <si>
    <t>человек (3-7 лет) на</t>
  </si>
  <si>
    <t>К выдаче, ГРАММ (на всех)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</si>
  <si>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</si>
  <si>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</si>
  <si>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</si>
  <si>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</si>
  <si>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</si>
  <si>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</si>
  <si>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</si>
  <si>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</si>
  <si>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</si>
  <si>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</si>
  <si>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</si>
  <si>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</si>
  <si>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</si>
  <si>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Утверждаю     </t>
  </si>
  <si>
    <t xml:space="preserve">Ташаринский детский сад "Лесовичок"  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</si>
  <si>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</si>
  <si>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</si>
  <si>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</si>
  <si>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</si>
  <si>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</si>
  <si>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</si>
  <si>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</si>
  <si>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</si>
  <si>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</si>
  <si>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</si>
  <si>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</si>
  <si>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</si>
  <si>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</si>
  <si>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1     </t>
  </si>
  <si>
    <t>Дети с 1,5 - 3 лет</t>
  </si>
  <si>
    <t>20/4</t>
  </si>
  <si>
    <t>50/25</t>
  </si>
  <si>
    <t>150/9</t>
  </si>
  <si>
    <t>263, 264</t>
  </si>
  <si>
    <t>ВСЕГО за день</t>
  </si>
  <si>
    <t>Дети с 3 - 7 лет</t>
  </si>
  <si>
    <t>30/5</t>
  </si>
  <si>
    <t>60/30</t>
  </si>
  <si>
    <t>180/12</t>
  </si>
  <si>
    <t>Меню      на</t>
  </si>
  <si>
    <t>Аскорбиновая кислота</t>
  </si>
  <si>
    <t>Яблоко</t>
  </si>
  <si>
    <t>Банан</t>
  </si>
  <si>
    <t>Апельсин</t>
  </si>
  <si>
    <t>Яблоки</t>
  </si>
  <si>
    <t>Лимонная кислота</t>
  </si>
  <si>
    <t>Ответственный за питание  _________________________ С.В.Залевская</t>
  </si>
  <si>
    <t>Салат из зелёного горошка с луком репчатым</t>
  </si>
  <si>
    <t xml:space="preserve">Утверждаю                 </t>
  </si>
  <si>
    <t>Меню - требование на выдачу продуктов питания</t>
  </si>
  <si>
    <r>
      <t xml:space="preserve">Учреждение   </t>
    </r>
    <r>
      <rPr>
        <sz val="12"/>
        <color theme="1"/>
        <rFont val="Times New Roman"/>
        <family val="1"/>
        <charset val="204"/>
      </rPr>
      <t xml:space="preserve"> МК ДОУ "Ташаринский детский сад"Лесовичок"</t>
    </r>
  </si>
  <si>
    <t>учреждения                    подпись                                     расшифровка</t>
  </si>
  <si>
    <r>
      <t xml:space="preserve">Ответственное лицо </t>
    </r>
    <r>
      <rPr>
        <u/>
        <sz val="11"/>
        <color theme="1"/>
        <rFont val="Times New Roman"/>
        <family val="1"/>
        <charset val="204"/>
      </rPr>
      <t xml:space="preserve">                                           </t>
    </r>
    <r>
      <rPr>
        <sz val="11"/>
        <color theme="1"/>
        <rFont val="Times New Roman"/>
        <family val="1"/>
        <charset val="204"/>
      </rPr>
      <t>Романашенко Г.М.</t>
    </r>
  </si>
  <si>
    <r>
      <t xml:space="preserve">Ответственное лицо   </t>
    </r>
    <r>
      <rPr>
        <u/>
        <sz val="11"/>
        <color theme="1"/>
        <rFont val="Times New Roman"/>
        <family val="1"/>
        <charset val="204"/>
      </rPr>
      <t xml:space="preserve">                                      </t>
    </r>
    <r>
      <rPr>
        <sz val="11"/>
        <color theme="1"/>
        <rFont val="Times New Roman"/>
        <family val="1"/>
        <charset val="204"/>
      </rPr>
      <t xml:space="preserve">   Романашенко Г.М.</t>
    </r>
  </si>
  <si>
    <t>человек (3-7 лет)  на</t>
  </si>
  <si>
    <t>человек (1,5-2 года) на</t>
  </si>
  <si>
    <t xml:space="preserve"> исполнитель</t>
  </si>
  <si>
    <t xml:space="preserve">    подпись</t>
  </si>
  <si>
    <t xml:space="preserve"> должность</t>
  </si>
  <si>
    <t>С.В.Залевская</t>
  </si>
  <si>
    <t xml:space="preserve">  _________________</t>
  </si>
  <si>
    <t xml:space="preserve">Повар                   </t>
  </si>
  <si>
    <t>___________________</t>
  </si>
  <si>
    <r>
      <t xml:space="preserve">Ответственный         </t>
    </r>
    <r>
      <rPr>
        <u/>
        <sz val="11"/>
        <color theme="1"/>
        <rFont val="Times New Roman"/>
        <family val="1"/>
        <charset val="204"/>
      </rPr>
      <t xml:space="preserve">            калькулятор   </t>
    </r>
    <r>
      <rPr>
        <sz val="11"/>
        <color theme="1"/>
        <rFont val="Times New Roman"/>
        <family val="1"/>
        <charset val="204"/>
      </rPr>
      <t xml:space="preserve">  </t>
    </r>
  </si>
  <si>
    <r>
      <t xml:space="preserve">Ио руководителя            ____________                      </t>
    </r>
    <r>
      <rPr>
        <u/>
        <sz val="11"/>
        <color theme="1"/>
        <rFont val="Times New Roman"/>
        <family val="1"/>
        <charset val="204"/>
      </rPr>
      <t xml:space="preserve">   Волосникова О. Ю.</t>
    </r>
  </si>
  <si>
    <t xml:space="preserve">И.О. Заведующего МК ДОУ     </t>
  </si>
  <si>
    <t xml:space="preserve">   _________________    О.Ю. Волосникова 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</si>
</sst>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35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3"/>
      <color rgb="FF000000"/>
      <name val="Calibri"/>
      <family val="2"/>
      <charset val="1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4" fillId="11" borderId="0" applyNumberFormat="0" applyBorder="0" applyAlignment="0" applyProtection="0"/>
  </cellStyleXfs>
  <cellXfs count="236">
    <xf numFmtId="0" fontId="0" fillId="0" borderId="0" xfId="0"/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Fill="1" applyBorder="1" applyAlignment="1">
      <alignment wrapText="1"/>
    </xf>
    <xf numFmtId="0" fontId="0" fillId="0" borderId="6" xfId="0" applyBorder="1"/>
    <xf numFmtId="0" fontId="0" fillId="0" borderId="0" xfId="0" applyBorder="1"/>
    <xf numFmtId="0" fontId="0" fillId="0" borderId="3" xfId="0" applyFill="1" applyBorder="1"/>
    <xf numFmtId="0" fontId="0" fillId="0" borderId="0" xfId="0" applyFill="1"/>
    <xf numFmtId="0" fontId="0" fillId="0" borderId="5" xfId="0" applyFill="1" applyBorder="1"/>
    <xf numFmtId="0" fontId="5" fillId="0" borderId="3" xfId="0" applyFont="1" applyFill="1" applyBorder="1" applyAlignment="1">
      <alignment wrapText="1"/>
    </xf>
    <xf numFmtId="0" fontId="0" fillId="0" borderId="3" xfId="0" applyNumberFormat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164" fontId="6" fillId="0" borderId="3" xfId="0" applyNumberFormat="1" applyFont="1" applyBorder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6" fillId="5" borderId="3" xfId="0" applyFont="1" applyFill="1" applyBorder="1"/>
    <xf numFmtId="0" fontId="0" fillId="6" borderId="0" xfId="0" applyFill="1"/>
    <xf numFmtId="0" fontId="6" fillId="6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3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165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7" fillId="0" borderId="0" xfId="0" applyFont="1"/>
    <xf numFmtId="0" fontId="0" fillId="4" borderId="0" xfId="0" applyFill="1"/>
    <xf numFmtId="0" fontId="0" fillId="0" borderId="0" xfId="0" applyFill="1" applyBorder="1"/>
    <xf numFmtId="0" fontId="0" fillId="4" borderId="0" xfId="0" applyFill="1" applyBorder="1"/>
    <xf numFmtId="0" fontId="9" fillId="0" borderId="0" xfId="0" applyFont="1"/>
    <xf numFmtId="164" fontId="9" fillId="0" borderId="0" xfId="0" applyNumberFormat="1" applyFont="1"/>
    <xf numFmtId="4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/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wrapText="1"/>
    </xf>
    <xf numFmtId="14" fontId="11" fillId="0" borderId="1" xfId="0" applyNumberFormat="1" applyFont="1" applyBorder="1" applyAlignment="1">
      <alignment vertical="top"/>
    </xf>
    <xf numFmtId="0" fontId="5" fillId="0" borderId="0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" fontId="0" fillId="0" borderId="8" xfId="0" applyNumberFormat="1" applyBorder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0" fillId="9" borderId="3" xfId="0" applyFont="1" applyFill="1" applyBorder="1"/>
    <xf numFmtId="0" fontId="0" fillId="10" borderId="0" xfId="0" applyFill="1"/>
    <xf numFmtId="0" fontId="0" fillId="10" borderId="3" xfId="0" applyFill="1" applyBorder="1"/>
    <xf numFmtId="0" fontId="6" fillId="10" borderId="3" xfId="0" applyFont="1" applyFill="1" applyBorder="1"/>
    <xf numFmtId="164" fontId="6" fillId="10" borderId="3" xfId="0" applyNumberFormat="1" applyFont="1" applyFill="1" applyBorder="1"/>
    <xf numFmtId="0" fontId="19" fillId="10" borderId="4" xfId="0" applyFont="1" applyFill="1" applyBorder="1" applyAlignment="1">
      <alignment vertical="center" wrapText="1"/>
    </xf>
    <xf numFmtId="4" fontId="6" fillId="10" borderId="3" xfId="0" applyNumberFormat="1" applyFont="1" applyFill="1" applyBorder="1"/>
    <xf numFmtId="4" fontId="0" fillId="10" borderId="0" xfId="0" applyNumberFormat="1" applyFill="1"/>
    <xf numFmtId="0" fontId="6" fillId="10" borderId="0" xfId="0" applyFont="1" applyFill="1" applyBorder="1"/>
    <xf numFmtId="0" fontId="18" fillId="10" borderId="4" xfId="0" applyFont="1" applyFill="1" applyBorder="1" applyAlignment="1">
      <alignment vertical="center" wrapText="1"/>
    </xf>
    <xf numFmtId="0" fontId="0" fillId="4" borderId="3" xfId="0" applyFont="1" applyFill="1" applyBorder="1"/>
    <xf numFmtId="0" fontId="21" fillId="4" borderId="3" xfId="0" applyFont="1" applyFill="1" applyBorder="1"/>
    <xf numFmtId="0" fontId="1" fillId="4" borderId="3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/>
    <xf numFmtId="0" fontId="5" fillId="0" borderId="0" xfId="0" applyFont="1" applyBorder="1"/>
    <xf numFmtId="0" fontId="5" fillId="10" borderId="0" xfId="0" applyFont="1" applyFill="1"/>
    <xf numFmtId="0" fontId="22" fillId="0" borderId="0" xfId="0" applyFont="1"/>
    <xf numFmtId="0" fontId="5" fillId="0" borderId="0" xfId="0" applyFont="1" applyAlignment="1">
      <alignment horizontal="center"/>
    </xf>
    <xf numFmtId="0" fontId="5" fillId="0" borderId="3" xfId="0" applyFont="1" applyBorder="1"/>
    <xf numFmtId="0" fontId="5" fillId="10" borderId="3" xfId="0" applyFont="1" applyFill="1" applyBorder="1"/>
    <xf numFmtId="0" fontId="5" fillId="4" borderId="0" xfId="0" applyFont="1" applyFill="1"/>
    <xf numFmtId="0" fontId="5" fillId="0" borderId="5" xfId="0" applyFont="1" applyFill="1" applyBorder="1"/>
    <xf numFmtId="0" fontId="5" fillId="0" borderId="3" xfId="0" applyFont="1" applyFill="1" applyBorder="1"/>
    <xf numFmtId="0" fontId="5" fillId="0" borderId="0" xfId="0" applyFont="1" applyFill="1" applyBorder="1"/>
    <xf numFmtId="0" fontId="5" fillId="4" borderId="0" xfId="0" applyFont="1" applyFill="1" applyBorder="1"/>
    <xf numFmtId="0" fontId="5" fillId="0" borderId="3" xfId="0" applyNumberFormat="1" applyFont="1" applyBorder="1" applyAlignment="1">
      <alignment wrapText="1"/>
    </xf>
    <xf numFmtId="0" fontId="27" fillId="10" borderId="3" xfId="0" applyFont="1" applyFill="1" applyBorder="1"/>
    <xf numFmtId="164" fontId="27" fillId="10" borderId="3" xfId="0" applyNumberFormat="1" applyFont="1" applyFill="1" applyBorder="1"/>
    <xf numFmtId="0" fontId="5" fillId="5" borderId="0" xfId="0" applyFont="1" applyFill="1"/>
    <xf numFmtId="0" fontId="27" fillId="5" borderId="0" xfId="0" applyFont="1" applyFill="1" applyAlignment="1">
      <alignment horizontal="right"/>
    </xf>
    <xf numFmtId="0" fontId="5" fillId="5" borderId="0" xfId="0" applyFont="1" applyFill="1" applyAlignment="1">
      <alignment horizontal="right"/>
    </xf>
    <xf numFmtId="0" fontId="25" fillId="9" borderId="3" xfId="0" applyFont="1" applyFill="1" applyBorder="1"/>
    <xf numFmtId="0" fontId="23" fillId="10" borderId="4" xfId="0" applyFont="1" applyFill="1" applyBorder="1" applyAlignment="1">
      <alignment vertical="center" wrapText="1"/>
    </xf>
    <xf numFmtId="0" fontId="27" fillId="0" borderId="0" xfId="0" applyFont="1" applyAlignment="1">
      <alignment horizontal="right"/>
    </xf>
    <xf numFmtId="0" fontId="27" fillId="0" borderId="3" xfId="0" applyFont="1" applyBorder="1"/>
    <xf numFmtId="0" fontId="5" fillId="6" borderId="0" xfId="0" applyFont="1" applyFill="1"/>
    <xf numFmtId="0" fontId="27" fillId="6" borderId="0" xfId="0" applyFont="1" applyFill="1" applyBorder="1" applyAlignment="1">
      <alignment horizontal="right"/>
    </xf>
    <xf numFmtId="4" fontId="27" fillId="0" borderId="3" xfId="0" applyNumberFormat="1" applyFont="1" applyBorder="1"/>
    <xf numFmtId="4" fontId="27" fillId="10" borderId="3" xfId="0" applyNumberFormat="1" applyFont="1" applyFill="1" applyBorder="1"/>
    <xf numFmtId="4" fontId="5" fillId="0" borderId="3" xfId="0" applyNumberFormat="1" applyFont="1" applyBorder="1"/>
    <xf numFmtId="165" fontId="5" fillId="7" borderId="3" xfId="0" applyNumberFormat="1" applyFont="1" applyFill="1" applyBorder="1"/>
    <xf numFmtId="0" fontId="5" fillId="8" borderId="0" xfId="0" applyFont="1" applyFill="1"/>
    <xf numFmtId="4" fontId="5" fillId="0" borderId="0" xfId="0" applyNumberFormat="1" applyFont="1"/>
    <xf numFmtId="4" fontId="5" fillId="10" borderId="0" xfId="0" applyNumberFormat="1" applyFont="1" applyFill="1"/>
    <xf numFmtId="165" fontId="5" fillId="0" borderId="0" xfId="0" applyNumberFormat="1" applyFont="1"/>
    <xf numFmtId="0" fontId="24" fillId="0" borderId="3" xfId="0" applyFont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5" fillId="0" borderId="6" xfId="0" applyFont="1" applyBorder="1"/>
    <xf numFmtId="164" fontId="27" fillId="0" borderId="3" xfId="0" applyNumberFormat="1" applyFont="1" applyBorder="1"/>
    <xf numFmtId="0" fontId="27" fillId="5" borderId="3" xfId="0" applyFont="1" applyFill="1" applyBorder="1"/>
    <xf numFmtId="0" fontId="27" fillId="10" borderId="0" xfId="0" applyFont="1" applyFill="1" applyBorder="1"/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3" fillId="0" borderId="0" xfId="0" applyFont="1"/>
    <xf numFmtId="0" fontId="5" fillId="0" borderId="0" xfId="0" applyFont="1" applyFill="1"/>
    <xf numFmtId="0" fontId="11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0" fillId="0" borderId="0" xfId="0" applyFont="1" applyBorder="1"/>
    <xf numFmtId="0" fontId="30" fillId="4" borderId="0" xfId="0" applyFont="1" applyFill="1"/>
    <xf numFmtId="0" fontId="30" fillId="0" borderId="0" xfId="0" applyFont="1" applyFill="1" applyBorder="1"/>
    <xf numFmtId="0" fontId="30" fillId="4" borderId="0" xfId="0" applyFont="1" applyFill="1" applyBorder="1"/>
    <xf numFmtId="164" fontId="31" fillId="0" borderId="0" xfId="0" applyNumberFormat="1" applyFont="1"/>
    <xf numFmtId="4" fontId="30" fillId="0" borderId="0" xfId="0" applyNumberFormat="1" applyFont="1" applyBorder="1"/>
    <xf numFmtId="0" fontId="24" fillId="3" borderId="2" xfId="0" applyFont="1" applyFill="1" applyBorder="1" applyAlignment="1">
      <alignment horizontal="center" vertical="center" textRotation="90"/>
    </xf>
    <xf numFmtId="0" fontId="24" fillId="3" borderId="5" xfId="0" applyFont="1" applyFill="1" applyBorder="1" applyAlignment="1">
      <alignment horizontal="center" vertical="center" textRotation="90"/>
    </xf>
    <xf numFmtId="0" fontId="2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14" fontId="5" fillId="0" borderId="0" xfId="0" applyNumberFormat="1" applyFont="1"/>
    <xf numFmtId="0" fontId="32" fillId="0" borderId="0" xfId="0" applyFont="1"/>
    <xf numFmtId="0" fontId="5" fillId="0" borderId="1" xfId="0" applyFont="1" applyBorder="1" applyAlignment="1"/>
    <xf numFmtId="0" fontId="5" fillId="0" borderId="0" xfId="0" applyFont="1" applyBorder="1" applyAlignment="1"/>
    <xf numFmtId="12" fontId="5" fillId="0" borderId="3" xfId="0" applyNumberFormat="1" applyFont="1" applyBorder="1"/>
    <xf numFmtId="0" fontId="5" fillId="0" borderId="3" xfId="0" applyNumberFormat="1" applyFont="1" applyBorder="1"/>
    <xf numFmtId="13" fontId="5" fillId="0" borderId="3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0" fontId="5" fillId="0" borderId="0" xfId="0" applyNumberFormat="1" applyFont="1" applyBorder="1"/>
    <xf numFmtId="0" fontId="5" fillId="0" borderId="7" xfId="0" applyFont="1" applyFill="1" applyBorder="1"/>
    <xf numFmtId="0" fontId="5" fillId="0" borderId="3" xfId="0" applyNumberFormat="1" applyFont="1" applyFill="1" applyBorder="1"/>
    <xf numFmtId="13" fontId="5" fillId="0" borderId="3" xfId="0" applyNumberFormat="1" applyFont="1" applyFill="1" applyBorder="1"/>
    <xf numFmtId="0" fontId="5" fillId="4" borderId="3" xfId="0" applyFont="1" applyFill="1" applyBorder="1"/>
    <xf numFmtId="164" fontId="27" fillId="0" borderId="0" xfId="0" applyNumberFormat="1" applyFont="1" applyBorder="1"/>
    <xf numFmtId="164" fontId="27" fillId="10" borderId="0" xfId="0" applyNumberFormat="1" applyFont="1" applyFill="1" applyBorder="1"/>
    <xf numFmtId="164" fontId="11" fillId="0" borderId="0" xfId="0" applyNumberFormat="1" applyFont="1"/>
    <xf numFmtId="164" fontId="11" fillId="10" borderId="0" xfId="0" applyNumberFormat="1" applyFont="1" applyFill="1"/>
    <xf numFmtId="164" fontId="22" fillId="0" borderId="0" xfId="0" applyNumberFormat="1" applyFont="1"/>
    <xf numFmtId="4" fontId="5" fillId="0" borderId="0" xfId="0" applyNumberFormat="1" applyFont="1" applyBorder="1"/>
    <xf numFmtId="0" fontId="33" fillId="0" borderId="3" xfId="0" applyFont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wrapText="1"/>
    </xf>
    <xf numFmtId="0" fontId="5" fillId="4" borderId="7" xfId="0" applyFont="1" applyFill="1" applyBorder="1"/>
    <xf numFmtId="0" fontId="5" fillId="4" borderId="3" xfId="0" applyNumberFormat="1" applyFont="1" applyFill="1" applyBorder="1"/>
    <xf numFmtId="13" fontId="5" fillId="4" borderId="3" xfId="0" applyNumberFormat="1" applyFont="1" applyFill="1" applyBorder="1"/>
    <xf numFmtId="0" fontId="5" fillId="0" borderId="8" xfId="0" applyNumberFormat="1" applyFont="1" applyBorder="1"/>
    <xf numFmtId="0" fontId="27" fillId="4" borderId="3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27" fillId="4" borderId="3" xfId="0" applyFont="1" applyFill="1" applyBorder="1"/>
    <xf numFmtId="164" fontId="27" fillId="4" borderId="3" xfId="0" applyNumberFormat="1" applyFont="1" applyFill="1" applyBorder="1"/>
    <xf numFmtId="0" fontId="27" fillId="4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164" fontId="27" fillId="4" borderId="0" xfId="0" applyNumberFormat="1" applyFont="1" applyFill="1" applyBorder="1"/>
    <xf numFmtId="0" fontId="34" fillId="11" borderId="0" xfId="1"/>
    <xf numFmtId="14" fontId="34" fillId="11" borderId="0" xfId="1" applyNumberFormat="1"/>
    <xf numFmtId="0" fontId="34" fillId="11" borderId="3" xfId="1" applyBorder="1"/>
    <xf numFmtId="164" fontId="34" fillId="11" borderId="3" xfId="1" applyNumberFormat="1" applyBorder="1"/>
    <xf numFmtId="164" fontId="34" fillId="11" borderId="0" xfId="1" applyNumberFormat="1"/>
    <xf numFmtId="4" fontId="34" fillId="11" borderId="3" xfId="1" applyNumberFormat="1" applyBorder="1"/>
    <xf numFmtId="4" fontId="34" fillId="11" borderId="0" xfId="1" applyNumberFormat="1"/>
    <xf numFmtId="0" fontId="34" fillId="11" borderId="0" xfId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textRotation="90"/>
    </xf>
    <xf numFmtId="0" fontId="26" fillId="0" borderId="2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wrapText="1"/>
    </xf>
    <xf numFmtId="0" fontId="24" fillId="3" borderId="14" xfId="0" applyFont="1" applyFill="1" applyBorder="1" applyAlignment="1">
      <alignment horizontal="center" vertical="center" textRotation="90"/>
    </xf>
    <xf numFmtId="0" fontId="24" fillId="3" borderId="8" xfId="0" applyFont="1" applyFill="1" applyBorder="1" applyAlignment="1">
      <alignment horizontal="center" vertical="center" textRotation="90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10" borderId="2" xfId="0" applyFont="1" applyFill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3" fillId="0" borderId="2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24" fillId="3" borderId="2" xfId="0" applyFont="1" applyFill="1" applyBorder="1" applyAlignment="1">
      <alignment horizontal="center" vertical="center" textRotation="90"/>
    </xf>
    <xf numFmtId="0" fontId="24" fillId="3" borderId="5" xfId="0" applyFont="1" applyFill="1" applyBorder="1" applyAlignment="1">
      <alignment horizontal="center" vertical="center" textRotation="90"/>
    </xf>
    <xf numFmtId="0" fontId="24" fillId="3" borderId="4" xfId="0" applyFont="1" applyFill="1" applyBorder="1" applyAlignment="1">
      <alignment horizontal="center" vertical="center" textRotation="90"/>
    </xf>
    <xf numFmtId="0" fontId="0" fillId="6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 textRotation="90"/>
    </xf>
    <xf numFmtId="0" fontId="5" fillId="6" borderId="9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28" fillId="0" borderId="4" xfId="0" applyFont="1" applyBorder="1" applyAlignment="1">
      <alignment horizontal="center" wrapText="1"/>
    </xf>
    <xf numFmtId="0" fontId="34" fillId="11" borderId="2" xfId="1" applyBorder="1" applyAlignment="1">
      <alignment horizontal="center" vertical="center" wrapText="1"/>
    </xf>
    <xf numFmtId="0" fontId="34" fillId="11" borderId="4" xfId="1" applyBorder="1" applyAlignment="1">
      <alignment horizontal="center" vertical="center" wrapText="1"/>
    </xf>
    <xf numFmtId="0" fontId="25" fillId="0" borderId="2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1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11" fillId="0" borderId="1" xfId="0" applyNumberFormat="1" applyFont="1" applyBorder="1" applyAlignment="1">
      <alignment horizontal="center" vertical="top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14" fontId="12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2" fontId="5" fillId="0" borderId="3" xfId="0" applyNumberFormat="1" applyFont="1" applyBorder="1"/>
    <xf numFmtId="164" fontId="5" fillId="0" borderId="3" xfId="0" applyNumberFormat="1" applyFont="1" applyFill="1" applyBorder="1"/>
  </cellXfs>
  <cellStyles count="2">
    <cellStyle name="40% - Акцент1" xfId="1" builtinId="3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V121"/>
  <sheetViews>
    <sheetView zoomScale="75" zoomScaleNormal="75" workbookViewId="0">
      <selection activeCell="A2" sqref="A2:XFD4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4.109375" customWidth="1"/>
    <col min="8" max="8" width="12.44140625" customWidth="1"/>
    <col min="9" max="9" width="10.109375" hidden="1" customWidth="1"/>
    <col min="10" max="10" width="12.33203125" hidden="1" customWidth="1"/>
    <col min="11" max="11" width="10.44140625" bestFit="1" customWidth="1"/>
    <col min="12" max="13" width="10.6640625" customWidth="1"/>
    <col min="14" max="15" width="10.6640625" hidden="1" customWidth="1"/>
    <col min="16" max="16" width="10.6640625" customWidth="1"/>
    <col min="17" max="18" width="9.109375" hidden="1" customWidth="1"/>
    <col min="19" max="23" width="10.6640625" hidden="1" customWidth="1"/>
    <col min="24" max="24" width="10.6640625" customWidth="1"/>
    <col min="25" max="31" width="10.6640625" hidden="1" customWidth="1"/>
    <col min="32" max="33" width="10.6640625" style="40" hidden="1" customWidth="1"/>
    <col min="34" max="34" width="9.109375" hidden="1" customWidth="1"/>
    <col min="35" max="35" width="9.109375" style="40" hidden="1" customWidth="1"/>
    <col min="37" max="37" width="9.109375" hidden="1" customWidth="1"/>
    <col min="38" max="39" width="10.6640625" customWidth="1"/>
    <col min="40" max="48" width="10.6640625" hidden="1" customWidth="1"/>
    <col min="49" max="50" width="10.88671875" customWidth="1"/>
    <col min="51" max="55" width="10.88671875" hidden="1" customWidth="1"/>
    <col min="56" max="57" width="10.6640625" hidden="1" customWidth="1"/>
    <col min="58" max="58" width="10.6640625" customWidth="1"/>
    <col min="59" max="59" width="10.6640625" hidden="1" customWidth="1"/>
    <col min="60" max="60" width="10.6640625" customWidth="1"/>
    <col min="61" max="61" width="10.6640625" hidden="1" customWidth="1"/>
    <col min="65" max="65" width="0" hidden="1" customWidth="1"/>
    <col min="70" max="70" width="11.33203125" style="57" customWidth="1"/>
    <col min="72" max="72" width="9.88671875" customWidth="1"/>
  </cols>
  <sheetData>
    <row r="1" spans="1:74" s="40" customFormat="1">
      <c r="A1" s="70" t="s">
        <v>89</v>
      </c>
      <c r="B1" s="70"/>
      <c r="C1" s="70"/>
      <c r="D1" s="70"/>
      <c r="E1" s="71"/>
      <c r="F1" s="70"/>
      <c r="G1" s="71"/>
      <c r="H1" s="71"/>
      <c r="I1" s="71" t="s">
        <v>94</v>
      </c>
      <c r="J1" s="71"/>
      <c r="K1" s="115"/>
      <c r="L1" s="115"/>
      <c r="M1" s="115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3"/>
      <c r="BS1" s="71"/>
      <c r="BT1" s="71"/>
      <c r="BU1" s="71"/>
    </row>
    <row r="2" spans="1:74" s="40" customFormat="1" ht="18">
      <c r="A2" s="70" t="s">
        <v>105</v>
      </c>
      <c r="B2" s="70"/>
      <c r="C2" s="70"/>
      <c r="D2" s="70"/>
      <c r="E2" s="71"/>
      <c r="F2" s="71"/>
      <c r="G2" s="74"/>
      <c r="H2" s="113" t="s">
        <v>90</v>
      </c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3"/>
      <c r="BS2" s="71"/>
      <c r="BT2" s="71"/>
      <c r="BU2" s="71"/>
    </row>
    <row r="3" spans="1:74" s="40" customFormat="1">
      <c r="A3" s="71" t="s">
        <v>92</v>
      </c>
      <c r="B3" s="71"/>
      <c r="C3" s="71"/>
      <c r="D3" s="71"/>
      <c r="E3" s="70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3"/>
      <c r="BS3" s="71"/>
      <c r="BT3" s="71"/>
      <c r="BU3" s="71"/>
    </row>
    <row r="4" spans="1:74" s="40" customFormat="1" ht="15" customHeight="1">
      <c r="A4" s="71"/>
      <c r="B4" s="71"/>
      <c r="C4" s="71"/>
      <c r="D4" s="71"/>
      <c r="E4" s="71"/>
      <c r="F4" s="71"/>
      <c r="G4" s="74"/>
      <c r="H4" s="71" t="s">
        <v>91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3"/>
      <c r="BS4" s="71"/>
      <c r="BT4" s="71"/>
      <c r="BU4" s="71"/>
    </row>
    <row r="5" spans="1:74" s="40" customFormat="1">
      <c r="A5" s="31"/>
      <c r="B5" s="31"/>
      <c r="C5" s="31"/>
      <c r="D5" s="31"/>
      <c r="E5" s="31"/>
      <c r="F5" s="71"/>
      <c r="G5" s="71"/>
      <c r="H5" s="71" t="s">
        <v>94</v>
      </c>
      <c r="I5" s="71"/>
      <c r="J5" s="115"/>
      <c r="K5" s="115"/>
      <c r="L5" s="115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3"/>
      <c r="BS5" s="71"/>
      <c r="BT5" s="71"/>
      <c r="BU5" s="71"/>
    </row>
    <row r="6" spans="1:74" s="40" customFormat="1">
      <c r="A6" s="71"/>
      <c r="B6" s="71"/>
      <c r="C6" s="71"/>
      <c r="D6" s="71"/>
      <c r="E6" s="71"/>
      <c r="F6" s="71"/>
      <c r="G6" s="71"/>
      <c r="H6" s="71"/>
      <c r="I6" s="71"/>
      <c r="J6" s="71" t="s">
        <v>93</v>
      </c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3"/>
      <c r="BS6" s="71"/>
      <c r="BT6" s="71"/>
      <c r="BU6" s="71"/>
    </row>
    <row r="7" spans="1:74" s="40" customFormat="1" ht="14.25" customHeight="1">
      <c r="A7" s="71"/>
      <c r="B7" s="71"/>
      <c r="C7" s="71"/>
      <c r="D7" s="193" t="s">
        <v>0</v>
      </c>
      <c r="E7" s="193"/>
      <c r="F7" s="75">
        <v>2</v>
      </c>
      <c r="G7" s="71" t="s">
        <v>96</v>
      </c>
      <c r="H7" s="71"/>
      <c r="I7" s="71"/>
      <c r="J7" s="127">
        <f>'3-7 лет (день 1)'!J7</f>
        <v>45870</v>
      </c>
      <c r="K7" s="127">
        <v>45870</v>
      </c>
      <c r="L7" s="128"/>
      <c r="M7" s="71"/>
      <c r="N7" s="71"/>
      <c r="O7" s="71"/>
      <c r="P7" s="71"/>
      <c r="Q7" s="71"/>
      <c r="R7" s="71"/>
      <c r="S7" s="129"/>
      <c r="T7" s="130"/>
      <c r="U7" s="130"/>
      <c r="V7" s="130"/>
      <c r="W7" s="130"/>
      <c r="X7" s="71"/>
      <c r="Y7" s="71"/>
      <c r="Z7" s="129"/>
      <c r="AA7" s="130"/>
      <c r="AB7" s="130"/>
      <c r="AC7" s="130"/>
      <c r="AD7" s="130"/>
      <c r="AE7" s="130"/>
      <c r="AF7" s="130"/>
      <c r="AG7" s="130"/>
      <c r="AH7" s="71"/>
      <c r="AI7" s="71"/>
      <c r="AJ7" s="71"/>
      <c r="AK7" s="71"/>
      <c r="AL7" s="129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129"/>
      <c r="BE7" s="129"/>
      <c r="BF7" s="129"/>
      <c r="BG7" s="129"/>
      <c r="BH7" s="129"/>
      <c r="BI7" s="130"/>
      <c r="BJ7" s="71"/>
      <c r="BK7" s="71"/>
      <c r="BL7" s="71"/>
      <c r="BM7" s="71"/>
      <c r="BN7" s="71"/>
      <c r="BO7" s="71"/>
      <c r="BP7" s="71"/>
      <c r="BQ7" s="71"/>
      <c r="BR7" s="73"/>
      <c r="BS7" s="71"/>
    </row>
    <row r="8" spans="1:74" ht="15" customHeight="1">
      <c r="A8" s="194"/>
      <c r="B8" s="103" t="s">
        <v>1</v>
      </c>
      <c r="C8" s="187" t="s">
        <v>2</v>
      </c>
      <c r="D8" s="187" t="str">
        <f>[1]Цены!A1</f>
        <v>Хлеб пшеничный</v>
      </c>
      <c r="E8" s="187" t="str">
        <f>[1]Цены!B1</f>
        <v>Хлеб ржано-пшеничный</v>
      </c>
      <c r="F8" s="187" t="str">
        <f>[1]Цены!C1</f>
        <v>Сахар</v>
      </c>
      <c r="G8" s="187" t="str">
        <f>[1]Цены!D1</f>
        <v>Чай</v>
      </c>
      <c r="H8" s="187" t="str">
        <f>[1]Цены!E1</f>
        <v>Какао</v>
      </c>
      <c r="I8" s="187" t="str">
        <f>[1]Цены!F1</f>
        <v>Кофейный напиток</v>
      </c>
      <c r="J8" s="187" t="str">
        <f>[1]Цены!G1</f>
        <v>Молоко 2,5%</v>
      </c>
      <c r="K8" s="187" t="str">
        <f>[1]Цены!H1</f>
        <v>Масло сливочное</v>
      </c>
      <c r="L8" s="187" t="str">
        <f>[1]Цены!I1</f>
        <v>Сметана 15%</v>
      </c>
      <c r="M8" s="187" t="str">
        <f>[1]Цены!J1</f>
        <v>Молоко сухое</v>
      </c>
      <c r="N8" s="187" t="str">
        <f>[1]Цены!K1</f>
        <v>Снежок 2,5 %</v>
      </c>
      <c r="O8" s="187" t="str">
        <f>[1]Цены!L1</f>
        <v>Творог 5%</v>
      </c>
      <c r="P8" s="187" t="str">
        <f>[1]Цены!M1</f>
        <v>Молоко сгущенное</v>
      </c>
      <c r="Q8" s="187" t="str">
        <f>[1]Цены!N1</f>
        <v xml:space="preserve">Джем Сава </v>
      </c>
      <c r="R8" s="187" t="str">
        <f>[1]Цены!O1</f>
        <v>Сыр</v>
      </c>
      <c r="S8" s="187" t="str">
        <f>[1]Цены!P1</f>
        <v>Зеленый горошек</v>
      </c>
      <c r="T8" s="187" t="str">
        <f>[1]Цены!Q1</f>
        <v>Кукуруза консервирован.</v>
      </c>
      <c r="U8" s="187" t="str">
        <f>[1]Цены!R1</f>
        <v>Консервы рыбные</v>
      </c>
      <c r="V8" s="187" t="str">
        <f>[1]Цены!S1</f>
        <v>Огурцы консервирован.</v>
      </c>
      <c r="W8" s="187" t="str">
        <f>[1]Цены!T1</f>
        <v>Огурцы свежие</v>
      </c>
      <c r="X8" s="187" t="str">
        <f>[1]Цены!U1</f>
        <v>Яйцо</v>
      </c>
      <c r="Y8" s="187" t="str">
        <f>[1]Цены!V1</f>
        <v>Икра кабачковая</v>
      </c>
      <c r="Z8" s="187" t="str">
        <f>[1]Цены!W1</f>
        <v>Изюм</v>
      </c>
      <c r="AA8" s="187" t="str">
        <f>[1]Цены!X1</f>
        <v>Курага</v>
      </c>
      <c r="AB8" s="187" t="str">
        <f>[1]Цены!Y1</f>
        <v>Чернослив</v>
      </c>
      <c r="AC8" s="187" t="str">
        <f>[1]Цены!Z1</f>
        <v>Шиповник</v>
      </c>
      <c r="AD8" s="187" t="str">
        <f>[1]Цены!AA1</f>
        <v>Сухофрукты</v>
      </c>
      <c r="AE8" s="187" t="str">
        <f>[1]Цены!AB1</f>
        <v>Ягода свежемороженная</v>
      </c>
      <c r="AF8" s="187" t="str">
        <f>'3-7 лет (день 1)'!AF8:AF9</f>
        <v>Апельсин</v>
      </c>
      <c r="AG8" s="187" t="str">
        <f>'3-7 лет (день 1)'!AG8:AG9</f>
        <v>Банан</v>
      </c>
      <c r="AH8" s="187" t="str">
        <f>'3-7 лет (день 1)'!AH8:AH9</f>
        <v>Лимон</v>
      </c>
      <c r="AI8" s="187" t="str">
        <f>'3-7 лет (день 1)'!AI8:AI9</f>
        <v>Яблоко</v>
      </c>
      <c r="AJ8" s="187" t="str">
        <f>[1]Цены!AD1</f>
        <v>Кисель</v>
      </c>
      <c r="AK8" s="187" t="str">
        <f>[1]Цены!AE1</f>
        <v xml:space="preserve">Сок </v>
      </c>
      <c r="AL8" s="187" t="str">
        <f>[1]Цены!AF1</f>
        <v>Макаронные изделия</v>
      </c>
      <c r="AM8" s="187" t="str">
        <f>[1]Цены!AG1</f>
        <v>Мука</v>
      </c>
      <c r="AN8" s="187" t="str">
        <f>[1]Цены!AH1</f>
        <v>Дрожжи</v>
      </c>
      <c r="AO8" s="187" t="str">
        <f>[1]Цены!AI1</f>
        <v>Печенье</v>
      </c>
      <c r="AP8" s="187" t="str">
        <f>[1]Цены!AJ1</f>
        <v>Пряники</v>
      </c>
      <c r="AQ8" s="187" t="str">
        <f>[1]Цены!AK1</f>
        <v>Вафли</v>
      </c>
      <c r="AR8" s="187" t="str">
        <f>[1]Цены!AL1</f>
        <v>Конфеты</v>
      </c>
      <c r="AS8" s="187" t="str">
        <f>[1]Цены!AM1</f>
        <v>Повидло Сава</v>
      </c>
      <c r="AT8" s="187" t="str">
        <f>[1]Цены!AN1</f>
        <v>Крупа геркулес</v>
      </c>
      <c r="AU8" s="187" t="str">
        <f>[1]Цены!AO1</f>
        <v>Крупа горох</v>
      </c>
      <c r="AV8" s="187" t="str">
        <f>[1]Цены!AP1</f>
        <v>Крупа гречневая</v>
      </c>
      <c r="AW8" s="187" t="str">
        <f>[1]Цены!AQ1</f>
        <v>Крупа кукурузная</v>
      </c>
      <c r="AX8" s="187" t="str">
        <f>[1]Цены!AR1</f>
        <v>Крупа манная</v>
      </c>
      <c r="AY8" s="187" t="str">
        <f>[1]Цены!AS1</f>
        <v>Крупа перловая</v>
      </c>
      <c r="AZ8" s="187" t="str">
        <f>[1]Цены!AT1</f>
        <v>Крупа пшеничная</v>
      </c>
      <c r="BA8" s="187" t="str">
        <f>[1]Цены!AU1</f>
        <v>Крупа пшено</v>
      </c>
      <c r="BB8" s="187" t="str">
        <f>[1]Цены!AV1</f>
        <v>Крупа ячневая</v>
      </c>
      <c r="BC8" s="187" t="str">
        <f>[1]Цены!AW1</f>
        <v>Рис</v>
      </c>
      <c r="BD8" s="187" t="str">
        <f>[1]Цены!AX1</f>
        <v>Цыпленок бройлер</v>
      </c>
      <c r="BE8" s="187" t="str">
        <f>[1]Цены!AY1</f>
        <v>Филе куриное</v>
      </c>
      <c r="BF8" s="187" t="str">
        <f>[1]Цены!AZ1</f>
        <v>Фарш говяжий</v>
      </c>
      <c r="BG8" s="187" t="str">
        <f>[1]Цены!BA1</f>
        <v>Печень куриная</v>
      </c>
      <c r="BH8" s="187" t="str">
        <f>[1]Цены!BB1</f>
        <v>Филе минтая</v>
      </c>
      <c r="BI8" s="187" t="str">
        <f>[1]Цены!BC1</f>
        <v>Филе сельди слабосол.</v>
      </c>
      <c r="BJ8" s="187" t="str">
        <f>[1]Цены!BD1</f>
        <v>Картофель</v>
      </c>
      <c r="BK8" s="187" t="str">
        <f>[1]Цены!BE1</f>
        <v>Морковь</v>
      </c>
      <c r="BL8" s="187" t="str">
        <f>[1]Цены!BF1</f>
        <v>Лук</v>
      </c>
      <c r="BM8" s="187" t="str">
        <f>[1]Цены!BG1</f>
        <v>Капуста</v>
      </c>
      <c r="BN8" s="187" t="str">
        <f>[1]Цены!BH1</f>
        <v>Свекла</v>
      </c>
      <c r="BO8" s="187" t="str">
        <f>[1]Цены!BI1</f>
        <v>Томатная паста</v>
      </c>
      <c r="BP8" s="187" t="str">
        <f>[1]Цены!BJ1</f>
        <v>Масло растительное</v>
      </c>
      <c r="BQ8" s="187" t="str">
        <f>[1]Цены!BK1</f>
        <v>Соль</v>
      </c>
      <c r="BR8" s="189" t="s">
        <v>86</v>
      </c>
      <c r="BS8" s="184" t="s">
        <v>3</v>
      </c>
      <c r="BT8" s="170" t="s">
        <v>4</v>
      </c>
    </row>
    <row r="9" spans="1:74" ht="29.25" customHeight="1">
      <c r="A9" s="195"/>
      <c r="B9" s="104" t="s">
        <v>5</v>
      </c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90"/>
      <c r="BS9" s="184"/>
      <c r="BT9" s="170"/>
    </row>
    <row r="10" spans="1:74">
      <c r="A10" s="180" t="s">
        <v>6</v>
      </c>
      <c r="B10" s="76" t="str">
        <f>'3-7 лет (день 1)'!B10</f>
        <v>Кукурузная каша молочная</v>
      </c>
      <c r="C10" s="181">
        <f>$F$7</f>
        <v>2</v>
      </c>
      <c r="D10" s="76"/>
      <c r="E10" s="76"/>
      <c r="F10" s="76">
        <v>4.0000000000000001E-3</v>
      </c>
      <c r="G10" s="76"/>
      <c r="H10" s="76"/>
      <c r="I10" s="76"/>
      <c r="J10" s="76"/>
      <c r="K10" s="76">
        <v>2E-3</v>
      </c>
      <c r="L10" s="76"/>
      <c r="M10" s="76">
        <v>1.24E-2</v>
      </c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31"/>
      <c r="Y10" s="131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132">
        <v>1.4999999999999999E-2</v>
      </c>
      <c r="AX10" s="132"/>
      <c r="AY10" s="132"/>
      <c r="AZ10" s="132"/>
      <c r="BA10" s="132"/>
      <c r="BB10" s="132"/>
      <c r="BC10" s="132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>
        <v>5.0000000000000001E-4</v>
      </c>
      <c r="BR10" s="77"/>
      <c r="BS10" s="71"/>
    </row>
    <row r="11" spans="1:74">
      <c r="A11" s="180"/>
      <c r="B11" s="76" t="str">
        <f>'3-7 лет (день 1)'!B11</f>
        <v>Бутерброд с маслом</v>
      </c>
      <c r="C11" s="182"/>
      <c r="D11" s="76">
        <v>0.03</v>
      </c>
      <c r="E11" s="76"/>
      <c r="F11" s="76"/>
      <c r="G11" s="76"/>
      <c r="H11" s="76"/>
      <c r="I11" s="76"/>
      <c r="J11" s="76"/>
      <c r="K11" s="76">
        <v>4.0000000000000001E-3</v>
      </c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133"/>
      <c r="BM11" s="133"/>
      <c r="BN11" s="133"/>
      <c r="BO11" s="133"/>
      <c r="BP11" s="132"/>
      <c r="BQ11" s="76"/>
      <c r="BR11" s="77"/>
      <c r="BS11" s="72"/>
      <c r="BT11" s="7"/>
      <c r="BU11" s="7"/>
      <c r="BV11" s="7"/>
    </row>
    <row r="12" spans="1:74">
      <c r="A12" s="180"/>
      <c r="B12" s="76" t="str">
        <f>'3-7 лет (день 1)'!B12</f>
        <v>Какао с молоком</v>
      </c>
      <c r="C12" s="182"/>
      <c r="D12" s="76"/>
      <c r="E12" s="76"/>
      <c r="F12" s="76">
        <v>8.9999999999999993E-3</v>
      </c>
      <c r="G12" s="76"/>
      <c r="H12" s="76">
        <v>1E-3</v>
      </c>
      <c r="I12" s="76"/>
      <c r="J12" s="76"/>
      <c r="K12" s="76"/>
      <c r="L12" s="76"/>
      <c r="M12" s="76">
        <v>8.9999999999999993E-3</v>
      </c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131"/>
      <c r="Y12" s="131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132"/>
      <c r="AX12" s="132"/>
      <c r="AY12" s="132"/>
      <c r="AZ12" s="132"/>
      <c r="BA12" s="132"/>
      <c r="BB12" s="132"/>
      <c r="BC12" s="132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7"/>
      <c r="BS12" s="72"/>
      <c r="BU12" s="7"/>
    </row>
    <row r="13" spans="1:74">
      <c r="A13" s="180"/>
      <c r="B13" s="76">
        <f>'3-7 лет (день 1)'!B13</f>
        <v>0</v>
      </c>
      <c r="C13" s="183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131"/>
      <c r="Y13" s="131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132"/>
      <c r="AX13" s="132"/>
      <c r="AY13" s="132"/>
      <c r="AZ13" s="132"/>
      <c r="BA13" s="132"/>
      <c r="BB13" s="132"/>
      <c r="BC13" s="132"/>
      <c r="BD13" s="76"/>
      <c r="BE13" s="76"/>
      <c r="BF13" s="76"/>
      <c r="BG13" s="76"/>
      <c r="BH13" s="76"/>
      <c r="BI13" s="76"/>
      <c r="BJ13" s="76"/>
      <c r="BK13" s="76"/>
      <c r="BL13" s="71"/>
      <c r="BM13" s="71"/>
      <c r="BN13" s="71"/>
      <c r="BO13" s="71"/>
      <c r="BP13" s="76"/>
      <c r="BQ13" s="76"/>
      <c r="BR13" s="77"/>
      <c r="BS13" s="71"/>
    </row>
    <row r="14" spans="1:74" s="40" customFormat="1" ht="27.6" hidden="1" customHeight="1">
      <c r="A14" s="123"/>
      <c r="B14" s="44" t="str">
        <f>'3-7 лет (день 1)'!B14</f>
        <v>Салат из зелёного горошка с луком репчатым</v>
      </c>
      <c r="C14" s="125"/>
      <c r="D14" s="76"/>
      <c r="E14" s="76"/>
      <c r="F14" s="76"/>
      <c r="G14" s="76"/>
      <c r="H14" s="76"/>
      <c r="I14" s="76"/>
      <c r="J14" s="76"/>
      <c r="K14" s="76"/>
      <c r="L14" s="134"/>
      <c r="M14" s="134"/>
      <c r="N14" s="76"/>
      <c r="O14" s="76"/>
      <c r="P14" s="72"/>
      <c r="Q14" s="76"/>
      <c r="R14" s="76"/>
      <c r="S14" s="135"/>
      <c r="T14" s="76"/>
      <c r="U14" s="76"/>
      <c r="V14" s="76"/>
      <c r="W14" s="76"/>
      <c r="X14" s="131"/>
      <c r="Y14" s="131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132"/>
      <c r="AX14" s="132"/>
      <c r="AY14" s="132"/>
      <c r="AZ14" s="132"/>
      <c r="BA14" s="132"/>
      <c r="BB14" s="132"/>
      <c r="BC14" s="136"/>
      <c r="BD14" s="76"/>
      <c r="BE14" s="76"/>
      <c r="BF14" s="76"/>
      <c r="BG14" s="76"/>
      <c r="BH14" s="76"/>
      <c r="BI14" s="76"/>
      <c r="BJ14" s="76"/>
      <c r="BK14" s="76"/>
      <c r="BL14" s="71"/>
      <c r="BM14" s="71"/>
      <c r="BN14" s="71"/>
      <c r="BO14" s="71"/>
      <c r="BP14" s="76"/>
      <c r="BQ14" s="76"/>
      <c r="BR14" s="77"/>
      <c r="BS14" s="71"/>
    </row>
    <row r="15" spans="1:74" s="9" customFormat="1">
      <c r="A15" s="185" t="s">
        <v>10</v>
      </c>
      <c r="B15" s="76" t="str">
        <f>'3-7 лет (день 1)'!B15</f>
        <v>Свекольник</v>
      </c>
      <c r="C15" s="182">
        <f>F7</f>
        <v>2</v>
      </c>
      <c r="D15" s="80"/>
      <c r="E15" s="80"/>
      <c r="F15" s="80"/>
      <c r="G15" s="80"/>
      <c r="H15" s="80"/>
      <c r="I15" s="80"/>
      <c r="J15" s="80"/>
      <c r="K15" s="80">
        <v>2E-3</v>
      </c>
      <c r="L15" s="137">
        <v>2E-3</v>
      </c>
      <c r="M15" s="137"/>
      <c r="N15" s="80"/>
      <c r="O15" s="80"/>
      <c r="P15" s="112"/>
      <c r="Q15" s="80"/>
      <c r="R15" s="80"/>
      <c r="S15" s="80"/>
      <c r="T15" s="80"/>
      <c r="U15" s="80"/>
      <c r="V15" s="80"/>
      <c r="W15" s="80"/>
      <c r="X15" s="138"/>
      <c r="Y15" s="138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139"/>
      <c r="AQ15" s="139"/>
      <c r="AR15" s="139"/>
      <c r="AS15" s="139"/>
      <c r="AT15" s="139"/>
      <c r="AU15" s="139"/>
      <c r="AV15" s="139"/>
      <c r="AW15" s="138"/>
      <c r="AX15" s="138"/>
      <c r="AY15" s="138"/>
      <c r="AZ15" s="138"/>
      <c r="BA15" s="138"/>
      <c r="BB15" s="138"/>
      <c r="BC15" s="112"/>
      <c r="BD15" s="80"/>
      <c r="BE15" s="80"/>
      <c r="BF15" s="80">
        <v>8.0000000000000002E-3</v>
      </c>
      <c r="BG15" s="80"/>
      <c r="BH15" s="80"/>
      <c r="BI15" s="80"/>
      <c r="BJ15" s="80">
        <v>5.0999999999999997E-2</v>
      </c>
      <c r="BK15" s="80">
        <v>0.01</v>
      </c>
      <c r="BL15" s="80">
        <v>8.0000000000000002E-3</v>
      </c>
      <c r="BM15" s="112"/>
      <c r="BN15" s="80">
        <v>5.5E-2</v>
      </c>
      <c r="BO15" s="80">
        <v>2E-3</v>
      </c>
      <c r="BP15" s="80">
        <v>1E-3</v>
      </c>
      <c r="BQ15" s="80">
        <v>1E-3</v>
      </c>
      <c r="BR15" s="77"/>
      <c r="BS15" s="112"/>
    </row>
    <row r="16" spans="1:74">
      <c r="A16" s="186"/>
      <c r="B16" s="76" t="str">
        <f>'3-7 лет (день 1)'!B16</f>
        <v>Суфле рыбное</v>
      </c>
      <c r="C16" s="182"/>
      <c r="D16" s="76">
        <v>0.01</v>
      </c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131">
        <v>0.14285714285714285</v>
      </c>
      <c r="Y16" s="131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132"/>
      <c r="AX16" s="132"/>
      <c r="AY16" s="132"/>
      <c r="AZ16" s="132"/>
      <c r="BA16" s="132"/>
      <c r="BB16" s="132"/>
      <c r="BC16" s="132"/>
      <c r="BD16" s="76"/>
      <c r="BE16" s="76"/>
      <c r="BF16" s="76"/>
      <c r="BG16" s="76"/>
      <c r="BH16" s="76">
        <v>0.04</v>
      </c>
      <c r="BI16" s="76"/>
      <c r="BJ16" s="76"/>
      <c r="BK16" s="76"/>
      <c r="BL16" s="76">
        <v>5.0000000000000001E-3</v>
      </c>
      <c r="BM16" s="76"/>
      <c r="BN16" s="76"/>
      <c r="BO16" s="76"/>
      <c r="BP16" s="76">
        <v>1E-3</v>
      </c>
      <c r="BQ16" s="76">
        <v>1E-3</v>
      </c>
      <c r="BR16" s="77"/>
      <c r="BS16" s="71"/>
    </row>
    <row r="17" spans="1:73">
      <c r="A17" s="186"/>
      <c r="B17" s="76" t="str">
        <f>'3-7 лет (день 1)'!B17</f>
        <v>Соус сметанный</v>
      </c>
      <c r="C17" s="182"/>
      <c r="D17" s="76"/>
      <c r="E17" s="76"/>
      <c r="F17" s="76"/>
      <c r="G17" s="76"/>
      <c r="H17" s="76"/>
      <c r="I17" s="76"/>
      <c r="J17" s="76"/>
      <c r="K17" s="76">
        <v>5.0000000000000001E-4</v>
      </c>
      <c r="L17" s="76">
        <v>7.0000000000000001E-3</v>
      </c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131"/>
      <c r="Y17" s="131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>
        <v>5.4000000000000001E-4</v>
      </c>
      <c r="AN17" s="76"/>
      <c r="AO17" s="76"/>
      <c r="AP17" s="76"/>
      <c r="AQ17" s="76"/>
      <c r="AR17" s="76"/>
      <c r="AS17" s="76"/>
      <c r="AT17" s="76"/>
      <c r="AU17" s="76"/>
      <c r="AV17" s="76"/>
      <c r="AW17" s="132"/>
      <c r="AX17" s="132"/>
      <c r="AY17" s="132"/>
      <c r="AZ17" s="132"/>
      <c r="BA17" s="132"/>
      <c r="BB17" s="132"/>
      <c r="BC17" s="132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7"/>
      <c r="BS17" s="71"/>
    </row>
    <row r="18" spans="1:73">
      <c r="A18" s="186"/>
      <c r="B18" s="76" t="str">
        <f>'3-7 лет (день 1)'!B18</f>
        <v>Картофельное пюре</v>
      </c>
      <c r="C18" s="182"/>
      <c r="D18" s="76"/>
      <c r="E18" s="76"/>
      <c r="F18" s="76"/>
      <c r="G18" s="76"/>
      <c r="H18" s="76"/>
      <c r="I18" s="76"/>
      <c r="J18" s="76"/>
      <c r="K18" s="76">
        <v>2E-3</v>
      </c>
      <c r="L18" s="76"/>
      <c r="M18" s="76">
        <v>2E-3</v>
      </c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131"/>
      <c r="Y18" s="131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132"/>
      <c r="AX18" s="132"/>
      <c r="AY18" s="132"/>
      <c r="AZ18" s="132"/>
      <c r="BA18" s="132"/>
      <c r="BB18" s="132"/>
      <c r="BC18" s="132"/>
      <c r="BD18" s="76"/>
      <c r="BE18" s="76"/>
      <c r="BF18" s="76"/>
      <c r="BG18" s="76"/>
      <c r="BH18" s="76"/>
      <c r="BI18" s="76"/>
      <c r="BJ18" s="76">
        <v>0.17</v>
      </c>
      <c r="BK18" s="76"/>
      <c r="BL18" s="76"/>
      <c r="BM18" s="76"/>
      <c r="BN18" s="76"/>
      <c r="BO18" s="76"/>
      <c r="BP18" s="76"/>
      <c r="BQ18" s="76">
        <v>1E-3</v>
      </c>
      <c r="BR18" s="77"/>
      <c r="BS18" s="71"/>
    </row>
    <row r="19" spans="1:73">
      <c r="A19" s="186"/>
      <c r="B19" s="76" t="str">
        <f>'3-7 лет (день 1)'!B19</f>
        <v>Хлеб пшеничный</v>
      </c>
      <c r="C19" s="182"/>
      <c r="D19" s="76">
        <v>0.03</v>
      </c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131"/>
      <c r="Y19" s="131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132"/>
      <c r="AX19" s="132"/>
      <c r="AY19" s="132"/>
      <c r="AZ19" s="132"/>
      <c r="BA19" s="132"/>
      <c r="BB19" s="132"/>
      <c r="BC19" s="132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7"/>
      <c r="BS19" s="71"/>
    </row>
    <row r="20" spans="1:73">
      <c r="A20" s="186"/>
      <c r="B20" s="76" t="str">
        <f>'3-7 лет (день 1)'!B20</f>
        <v>Хлеб ржано-пшеничный</v>
      </c>
      <c r="C20" s="182"/>
      <c r="D20" s="76"/>
      <c r="E20" s="234">
        <v>4.5449999999999997E-2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131"/>
      <c r="Y20" s="131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132"/>
      <c r="AX20" s="132"/>
      <c r="AY20" s="132"/>
      <c r="AZ20" s="132"/>
      <c r="BA20" s="132"/>
      <c r="BB20" s="132"/>
      <c r="BC20" s="132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7"/>
      <c r="BS20" s="71"/>
    </row>
    <row r="21" spans="1:73">
      <c r="A21" s="186"/>
      <c r="B21" s="76" t="str">
        <f>'3-7 лет (день 1)'!B21</f>
        <v>Кисель</v>
      </c>
      <c r="C21" s="183"/>
      <c r="D21" s="76"/>
      <c r="E21" s="76"/>
      <c r="F21" s="76">
        <v>0.01</v>
      </c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131"/>
      <c r="Y21" s="131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>
        <v>1.7999999999999999E-2</v>
      </c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132"/>
      <c r="AX21" s="132"/>
      <c r="AY21" s="132"/>
      <c r="AZ21" s="132"/>
      <c r="BA21" s="132"/>
      <c r="BB21" s="132"/>
      <c r="BC21" s="132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7">
        <v>3.4999999999999997E-5</v>
      </c>
      <c r="BS21" s="71"/>
    </row>
    <row r="22" spans="1:73" ht="14.25" customHeight="1">
      <c r="A22" s="180" t="s">
        <v>18</v>
      </c>
      <c r="B22" s="76" t="str">
        <f>'3-7 лет (день 1)'!B22</f>
        <v>Чай с сахаром</v>
      </c>
      <c r="C22" s="181">
        <f>$F$7</f>
        <v>2</v>
      </c>
      <c r="D22" s="76"/>
      <c r="E22" s="76"/>
      <c r="F22" s="76">
        <v>8.9999999999999993E-3</v>
      </c>
      <c r="G22" s="76">
        <v>4.0000000000000002E-4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133"/>
      <c r="BD22" s="76"/>
      <c r="BE22" s="76"/>
      <c r="BF22" s="76"/>
      <c r="BG22" s="76"/>
      <c r="BH22" s="76"/>
      <c r="BI22" s="76"/>
      <c r="BJ22" s="132"/>
      <c r="BK22" s="132"/>
      <c r="BL22" s="132"/>
      <c r="BM22" s="132"/>
      <c r="BN22" s="132"/>
      <c r="BO22" s="132"/>
      <c r="BP22" s="76"/>
      <c r="BQ22" s="76"/>
      <c r="BR22" s="77"/>
      <c r="BS22" s="72"/>
      <c r="BT22" s="7"/>
      <c r="BU22" s="7"/>
    </row>
    <row r="23" spans="1:73" s="9" customFormat="1">
      <c r="A23" s="180"/>
      <c r="B23" s="76" t="str">
        <f>'3-7 лет (день 1)'!B23</f>
        <v>Манник со сгущенным молоком</v>
      </c>
      <c r="C23" s="182"/>
      <c r="D23" s="80"/>
      <c r="E23" s="80"/>
      <c r="F23" s="80">
        <v>2E-3</v>
      </c>
      <c r="G23" s="80"/>
      <c r="H23" s="80"/>
      <c r="I23" s="80"/>
      <c r="J23" s="80"/>
      <c r="K23" s="80">
        <v>2E-3</v>
      </c>
      <c r="L23" s="80">
        <v>7.0000000000000001E-3</v>
      </c>
      <c r="M23" s="80"/>
      <c r="N23" s="80"/>
      <c r="O23" s="140"/>
      <c r="P23" s="235">
        <v>1.72E-2</v>
      </c>
      <c r="Q23" s="80"/>
      <c r="R23" s="80"/>
      <c r="S23" s="80"/>
      <c r="T23" s="80"/>
      <c r="U23" s="80"/>
      <c r="V23" s="80"/>
      <c r="W23" s="80"/>
      <c r="X23" s="139">
        <v>0.125</v>
      </c>
      <c r="Y23" s="138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138"/>
      <c r="AX23" s="138">
        <v>1.7000000000000001E-2</v>
      </c>
      <c r="AY23" s="138"/>
      <c r="AZ23" s="138"/>
      <c r="BA23" s="138"/>
      <c r="BB23" s="138"/>
      <c r="BC23" s="138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>
        <v>8.9999999999999998E-4</v>
      </c>
      <c r="BQ23" s="80"/>
      <c r="BR23" s="77"/>
      <c r="BS23" s="81"/>
    </row>
    <row r="24" spans="1:73" hidden="1">
      <c r="A24" s="180"/>
      <c r="B24" s="76" t="str">
        <f>'3-7 лет (день 1)'!B24</f>
        <v>Яблоко</v>
      </c>
      <c r="C24" s="182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131"/>
      <c r="Y24" s="131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132"/>
      <c r="AX24" s="132"/>
      <c r="AY24" s="132"/>
      <c r="AZ24" s="132"/>
      <c r="BA24" s="132"/>
      <c r="BB24" s="132"/>
      <c r="BC24" s="132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7"/>
      <c r="BS24" s="71"/>
    </row>
    <row r="25" spans="1:73">
      <c r="A25" s="180"/>
      <c r="B25" s="76"/>
      <c r="C25" s="182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131"/>
      <c r="Y25" s="131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132"/>
      <c r="AX25" s="132"/>
      <c r="AY25" s="132"/>
      <c r="AZ25" s="132"/>
      <c r="BA25" s="132"/>
      <c r="BB25" s="132"/>
      <c r="BC25" s="132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7"/>
      <c r="BS25" s="71"/>
    </row>
    <row r="26" spans="1:73">
      <c r="A26" s="180"/>
      <c r="B26" s="76"/>
      <c r="C26" s="183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131"/>
      <c r="Y26" s="131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132"/>
      <c r="AX26" s="132"/>
      <c r="AY26" s="132"/>
      <c r="AZ26" s="132"/>
      <c r="BA26" s="132"/>
      <c r="BB26" s="132"/>
      <c r="BC26" s="132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7"/>
      <c r="BS26" s="71"/>
    </row>
    <row r="27" spans="1:73">
      <c r="A27" s="180" t="s">
        <v>20</v>
      </c>
      <c r="B27" s="83" t="str">
        <f>'3-7 лет (день 1)'!B27</f>
        <v>Макароны отварные с маслом</v>
      </c>
      <c r="C27" s="181">
        <f>$F$7</f>
        <v>2</v>
      </c>
      <c r="D27" s="76"/>
      <c r="E27" s="76"/>
      <c r="F27" s="76"/>
      <c r="G27" s="76"/>
      <c r="H27" s="76"/>
      <c r="I27" s="76"/>
      <c r="J27" s="76"/>
      <c r="K27" s="76">
        <v>2E-3</v>
      </c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133"/>
      <c r="X27" s="133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>
        <v>0.03</v>
      </c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132"/>
      <c r="AX27" s="132"/>
      <c r="AY27" s="132"/>
      <c r="AZ27" s="132"/>
      <c r="BA27" s="132"/>
      <c r="BB27" s="132"/>
      <c r="BC27" s="132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>
        <v>5.0000000000000001E-4</v>
      </c>
      <c r="BR27" s="77"/>
      <c r="BS27" s="71"/>
    </row>
    <row r="28" spans="1:73">
      <c r="A28" s="180"/>
      <c r="B28" s="83" t="str">
        <f>'3-7 лет (день 1)'!B28</f>
        <v>Хлеб пшеничный</v>
      </c>
      <c r="C28" s="182"/>
      <c r="D28" s="76">
        <v>0.03</v>
      </c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131"/>
      <c r="Y28" s="131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132"/>
      <c r="AX28" s="132"/>
      <c r="AY28" s="132"/>
      <c r="AZ28" s="132"/>
      <c r="BA28" s="132"/>
      <c r="BB28" s="132"/>
      <c r="BC28" s="132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7"/>
      <c r="BS28" s="71"/>
    </row>
    <row r="29" spans="1:73">
      <c r="A29" s="180"/>
      <c r="B29" s="83" t="str">
        <f>'3-7 лет (день 1)'!B29</f>
        <v>Чай с сахаром</v>
      </c>
      <c r="C29" s="182"/>
      <c r="D29" s="76"/>
      <c r="E29" s="76"/>
      <c r="F29" s="76">
        <v>8.9999999999999993E-3</v>
      </c>
      <c r="G29" s="76">
        <v>4.0000000000000002E-4</v>
      </c>
      <c r="H29" s="80"/>
      <c r="I29" s="80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131"/>
      <c r="Y29" s="131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80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132"/>
      <c r="AX29" s="132"/>
      <c r="AY29" s="132"/>
      <c r="AZ29" s="132"/>
      <c r="BA29" s="132"/>
      <c r="BB29" s="132"/>
      <c r="BC29" s="132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7"/>
      <c r="BS29" s="71"/>
    </row>
    <row r="30" spans="1:73">
      <c r="A30" s="180"/>
      <c r="B30" s="79"/>
      <c r="C30" s="182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131"/>
      <c r="Y30" s="131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132"/>
      <c r="AX30" s="132"/>
      <c r="AY30" s="132"/>
      <c r="AZ30" s="132"/>
      <c r="BA30" s="132"/>
      <c r="BB30" s="132"/>
      <c r="BC30" s="132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7"/>
      <c r="BS30" s="71"/>
    </row>
    <row r="31" spans="1:73">
      <c r="A31" s="180"/>
      <c r="B31" s="76"/>
      <c r="C31" s="183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131"/>
      <c r="Y31" s="131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132"/>
      <c r="AX31" s="132"/>
      <c r="AY31" s="132"/>
      <c r="AZ31" s="132"/>
      <c r="BA31" s="132"/>
      <c r="BB31" s="132"/>
      <c r="BC31" s="132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7"/>
      <c r="BS31" s="71"/>
    </row>
    <row r="32" spans="1:73" ht="16.8">
      <c r="A32" s="71"/>
      <c r="B32" s="91" t="s">
        <v>23</v>
      </c>
      <c r="C32" s="126"/>
      <c r="D32" s="92">
        <f t="shared" ref="D32:BQ32" si="0">SUM(D10:D31)</f>
        <v>0.1</v>
      </c>
      <c r="E32" s="92">
        <f t="shared" si="0"/>
        <v>4.5449999999999997E-2</v>
      </c>
      <c r="F32" s="92">
        <f t="shared" si="0"/>
        <v>4.3000000000000003E-2</v>
      </c>
      <c r="G32" s="92">
        <f t="shared" si="0"/>
        <v>8.0000000000000004E-4</v>
      </c>
      <c r="H32" s="92">
        <f t="shared" si="0"/>
        <v>1E-3</v>
      </c>
      <c r="I32" s="92">
        <f t="shared" si="0"/>
        <v>0</v>
      </c>
      <c r="J32" s="92">
        <f t="shared" si="0"/>
        <v>0</v>
      </c>
      <c r="K32" s="92">
        <f t="shared" si="0"/>
        <v>1.4500000000000001E-2</v>
      </c>
      <c r="L32" s="92">
        <f t="shared" si="0"/>
        <v>1.6E-2</v>
      </c>
      <c r="M32" s="92">
        <f t="shared" si="0"/>
        <v>2.3399999999999997E-2</v>
      </c>
      <c r="N32" s="92">
        <f t="shared" si="0"/>
        <v>0</v>
      </c>
      <c r="O32" s="92">
        <f t="shared" si="0"/>
        <v>0</v>
      </c>
      <c r="P32" s="92">
        <f t="shared" si="0"/>
        <v>1.72E-2</v>
      </c>
      <c r="Q32" s="92">
        <f t="shared" si="0"/>
        <v>0</v>
      </c>
      <c r="R32" s="92">
        <f t="shared" si="0"/>
        <v>0</v>
      </c>
      <c r="S32" s="92">
        <f t="shared" si="0"/>
        <v>0</v>
      </c>
      <c r="T32" s="92">
        <f t="shared" ref="T32:X32" si="1">SUM(T10:T31)</f>
        <v>0</v>
      </c>
      <c r="U32" s="92">
        <f t="shared" si="1"/>
        <v>0</v>
      </c>
      <c r="V32" s="92">
        <f t="shared" si="1"/>
        <v>0</v>
      </c>
      <c r="W32" s="92">
        <f t="shared" si="1"/>
        <v>0</v>
      </c>
      <c r="X32" s="92">
        <f t="shared" si="1"/>
        <v>0.26785714285714285</v>
      </c>
      <c r="Y32" s="92">
        <f t="shared" si="0"/>
        <v>0</v>
      </c>
      <c r="Z32" s="92">
        <f t="shared" si="0"/>
        <v>0</v>
      </c>
      <c r="AA32" s="92">
        <f t="shared" si="0"/>
        <v>0</v>
      </c>
      <c r="AB32" s="92">
        <f t="shared" si="0"/>
        <v>0</v>
      </c>
      <c r="AC32" s="92">
        <f t="shared" si="0"/>
        <v>0</v>
      </c>
      <c r="AD32" s="92">
        <f t="shared" si="0"/>
        <v>0</v>
      </c>
      <c r="AE32" s="92">
        <f t="shared" si="0"/>
        <v>0</v>
      </c>
      <c r="AF32" s="92">
        <f t="shared" si="0"/>
        <v>0</v>
      </c>
      <c r="AG32" s="92">
        <f t="shared" si="0"/>
        <v>0</v>
      </c>
      <c r="AH32" s="92">
        <f t="shared" si="0"/>
        <v>0</v>
      </c>
      <c r="AI32" s="92">
        <f t="shared" si="0"/>
        <v>0</v>
      </c>
      <c r="AJ32" s="92">
        <f t="shared" si="0"/>
        <v>1.7999999999999999E-2</v>
      </c>
      <c r="AK32" s="92">
        <f t="shared" si="0"/>
        <v>0</v>
      </c>
      <c r="AL32" s="92">
        <f t="shared" si="0"/>
        <v>0.03</v>
      </c>
      <c r="AM32" s="92">
        <f t="shared" si="0"/>
        <v>5.4000000000000001E-4</v>
      </c>
      <c r="AN32" s="92">
        <f t="shared" si="0"/>
        <v>0</v>
      </c>
      <c r="AO32" s="92">
        <f t="shared" si="0"/>
        <v>0</v>
      </c>
      <c r="AP32" s="92">
        <f t="shared" si="0"/>
        <v>0</v>
      </c>
      <c r="AQ32" s="92">
        <f t="shared" si="0"/>
        <v>0</v>
      </c>
      <c r="AR32" s="92">
        <f t="shared" si="0"/>
        <v>0</v>
      </c>
      <c r="AS32" s="92">
        <f t="shared" si="0"/>
        <v>0</v>
      </c>
      <c r="AT32" s="92">
        <f t="shared" si="0"/>
        <v>0</v>
      </c>
      <c r="AU32" s="92">
        <f t="shared" si="0"/>
        <v>0</v>
      </c>
      <c r="AV32" s="92">
        <f t="shared" si="0"/>
        <v>0</v>
      </c>
      <c r="AW32" s="92">
        <f t="shared" si="0"/>
        <v>1.4999999999999999E-2</v>
      </c>
      <c r="AX32" s="92">
        <f t="shared" si="0"/>
        <v>1.7000000000000001E-2</v>
      </c>
      <c r="AY32" s="92">
        <f t="shared" si="0"/>
        <v>0</v>
      </c>
      <c r="AZ32" s="92">
        <f t="shared" si="0"/>
        <v>0</v>
      </c>
      <c r="BA32" s="92">
        <f t="shared" si="0"/>
        <v>0</v>
      </c>
      <c r="BB32" s="92">
        <f t="shared" si="0"/>
        <v>0</v>
      </c>
      <c r="BC32" s="92">
        <f t="shared" si="0"/>
        <v>0</v>
      </c>
      <c r="BD32" s="92">
        <f t="shared" si="0"/>
        <v>0</v>
      </c>
      <c r="BE32" s="92">
        <f t="shared" si="0"/>
        <v>0</v>
      </c>
      <c r="BF32" s="92">
        <f t="shared" si="0"/>
        <v>8.0000000000000002E-3</v>
      </c>
      <c r="BG32" s="92">
        <f t="shared" si="0"/>
        <v>0</v>
      </c>
      <c r="BH32" s="92">
        <f t="shared" si="0"/>
        <v>0.04</v>
      </c>
      <c r="BI32" s="92">
        <f t="shared" si="0"/>
        <v>0</v>
      </c>
      <c r="BJ32" s="92">
        <f t="shared" si="0"/>
        <v>0.221</v>
      </c>
      <c r="BK32" s="92">
        <f t="shared" si="0"/>
        <v>0.01</v>
      </c>
      <c r="BL32" s="92">
        <f t="shared" si="0"/>
        <v>1.3000000000000001E-2</v>
      </c>
      <c r="BM32" s="92">
        <f t="shared" si="0"/>
        <v>0</v>
      </c>
      <c r="BN32" s="92">
        <f t="shared" si="0"/>
        <v>5.5E-2</v>
      </c>
      <c r="BO32" s="92">
        <f t="shared" si="0"/>
        <v>2E-3</v>
      </c>
      <c r="BP32" s="92">
        <f t="shared" si="0"/>
        <v>2.8999999999999998E-3</v>
      </c>
      <c r="BQ32" s="92">
        <f t="shared" si="0"/>
        <v>4.0000000000000001E-3</v>
      </c>
      <c r="BR32" s="84">
        <f t="shared" ref="BR32" si="2">SUM(BR10:BR31)</f>
        <v>3.4999999999999997E-5</v>
      </c>
      <c r="BS32" s="71"/>
    </row>
    <row r="33" spans="1:73" ht="16.8">
      <c r="A33" s="71"/>
      <c r="B33" s="91" t="s">
        <v>24</v>
      </c>
      <c r="C33" s="126"/>
      <c r="D33" s="106">
        <f>ROUND(PRODUCT(D32,$F$7),3)</f>
        <v>0.2</v>
      </c>
      <c r="E33" s="106">
        <f t="shared" ref="E33:BR33" si="3">ROUND(PRODUCT(E32,$F$7),3)</f>
        <v>9.0999999999999998E-2</v>
      </c>
      <c r="F33" s="106">
        <f t="shared" si="3"/>
        <v>8.5999999999999993E-2</v>
      </c>
      <c r="G33" s="106">
        <f t="shared" si="3"/>
        <v>2E-3</v>
      </c>
      <c r="H33" s="106">
        <f t="shared" si="3"/>
        <v>2E-3</v>
      </c>
      <c r="I33" s="106">
        <f t="shared" si="3"/>
        <v>0</v>
      </c>
      <c r="J33" s="106">
        <f t="shared" si="3"/>
        <v>0</v>
      </c>
      <c r="K33" s="106">
        <f t="shared" si="3"/>
        <v>2.9000000000000001E-2</v>
      </c>
      <c r="L33" s="106">
        <f t="shared" si="3"/>
        <v>3.2000000000000001E-2</v>
      </c>
      <c r="M33" s="106">
        <f t="shared" si="3"/>
        <v>4.7E-2</v>
      </c>
      <c r="N33" s="106">
        <f t="shared" si="3"/>
        <v>0</v>
      </c>
      <c r="O33" s="106">
        <f t="shared" si="3"/>
        <v>0</v>
      </c>
      <c r="P33" s="106">
        <f t="shared" si="3"/>
        <v>3.4000000000000002E-2</v>
      </c>
      <c r="Q33" s="106">
        <f t="shared" si="3"/>
        <v>0</v>
      </c>
      <c r="R33" s="106">
        <f t="shared" si="3"/>
        <v>0</v>
      </c>
      <c r="S33" s="106">
        <f t="shared" si="3"/>
        <v>0</v>
      </c>
      <c r="T33" s="106">
        <f t="shared" si="3"/>
        <v>0</v>
      </c>
      <c r="U33" s="106">
        <f t="shared" si="3"/>
        <v>0</v>
      </c>
      <c r="V33" s="106">
        <f t="shared" si="3"/>
        <v>0</v>
      </c>
      <c r="W33" s="106">
        <f t="shared" si="3"/>
        <v>0</v>
      </c>
      <c r="X33" s="106">
        <v>1</v>
      </c>
      <c r="Y33" s="106">
        <f t="shared" si="3"/>
        <v>0</v>
      </c>
      <c r="Z33" s="106">
        <f t="shared" si="3"/>
        <v>0</v>
      </c>
      <c r="AA33" s="106">
        <f t="shared" si="3"/>
        <v>0</v>
      </c>
      <c r="AB33" s="106">
        <f t="shared" si="3"/>
        <v>0</v>
      </c>
      <c r="AC33" s="106">
        <f t="shared" si="3"/>
        <v>0</v>
      </c>
      <c r="AD33" s="106">
        <f t="shared" si="3"/>
        <v>0</v>
      </c>
      <c r="AE33" s="106">
        <f t="shared" si="3"/>
        <v>0</v>
      </c>
      <c r="AF33" s="106">
        <f t="shared" si="3"/>
        <v>0</v>
      </c>
      <c r="AG33" s="106">
        <f t="shared" si="3"/>
        <v>0</v>
      </c>
      <c r="AH33" s="106">
        <f t="shared" si="3"/>
        <v>0</v>
      </c>
      <c r="AI33" s="106">
        <f t="shared" si="3"/>
        <v>0</v>
      </c>
      <c r="AJ33" s="106">
        <f t="shared" si="3"/>
        <v>3.5999999999999997E-2</v>
      </c>
      <c r="AK33" s="106">
        <f t="shared" si="3"/>
        <v>0</v>
      </c>
      <c r="AL33" s="106">
        <f t="shared" si="3"/>
        <v>0.06</v>
      </c>
      <c r="AM33" s="106">
        <f t="shared" si="3"/>
        <v>1E-3</v>
      </c>
      <c r="AN33" s="106">
        <f t="shared" si="3"/>
        <v>0</v>
      </c>
      <c r="AO33" s="106">
        <f t="shared" si="3"/>
        <v>0</v>
      </c>
      <c r="AP33" s="106">
        <f t="shared" si="3"/>
        <v>0</v>
      </c>
      <c r="AQ33" s="106">
        <f t="shared" si="3"/>
        <v>0</v>
      </c>
      <c r="AR33" s="106">
        <f t="shared" si="3"/>
        <v>0</v>
      </c>
      <c r="AS33" s="106">
        <f t="shared" si="3"/>
        <v>0</v>
      </c>
      <c r="AT33" s="106">
        <f t="shared" si="3"/>
        <v>0</v>
      </c>
      <c r="AU33" s="106">
        <f t="shared" si="3"/>
        <v>0</v>
      </c>
      <c r="AV33" s="106">
        <f t="shared" si="3"/>
        <v>0</v>
      </c>
      <c r="AW33" s="106">
        <f t="shared" si="3"/>
        <v>0.03</v>
      </c>
      <c r="AX33" s="106">
        <f t="shared" si="3"/>
        <v>3.4000000000000002E-2</v>
      </c>
      <c r="AY33" s="106">
        <f t="shared" si="3"/>
        <v>0</v>
      </c>
      <c r="AZ33" s="106">
        <f t="shared" si="3"/>
        <v>0</v>
      </c>
      <c r="BA33" s="106">
        <f t="shared" si="3"/>
        <v>0</v>
      </c>
      <c r="BB33" s="106">
        <f t="shared" si="3"/>
        <v>0</v>
      </c>
      <c r="BC33" s="106">
        <f t="shared" si="3"/>
        <v>0</v>
      </c>
      <c r="BD33" s="106">
        <f t="shared" si="3"/>
        <v>0</v>
      </c>
      <c r="BE33" s="106">
        <f t="shared" si="3"/>
        <v>0</v>
      </c>
      <c r="BF33" s="106">
        <f t="shared" si="3"/>
        <v>1.6E-2</v>
      </c>
      <c r="BG33" s="106">
        <f t="shared" si="3"/>
        <v>0</v>
      </c>
      <c r="BH33" s="106">
        <f t="shared" si="3"/>
        <v>0.08</v>
      </c>
      <c r="BI33" s="106">
        <f t="shared" si="3"/>
        <v>0</v>
      </c>
      <c r="BJ33" s="106">
        <f t="shared" si="3"/>
        <v>0.442</v>
      </c>
      <c r="BK33" s="106">
        <f t="shared" si="3"/>
        <v>0.02</v>
      </c>
      <c r="BL33" s="106">
        <f t="shared" si="3"/>
        <v>2.5999999999999999E-2</v>
      </c>
      <c r="BM33" s="106">
        <f t="shared" si="3"/>
        <v>0</v>
      </c>
      <c r="BN33" s="106">
        <f t="shared" si="3"/>
        <v>0.11</v>
      </c>
      <c r="BO33" s="106">
        <f t="shared" si="3"/>
        <v>4.0000000000000001E-3</v>
      </c>
      <c r="BP33" s="106">
        <f t="shared" si="3"/>
        <v>6.0000000000000001E-3</v>
      </c>
      <c r="BQ33" s="106">
        <f t="shared" si="3"/>
        <v>8.0000000000000002E-3</v>
      </c>
      <c r="BR33" s="85">
        <f t="shared" si="3"/>
        <v>0</v>
      </c>
      <c r="BS33" s="71"/>
    </row>
    <row r="34" spans="1:73" s="40" customFormat="1" ht="16.8">
      <c r="A34" s="71"/>
      <c r="B34" s="91"/>
      <c r="C34" s="126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1"/>
      <c r="BM34" s="141"/>
      <c r="BN34" s="141"/>
      <c r="BO34" s="141"/>
      <c r="BP34" s="141"/>
      <c r="BQ34" s="141"/>
      <c r="BR34" s="142"/>
      <c r="BS34" s="71"/>
    </row>
    <row r="35" spans="1:73" s="34" customFormat="1" ht="18">
      <c r="A35" s="74"/>
      <c r="B35" s="74"/>
      <c r="C35" s="74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3"/>
      <c r="BN35" s="143"/>
      <c r="BO35" s="143"/>
      <c r="BP35" s="143"/>
      <c r="BQ35" s="143"/>
      <c r="BR35" s="144"/>
      <c r="BS35" s="145"/>
      <c r="BT35" s="74"/>
      <c r="BU35" s="74"/>
    </row>
    <row r="36" spans="1:73" s="40" customFormat="1">
      <c r="A36" s="71"/>
      <c r="B36" s="71"/>
      <c r="C36" s="71"/>
      <c r="D36" s="71" t="s">
        <v>104</v>
      </c>
      <c r="E36" s="71"/>
      <c r="F36" s="115"/>
      <c r="G36" s="71"/>
      <c r="H36" s="71" t="s">
        <v>101</v>
      </c>
      <c r="I36" s="71"/>
      <c r="J36" s="71"/>
      <c r="K36" s="71" t="s">
        <v>100</v>
      </c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3"/>
      <c r="BS36" s="71"/>
      <c r="BT36" s="71"/>
      <c r="BU36" s="71"/>
    </row>
    <row r="37" spans="1:73" s="40" customFormat="1" ht="11.25" customHeight="1">
      <c r="A37" s="71"/>
      <c r="B37" s="71"/>
      <c r="C37" s="71"/>
      <c r="D37" s="71" t="s">
        <v>97</v>
      </c>
      <c r="E37" s="71"/>
      <c r="F37" s="71" t="s">
        <v>99</v>
      </c>
      <c r="G37" s="71"/>
      <c r="H37" s="71" t="s">
        <v>98</v>
      </c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3"/>
      <c r="BS37" s="71"/>
      <c r="BT37" s="71"/>
      <c r="BU37" s="71"/>
    </row>
    <row r="38" spans="1:73" s="40" customFormat="1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3"/>
      <c r="BS38" s="71"/>
      <c r="BT38" s="71"/>
      <c r="BU38" s="71"/>
    </row>
    <row r="39" spans="1:73" s="40" customFormat="1">
      <c r="A39" s="71"/>
      <c r="B39" s="71"/>
      <c r="C39" s="71"/>
      <c r="D39" s="71"/>
      <c r="E39" s="71"/>
      <c r="F39" s="71" t="s">
        <v>102</v>
      </c>
      <c r="G39" s="71"/>
      <c r="H39" s="71" t="s">
        <v>103</v>
      </c>
      <c r="I39" s="71"/>
      <c r="J39" s="71"/>
      <c r="K39" s="71">
        <f>'3-7 лет (день 1)'!K40</f>
        <v>0</v>
      </c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3"/>
      <c r="BS39" s="146"/>
      <c r="BT39" s="72"/>
      <c r="BU39" s="71"/>
    </row>
    <row r="40" spans="1:73" s="40" customFormat="1" ht="12" customHeight="1">
      <c r="A40" s="71"/>
      <c r="B40" s="71"/>
      <c r="C40" s="71"/>
      <c r="D40" s="71"/>
      <c r="E40" s="71"/>
      <c r="F40" s="71"/>
      <c r="G40" s="71"/>
      <c r="H40" s="71" t="s">
        <v>98</v>
      </c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3"/>
      <c r="BS40" s="71"/>
      <c r="BT40" s="71"/>
      <c r="BU40" s="71"/>
    </row>
    <row r="41" spans="1:73" s="40" customFormat="1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3"/>
      <c r="BS41" s="71"/>
      <c r="BT41" s="71"/>
      <c r="BU41" s="71"/>
    </row>
    <row r="42" spans="1:73" s="40" customFormat="1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3"/>
      <c r="BS42" s="71"/>
      <c r="BT42" s="71"/>
      <c r="BU42" s="71"/>
    </row>
    <row r="43" spans="1:73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3"/>
      <c r="BS43" s="71"/>
    </row>
    <row r="45" spans="1:73" ht="17.399999999999999">
      <c r="A45" s="17"/>
      <c r="B45" s="18" t="s">
        <v>25</v>
      </c>
      <c r="C45" s="19" t="s">
        <v>26</v>
      </c>
      <c r="D45" s="66">
        <v>90.9</v>
      </c>
      <c r="E45" s="66">
        <v>96</v>
      </c>
      <c r="F45" s="66">
        <v>87</v>
      </c>
      <c r="G45" s="66">
        <v>780</v>
      </c>
      <c r="H45" s="66">
        <v>1610</v>
      </c>
      <c r="I45" s="66">
        <v>1000</v>
      </c>
      <c r="J45" s="67">
        <v>90.57</v>
      </c>
      <c r="K45" s="68">
        <v>1166.67</v>
      </c>
      <c r="L45" s="67">
        <v>255.2</v>
      </c>
      <c r="M45" s="66">
        <v>796</v>
      </c>
      <c r="N45" s="67">
        <v>126.38</v>
      </c>
      <c r="O45" s="67">
        <v>387.53</v>
      </c>
      <c r="P45" s="66">
        <v>634.21</v>
      </c>
      <c r="Q45" s="66">
        <v>503.33</v>
      </c>
      <c r="R45" s="66"/>
      <c r="S45" s="66"/>
      <c r="T45" s="66"/>
      <c r="U45" s="66">
        <v>968</v>
      </c>
      <c r="V45" s="66">
        <v>430.77</v>
      </c>
      <c r="W45" s="66">
        <v>117</v>
      </c>
      <c r="X45" s="66">
        <v>6.6</v>
      </c>
      <c r="Y45" s="66"/>
      <c r="Z45" s="66">
        <v>329</v>
      </c>
      <c r="AA45" s="66">
        <v>502</v>
      </c>
      <c r="AB45" s="66">
        <v>286</v>
      </c>
      <c r="AC45" s="66">
        <v>283</v>
      </c>
      <c r="AD45" s="66">
        <v>142</v>
      </c>
      <c r="AE45" s="66">
        <v>853</v>
      </c>
      <c r="AF45" s="68"/>
      <c r="AG45" s="66"/>
      <c r="AH45" s="66">
        <v>307</v>
      </c>
      <c r="AI45" s="66"/>
      <c r="AJ45" s="66"/>
      <c r="AK45" s="66">
        <v>98</v>
      </c>
      <c r="AL45" s="66">
        <v>69.75</v>
      </c>
      <c r="AM45" s="66">
        <v>46.4</v>
      </c>
      <c r="AN45" s="66">
        <v>270</v>
      </c>
      <c r="AO45" s="66">
        <v>257</v>
      </c>
      <c r="AP45" s="66"/>
      <c r="AQ45" s="66">
        <v>402</v>
      </c>
      <c r="AR45" s="66"/>
      <c r="AS45" s="66">
        <v>281.61</v>
      </c>
      <c r="AT45" s="66">
        <v>91.25</v>
      </c>
      <c r="AU45" s="66">
        <v>78</v>
      </c>
      <c r="AV45" s="66">
        <v>68</v>
      </c>
      <c r="AW45" s="66">
        <v>75.709999999999994</v>
      </c>
      <c r="AX45" s="66">
        <v>85.71</v>
      </c>
      <c r="AY45" s="66">
        <v>60</v>
      </c>
      <c r="AZ45" s="66">
        <v>92.86</v>
      </c>
      <c r="BA45" s="66">
        <v>78</v>
      </c>
      <c r="BB45" s="66">
        <v>68.33</v>
      </c>
      <c r="BC45" s="66">
        <v>146</v>
      </c>
      <c r="BD45" s="66">
        <v>362</v>
      </c>
      <c r="BE45" s="66">
        <v>549</v>
      </c>
      <c r="BF45" s="66">
        <v>668</v>
      </c>
      <c r="BG45" s="66">
        <v>311</v>
      </c>
      <c r="BH45" s="66">
        <v>578</v>
      </c>
      <c r="BI45" s="68"/>
      <c r="BJ45" s="66">
        <v>80</v>
      </c>
      <c r="BK45" s="66">
        <v>98</v>
      </c>
      <c r="BL45" s="66">
        <v>65</v>
      </c>
      <c r="BM45" s="66">
        <v>57</v>
      </c>
      <c r="BN45" s="66">
        <v>65</v>
      </c>
      <c r="BO45" s="66">
        <v>346.32</v>
      </c>
      <c r="BP45" s="66">
        <v>182.22</v>
      </c>
      <c r="BQ45" s="66">
        <v>25</v>
      </c>
      <c r="BR45" s="65"/>
    </row>
    <row r="46" spans="1:73" ht="17.399999999999999">
      <c r="B46" s="13" t="s">
        <v>27</v>
      </c>
      <c r="C46" s="14" t="s">
        <v>26</v>
      </c>
      <c r="D46" s="15">
        <f t="shared" ref="D46:BQ46" si="4">D45/1000</f>
        <v>9.0900000000000009E-2</v>
      </c>
      <c r="E46" s="15">
        <f t="shared" si="4"/>
        <v>9.6000000000000002E-2</v>
      </c>
      <c r="F46" s="15">
        <f t="shared" si="4"/>
        <v>8.6999999999999994E-2</v>
      </c>
      <c r="G46" s="15">
        <f t="shared" si="4"/>
        <v>0.78</v>
      </c>
      <c r="H46" s="15">
        <f t="shared" si="4"/>
        <v>1.61</v>
      </c>
      <c r="I46" s="15">
        <f t="shared" si="4"/>
        <v>1</v>
      </c>
      <c r="J46" s="15">
        <f t="shared" si="4"/>
        <v>9.0569999999999998E-2</v>
      </c>
      <c r="K46" s="15">
        <f t="shared" si="4"/>
        <v>1.1666700000000001</v>
      </c>
      <c r="L46" s="15">
        <f t="shared" si="4"/>
        <v>0.25519999999999998</v>
      </c>
      <c r="M46" s="15">
        <f t="shared" si="4"/>
        <v>0.79600000000000004</v>
      </c>
      <c r="N46" s="15">
        <f t="shared" si="4"/>
        <v>0.12637999999999999</v>
      </c>
      <c r="O46" s="15">
        <f t="shared" si="4"/>
        <v>0.38752999999999999</v>
      </c>
      <c r="P46" s="15">
        <f t="shared" si="4"/>
        <v>0.63421000000000005</v>
      </c>
      <c r="Q46" s="15">
        <f t="shared" si="4"/>
        <v>0.50332999999999994</v>
      </c>
      <c r="R46" s="15">
        <f t="shared" si="4"/>
        <v>0</v>
      </c>
      <c r="S46" s="15">
        <f t="shared" si="4"/>
        <v>0</v>
      </c>
      <c r="T46" s="15">
        <f t="shared" si="4"/>
        <v>0</v>
      </c>
      <c r="U46" s="15">
        <f t="shared" si="4"/>
        <v>0.96799999999999997</v>
      </c>
      <c r="V46" s="15">
        <f t="shared" si="4"/>
        <v>0.43076999999999999</v>
      </c>
      <c r="W46" s="15">
        <f t="shared" si="4"/>
        <v>0.11700000000000001</v>
      </c>
      <c r="X46" s="15">
        <f t="shared" si="4"/>
        <v>6.6E-3</v>
      </c>
      <c r="Y46" s="15">
        <f t="shared" si="4"/>
        <v>0</v>
      </c>
      <c r="Z46" s="15">
        <f t="shared" si="4"/>
        <v>0.32900000000000001</v>
      </c>
      <c r="AA46" s="15">
        <f t="shared" si="4"/>
        <v>0.502</v>
      </c>
      <c r="AB46" s="15">
        <f t="shared" si="4"/>
        <v>0.28599999999999998</v>
      </c>
      <c r="AC46" s="15">
        <f t="shared" si="4"/>
        <v>0.28299999999999997</v>
      </c>
      <c r="AD46" s="15">
        <f t="shared" si="4"/>
        <v>0.14199999999999999</v>
      </c>
      <c r="AE46" s="15">
        <f t="shared" si="4"/>
        <v>0.85299999999999998</v>
      </c>
      <c r="AF46" s="15">
        <f t="shared" ref="AF46:AI46" si="5">AF45/1000</f>
        <v>0</v>
      </c>
      <c r="AG46" s="15">
        <f t="shared" si="5"/>
        <v>0</v>
      </c>
      <c r="AH46" s="15">
        <f t="shared" si="5"/>
        <v>0.307</v>
      </c>
      <c r="AI46" s="15">
        <f t="shared" si="5"/>
        <v>0</v>
      </c>
      <c r="AJ46" s="15">
        <f t="shared" si="4"/>
        <v>0</v>
      </c>
      <c r="AK46" s="15">
        <f t="shared" si="4"/>
        <v>9.8000000000000004E-2</v>
      </c>
      <c r="AL46" s="15">
        <f t="shared" si="4"/>
        <v>6.9750000000000006E-2</v>
      </c>
      <c r="AM46" s="15">
        <f t="shared" si="4"/>
        <v>4.6399999999999997E-2</v>
      </c>
      <c r="AN46" s="15">
        <f t="shared" si="4"/>
        <v>0.27</v>
      </c>
      <c r="AO46" s="15">
        <f t="shared" si="4"/>
        <v>0.25700000000000001</v>
      </c>
      <c r="AP46" s="15">
        <f t="shared" si="4"/>
        <v>0</v>
      </c>
      <c r="AQ46" s="15">
        <f t="shared" si="4"/>
        <v>0.40200000000000002</v>
      </c>
      <c r="AR46" s="15">
        <f t="shared" si="4"/>
        <v>0</v>
      </c>
      <c r="AS46" s="15">
        <f t="shared" si="4"/>
        <v>0.28161000000000003</v>
      </c>
      <c r="AT46" s="15">
        <f t="shared" si="4"/>
        <v>9.1249999999999998E-2</v>
      </c>
      <c r="AU46" s="15">
        <f t="shared" si="4"/>
        <v>7.8E-2</v>
      </c>
      <c r="AV46" s="15">
        <f t="shared" si="4"/>
        <v>6.8000000000000005E-2</v>
      </c>
      <c r="AW46" s="15">
        <f t="shared" si="4"/>
        <v>7.571E-2</v>
      </c>
      <c r="AX46" s="15">
        <f t="shared" si="4"/>
        <v>8.5709999999999995E-2</v>
      </c>
      <c r="AY46" s="15">
        <f t="shared" si="4"/>
        <v>0.06</v>
      </c>
      <c r="AZ46" s="15">
        <f t="shared" si="4"/>
        <v>9.2859999999999998E-2</v>
      </c>
      <c r="BA46" s="15">
        <f t="shared" si="4"/>
        <v>7.8E-2</v>
      </c>
      <c r="BB46" s="15">
        <f t="shared" si="4"/>
        <v>6.8330000000000002E-2</v>
      </c>
      <c r="BC46" s="15">
        <f t="shared" si="4"/>
        <v>0.14599999999999999</v>
      </c>
      <c r="BD46" s="15">
        <f t="shared" si="4"/>
        <v>0.36199999999999999</v>
      </c>
      <c r="BE46" s="15">
        <f t="shared" si="4"/>
        <v>0.54900000000000004</v>
      </c>
      <c r="BF46" s="15">
        <f t="shared" si="4"/>
        <v>0.66800000000000004</v>
      </c>
      <c r="BG46" s="15">
        <f t="shared" si="4"/>
        <v>0.311</v>
      </c>
      <c r="BH46" s="15">
        <f t="shared" si="4"/>
        <v>0.57799999999999996</v>
      </c>
      <c r="BI46" s="15">
        <f t="shared" si="4"/>
        <v>0</v>
      </c>
      <c r="BJ46" s="15">
        <f t="shared" si="4"/>
        <v>0.08</v>
      </c>
      <c r="BK46" s="15">
        <f t="shared" si="4"/>
        <v>9.8000000000000004E-2</v>
      </c>
      <c r="BL46" s="15">
        <f t="shared" si="4"/>
        <v>6.5000000000000002E-2</v>
      </c>
      <c r="BM46" s="15">
        <f t="shared" si="4"/>
        <v>5.7000000000000002E-2</v>
      </c>
      <c r="BN46" s="15">
        <f t="shared" si="4"/>
        <v>6.5000000000000002E-2</v>
      </c>
      <c r="BO46" s="15">
        <f t="shared" si="4"/>
        <v>0.34632000000000002</v>
      </c>
      <c r="BP46" s="15">
        <f t="shared" si="4"/>
        <v>0.18221999999999999</v>
      </c>
      <c r="BQ46" s="15">
        <f t="shared" si="4"/>
        <v>2.5000000000000001E-2</v>
      </c>
      <c r="BR46" s="59">
        <f t="shared" ref="BR46" si="6">BR45/1000</f>
        <v>0</v>
      </c>
    </row>
    <row r="47" spans="1:73" ht="17.399999999999999">
      <c r="A47" s="21"/>
      <c r="B47" s="22" t="s">
        <v>28</v>
      </c>
      <c r="C47" s="175"/>
      <c r="D47" s="23">
        <f t="shared" ref="D47:AI47" si="7">D33*D45</f>
        <v>18.180000000000003</v>
      </c>
      <c r="E47" s="23">
        <f t="shared" si="7"/>
        <v>8.7360000000000007</v>
      </c>
      <c r="F47" s="23">
        <f t="shared" si="7"/>
        <v>7.4819999999999993</v>
      </c>
      <c r="G47" s="23">
        <f t="shared" si="7"/>
        <v>1.56</v>
      </c>
      <c r="H47" s="23">
        <f t="shared" si="7"/>
        <v>3.22</v>
      </c>
      <c r="I47" s="23">
        <f t="shared" si="7"/>
        <v>0</v>
      </c>
      <c r="J47" s="23">
        <f t="shared" si="7"/>
        <v>0</v>
      </c>
      <c r="K47" s="23">
        <f t="shared" si="7"/>
        <v>33.833430000000007</v>
      </c>
      <c r="L47" s="23">
        <f t="shared" si="7"/>
        <v>8.1663999999999994</v>
      </c>
      <c r="M47" s="23">
        <f t="shared" si="7"/>
        <v>37.411999999999999</v>
      </c>
      <c r="N47" s="23">
        <f t="shared" si="7"/>
        <v>0</v>
      </c>
      <c r="O47" s="23">
        <f t="shared" si="7"/>
        <v>0</v>
      </c>
      <c r="P47" s="23">
        <f t="shared" si="7"/>
        <v>21.563140000000004</v>
      </c>
      <c r="Q47" s="23">
        <f t="shared" si="7"/>
        <v>0</v>
      </c>
      <c r="R47" s="23">
        <f t="shared" si="7"/>
        <v>0</v>
      </c>
      <c r="S47" s="23">
        <f t="shared" si="7"/>
        <v>0</v>
      </c>
      <c r="T47" s="23">
        <f t="shared" si="7"/>
        <v>0</v>
      </c>
      <c r="U47" s="23">
        <f t="shared" si="7"/>
        <v>0</v>
      </c>
      <c r="V47" s="23">
        <f t="shared" si="7"/>
        <v>0</v>
      </c>
      <c r="W47" s="23">
        <f t="shared" si="7"/>
        <v>0</v>
      </c>
      <c r="X47" s="23">
        <f t="shared" si="7"/>
        <v>6.6</v>
      </c>
      <c r="Y47" s="23">
        <f t="shared" si="7"/>
        <v>0</v>
      </c>
      <c r="Z47" s="23">
        <f t="shared" si="7"/>
        <v>0</v>
      </c>
      <c r="AA47" s="23">
        <f t="shared" si="7"/>
        <v>0</v>
      </c>
      <c r="AB47" s="23">
        <f t="shared" si="7"/>
        <v>0</v>
      </c>
      <c r="AC47" s="23">
        <f t="shared" si="7"/>
        <v>0</v>
      </c>
      <c r="AD47" s="23">
        <f t="shared" si="7"/>
        <v>0</v>
      </c>
      <c r="AE47" s="23">
        <f t="shared" si="7"/>
        <v>0</v>
      </c>
      <c r="AF47" s="23">
        <f t="shared" si="7"/>
        <v>0</v>
      </c>
      <c r="AG47" s="23">
        <f t="shared" si="7"/>
        <v>0</v>
      </c>
      <c r="AH47" s="23">
        <f t="shared" si="7"/>
        <v>0</v>
      </c>
      <c r="AI47" s="23">
        <f t="shared" si="7"/>
        <v>0</v>
      </c>
      <c r="AJ47" s="23">
        <f t="shared" ref="AJ47:BR47" si="8">AJ33*AJ45</f>
        <v>0</v>
      </c>
      <c r="AK47" s="23">
        <f t="shared" si="8"/>
        <v>0</v>
      </c>
      <c r="AL47" s="23">
        <f t="shared" si="8"/>
        <v>4.1849999999999996</v>
      </c>
      <c r="AM47" s="23">
        <f t="shared" si="8"/>
        <v>4.6399999999999997E-2</v>
      </c>
      <c r="AN47" s="23">
        <f t="shared" si="8"/>
        <v>0</v>
      </c>
      <c r="AO47" s="23">
        <f t="shared" si="8"/>
        <v>0</v>
      </c>
      <c r="AP47" s="23">
        <f t="shared" si="8"/>
        <v>0</v>
      </c>
      <c r="AQ47" s="23">
        <f t="shared" si="8"/>
        <v>0</v>
      </c>
      <c r="AR47" s="23">
        <f t="shared" si="8"/>
        <v>0</v>
      </c>
      <c r="AS47" s="23">
        <f t="shared" si="8"/>
        <v>0</v>
      </c>
      <c r="AT47" s="23">
        <f t="shared" si="8"/>
        <v>0</v>
      </c>
      <c r="AU47" s="23">
        <f t="shared" si="8"/>
        <v>0</v>
      </c>
      <c r="AV47" s="23">
        <f t="shared" si="8"/>
        <v>0</v>
      </c>
      <c r="AW47" s="23">
        <f t="shared" si="8"/>
        <v>2.2712999999999997</v>
      </c>
      <c r="AX47" s="23">
        <f t="shared" si="8"/>
        <v>2.9141400000000002</v>
      </c>
      <c r="AY47" s="23">
        <f t="shared" si="8"/>
        <v>0</v>
      </c>
      <c r="AZ47" s="23">
        <f t="shared" si="8"/>
        <v>0</v>
      </c>
      <c r="BA47" s="23">
        <f t="shared" si="8"/>
        <v>0</v>
      </c>
      <c r="BB47" s="23">
        <f t="shared" si="8"/>
        <v>0</v>
      </c>
      <c r="BC47" s="23">
        <f t="shared" si="8"/>
        <v>0</v>
      </c>
      <c r="BD47" s="23">
        <f t="shared" si="8"/>
        <v>0</v>
      </c>
      <c r="BE47" s="23">
        <f t="shared" si="8"/>
        <v>0</v>
      </c>
      <c r="BF47" s="23">
        <f t="shared" si="8"/>
        <v>10.688000000000001</v>
      </c>
      <c r="BG47" s="23">
        <f t="shared" si="8"/>
        <v>0</v>
      </c>
      <c r="BH47" s="23">
        <f t="shared" si="8"/>
        <v>46.24</v>
      </c>
      <c r="BI47" s="23">
        <f t="shared" si="8"/>
        <v>0</v>
      </c>
      <c r="BJ47" s="23">
        <f t="shared" si="8"/>
        <v>35.36</v>
      </c>
      <c r="BK47" s="23">
        <f t="shared" si="8"/>
        <v>1.96</v>
      </c>
      <c r="BL47" s="23">
        <f t="shared" si="8"/>
        <v>1.69</v>
      </c>
      <c r="BM47" s="23">
        <f t="shared" si="8"/>
        <v>0</v>
      </c>
      <c r="BN47" s="23">
        <f t="shared" si="8"/>
        <v>7.15</v>
      </c>
      <c r="BO47" s="23">
        <f t="shared" si="8"/>
        <v>1.3852800000000001</v>
      </c>
      <c r="BP47" s="23">
        <f t="shared" si="8"/>
        <v>1.0933200000000001</v>
      </c>
      <c r="BQ47" s="23">
        <f t="shared" si="8"/>
        <v>0.2</v>
      </c>
      <c r="BR47" s="62">
        <f t="shared" si="8"/>
        <v>0</v>
      </c>
      <c r="BS47" s="53">
        <f>SUM(D47:BQ47)</f>
        <v>261.93641000000002</v>
      </c>
      <c r="BT47" s="25">
        <f>BS47/$C$10</f>
        <v>130.96820500000001</v>
      </c>
    </row>
    <row r="48" spans="1:73" ht="17.399999999999999">
      <c r="A48" s="21"/>
      <c r="B48" s="22" t="s">
        <v>29</v>
      </c>
      <c r="C48" s="175"/>
      <c r="D48" s="23">
        <f t="shared" ref="D48:AI48" si="9">D33*D45</f>
        <v>18.180000000000003</v>
      </c>
      <c r="E48" s="23">
        <f t="shared" si="9"/>
        <v>8.7360000000000007</v>
      </c>
      <c r="F48" s="23">
        <f t="shared" si="9"/>
        <v>7.4819999999999993</v>
      </c>
      <c r="G48" s="23">
        <f t="shared" si="9"/>
        <v>1.56</v>
      </c>
      <c r="H48" s="23">
        <f t="shared" si="9"/>
        <v>3.22</v>
      </c>
      <c r="I48" s="23">
        <f t="shared" si="9"/>
        <v>0</v>
      </c>
      <c r="J48" s="23">
        <f t="shared" si="9"/>
        <v>0</v>
      </c>
      <c r="K48" s="23">
        <f t="shared" si="9"/>
        <v>33.833430000000007</v>
      </c>
      <c r="L48" s="23">
        <f t="shared" si="9"/>
        <v>8.1663999999999994</v>
      </c>
      <c r="M48" s="23">
        <f t="shared" si="9"/>
        <v>37.411999999999999</v>
      </c>
      <c r="N48" s="23">
        <f t="shared" si="9"/>
        <v>0</v>
      </c>
      <c r="O48" s="23">
        <f t="shared" si="9"/>
        <v>0</v>
      </c>
      <c r="P48" s="23">
        <f t="shared" si="9"/>
        <v>21.563140000000004</v>
      </c>
      <c r="Q48" s="23">
        <f t="shared" si="9"/>
        <v>0</v>
      </c>
      <c r="R48" s="23">
        <f t="shared" si="9"/>
        <v>0</v>
      </c>
      <c r="S48" s="23">
        <f t="shared" si="9"/>
        <v>0</v>
      </c>
      <c r="T48" s="23">
        <f t="shared" si="9"/>
        <v>0</v>
      </c>
      <c r="U48" s="23">
        <f t="shared" si="9"/>
        <v>0</v>
      </c>
      <c r="V48" s="23">
        <f t="shared" si="9"/>
        <v>0</v>
      </c>
      <c r="W48" s="23">
        <f t="shared" si="9"/>
        <v>0</v>
      </c>
      <c r="X48" s="23">
        <f t="shared" si="9"/>
        <v>6.6</v>
      </c>
      <c r="Y48" s="23">
        <f t="shared" si="9"/>
        <v>0</v>
      </c>
      <c r="Z48" s="23">
        <f t="shared" si="9"/>
        <v>0</v>
      </c>
      <c r="AA48" s="23">
        <f t="shared" si="9"/>
        <v>0</v>
      </c>
      <c r="AB48" s="23">
        <f t="shared" si="9"/>
        <v>0</v>
      </c>
      <c r="AC48" s="23">
        <f t="shared" si="9"/>
        <v>0</v>
      </c>
      <c r="AD48" s="23">
        <f t="shared" si="9"/>
        <v>0</v>
      </c>
      <c r="AE48" s="23">
        <f t="shared" si="9"/>
        <v>0</v>
      </c>
      <c r="AF48" s="23">
        <f t="shared" si="9"/>
        <v>0</v>
      </c>
      <c r="AG48" s="23">
        <f t="shared" si="9"/>
        <v>0</v>
      </c>
      <c r="AH48" s="23">
        <f t="shared" si="9"/>
        <v>0</v>
      </c>
      <c r="AI48" s="23">
        <f t="shared" si="9"/>
        <v>0</v>
      </c>
      <c r="AJ48" s="23">
        <f t="shared" ref="AJ48:BR48" si="10">AJ33*AJ45</f>
        <v>0</v>
      </c>
      <c r="AK48" s="23">
        <f t="shared" si="10"/>
        <v>0</v>
      </c>
      <c r="AL48" s="23">
        <f t="shared" si="10"/>
        <v>4.1849999999999996</v>
      </c>
      <c r="AM48" s="23">
        <f t="shared" si="10"/>
        <v>4.6399999999999997E-2</v>
      </c>
      <c r="AN48" s="23">
        <f t="shared" si="10"/>
        <v>0</v>
      </c>
      <c r="AO48" s="23">
        <f t="shared" si="10"/>
        <v>0</v>
      </c>
      <c r="AP48" s="23">
        <f t="shared" si="10"/>
        <v>0</v>
      </c>
      <c r="AQ48" s="23">
        <f t="shared" si="10"/>
        <v>0</v>
      </c>
      <c r="AR48" s="23">
        <f t="shared" si="10"/>
        <v>0</v>
      </c>
      <c r="AS48" s="23">
        <f t="shared" si="10"/>
        <v>0</v>
      </c>
      <c r="AT48" s="23">
        <f t="shared" si="10"/>
        <v>0</v>
      </c>
      <c r="AU48" s="23">
        <f t="shared" si="10"/>
        <v>0</v>
      </c>
      <c r="AV48" s="23">
        <f t="shared" si="10"/>
        <v>0</v>
      </c>
      <c r="AW48" s="23">
        <f t="shared" si="10"/>
        <v>2.2712999999999997</v>
      </c>
      <c r="AX48" s="23">
        <f t="shared" si="10"/>
        <v>2.9141400000000002</v>
      </c>
      <c r="AY48" s="23">
        <f t="shared" si="10"/>
        <v>0</v>
      </c>
      <c r="AZ48" s="23">
        <f t="shared" si="10"/>
        <v>0</v>
      </c>
      <c r="BA48" s="23">
        <f t="shared" si="10"/>
        <v>0</v>
      </c>
      <c r="BB48" s="23">
        <f t="shared" si="10"/>
        <v>0</v>
      </c>
      <c r="BC48" s="23">
        <f t="shared" si="10"/>
        <v>0</v>
      </c>
      <c r="BD48" s="23">
        <f t="shared" si="10"/>
        <v>0</v>
      </c>
      <c r="BE48" s="23">
        <f t="shared" si="10"/>
        <v>0</v>
      </c>
      <c r="BF48" s="23">
        <f t="shared" si="10"/>
        <v>10.688000000000001</v>
      </c>
      <c r="BG48" s="23">
        <f t="shared" si="10"/>
        <v>0</v>
      </c>
      <c r="BH48" s="23">
        <f t="shared" si="10"/>
        <v>46.24</v>
      </c>
      <c r="BI48" s="23">
        <f t="shared" si="10"/>
        <v>0</v>
      </c>
      <c r="BJ48" s="23">
        <f t="shared" si="10"/>
        <v>35.36</v>
      </c>
      <c r="BK48" s="23">
        <f t="shared" si="10"/>
        <v>1.96</v>
      </c>
      <c r="BL48" s="23">
        <f t="shared" si="10"/>
        <v>1.69</v>
      </c>
      <c r="BM48" s="23">
        <f t="shared" si="10"/>
        <v>0</v>
      </c>
      <c r="BN48" s="23">
        <f t="shared" si="10"/>
        <v>7.15</v>
      </c>
      <c r="BO48" s="23">
        <f t="shared" si="10"/>
        <v>1.3852800000000001</v>
      </c>
      <c r="BP48" s="23">
        <f t="shared" si="10"/>
        <v>1.0933200000000001</v>
      </c>
      <c r="BQ48" s="23">
        <f t="shared" si="10"/>
        <v>0.2</v>
      </c>
      <c r="BR48" s="62">
        <f t="shared" si="10"/>
        <v>0</v>
      </c>
      <c r="BS48" s="24">
        <f>SUM(D48:BR48)</f>
        <v>261.93641000000002</v>
      </c>
      <c r="BT48" s="25">
        <f>BS48/$C$10</f>
        <v>130.96820500000001</v>
      </c>
    </row>
    <row r="49" spans="1:74">
      <c r="A49" s="26"/>
      <c r="B49" s="26" t="s">
        <v>30</v>
      </c>
    </row>
    <row r="50" spans="1:74">
      <c r="A50" s="26"/>
      <c r="B50" s="26" t="s">
        <v>31</v>
      </c>
      <c r="BT50" s="27">
        <f>BT65+BT83+BT99+BT115</f>
        <v>128.46863814285715</v>
      </c>
    </row>
    <row r="52" spans="1:74">
      <c r="J52" s="1"/>
      <c r="Q52" s="1"/>
      <c r="R52" s="1"/>
      <c r="AH52" s="1"/>
      <c r="AI52" s="1"/>
    </row>
    <row r="53" spans="1:74" ht="15" customHeight="1">
      <c r="A53" s="176"/>
      <c r="B53" s="2" t="s">
        <v>1</v>
      </c>
      <c r="C53" s="178" t="s">
        <v>2</v>
      </c>
      <c r="D53" s="169" t="str">
        <f t="shared" ref="D53:BQ53" si="11">D8</f>
        <v>Хлеб пшеничный</v>
      </c>
      <c r="E53" s="169" t="str">
        <f t="shared" si="11"/>
        <v>Хлеб ржано-пшеничный</v>
      </c>
      <c r="F53" s="169" t="str">
        <f t="shared" si="11"/>
        <v>Сахар</v>
      </c>
      <c r="G53" s="169" t="str">
        <f t="shared" si="11"/>
        <v>Чай</v>
      </c>
      <c r="H53" s="169" t="str">
        <f t="shared" si="11"/>
        <v>Какао</v>
      </c>
      <c r="I53" s="169" t="str">
        <f t="shared" si="11"/>
        <v>Кофейный напиток</v>
      </c>
      <c r="J53" s="169" t="str">
        <f t="shared" si="11"/>
        <v>Молоко 2,5%</v>
      </c>
      <c r="K53" s="169" t="str">
        <f t="shared" si="11"/>
        <v>Масло сливочное</v>
      </c>
      <c r="L53" s="169" t="str">
        <f t="shared" si="11"/>
        <v>Сметана 15%</v>
      </c>
      <c r="M53" s="169" t="str">
        <f t="shared" si="11"/>
        <v>Молоко сухое</v>
      </c>
      <c r="N53" s="169" t="str">
        <f t="shared" si="11"/>
        <v>Снежок 2,5 %</v>
      </c>
      <c r="O53" s="169" t="str">
        <f t="shared" si="11"/>
        <v>Творог 5%</v>
      </c>
      <c r="P53" s="169" t="str">
        <f t="shared" si="11"/>
        <v>Молоко сгущенное</v>
      </c>
      <c r="Q53" s="169" t="str">
        <f t="shared" si="11"/>
        <v xml:space="preserve">Джем Сава </v>
      </c>
      <c r="R53" s="169" t="str">
        <f t="shared" si="11"/>
        <v>Сыр</v>
      </c>
      <c r="S53" s="169" t="str">
        <f t="shared" si="11"/>
        <v>Зеленый горошек</v>
      </c>
      <c r="T53" s="169" t="str">
        <f t="shared" si="11"/>
        <v>Кукуруза консервирован.</v>
      </c>
      <c r="U53" s="169" t="str">
        <f t="shared" si="11"/>
        <v>Консервы рыбные</v>
      </c>
      <c r="V53" s="169" t="str">
        <f t="shared" si="11"/>
        <v>Огурцы консервирован.</v>
      </c>
      <c r="W53" s="28"/>
      <c r="X53" s="169" t="str">
        <f t="shared" si="11"/>
        <v>Яйцо</v>
      </c>
      <c r="Y53" s="169" t="str">
        <f t="shared" si="11"/>
        <v>Икра кабачковая</v>
      </c>
      <c r="Z53" s="169" t="str">
        <f t="shared" si="11"/>
        <v>Изюм</v>
      </c>
      <c r="AA53" s="169" t="str">
        <f t="shared" si="11"/>
        <v>Курага</v>
      </c>
      <c r="AB53" s="169" t="str">
        <f t="shared" si="11"/>
        <v>Чернослив</v>
      </c>
      <c r="AC53" s="169" t="str">
        <f t="shared" si="11"/>
        <v>Шиповник</v>
      </c>
      <c r="AD53" s="169" t="str">
        <f t="shared" si="11"/>
        <v>Сухофрукты</v>
      </c>
      <c r="AE53" s="169" t="str">
        <f t="shared" si="11"/>
        <v>Ягода свежемороженная</v>
      </c>
      <c r="AF53" s="169" t="str">
        <f t="shared" ref="AF53:AI53" si="12">AF8</f>
        <v>Апельсин</v>
      </c>
      <c r="AG53" s="169" t="str">
        <f t="shared" si="12"/>
        <v>Банан</v>
      </c>
      <c r="AH53" s="169" t="str">
        <f t="shared" si="12"/>
        <v>Лимон</v>
      </c>
      <c r="AI53" s="169" t="str">
        <f t="shared" si="12"/>
        <v>Яблоко</v>
      </c>
      <c r="AJ53" s="169" t="str">
        <f t="shared" si="11"/>
        <v>Кисель</v>
      </c>
      <c r="AK53" s="169" t="str">
        <f t="shared" si="11"/>
        <v xml:space="preserve">Сок </v>
      </c>
      <c r="AL53" s="169" t="str">
        <f t="shared" si="11"/>
        <v>Макаронные изделия</v>
      </c>
      <c r="AM53" s="169" t="str">
        <f t="shared" si="11"/>
        <v>Мука</v>
      </c>
      <c r="AN53" s="169" t="str">
        <f t="shared" si="11"/>
        <v>Дрожжи</v>
      </c>
      <c r="AO53" s="169" t="str">
        <f t="shared" si="11"/>
        <v>Печенье</v>
      </c>
      <c r="AP53" s="169" t="str">
        <f t="shared" si="11"/>
        <v>Пряники</v>
      </c>
      <c r="AQ53" s="169" t="str">
        <f t="shared" si="11"/>
        <v>Вафли</v>
      </c>
      <c r="AR53" s="169" t="str">
        <f t="shared" si="11"/>
        <v>Конфеты</v>
      </c>
      <c r="AS53" s="169" t="str">
        <f t="shared" si="11"/>
        <v>Повидло Сава</v>
      </c>
      <c r="AT53" s="169" t="str">
        <f t="shared" si="11"/>
        <v>Крупа геркулес</v>
      </c>
      <c r="AU53" s="169" t="str">
        <f t="shared" si="11"/>
        <v>Крупа горох</v>
      </c>
      <c r="AV53" s="169" t="str">
        <f t="shared" si="11"/>
        <v>Крупа гречневая</v>
      </c>
      <c r="AW53" s="169" t="str">
        <f t="shared" si="11"/>
        <v>Крупа кукурузная</v>
      </c>
      <c r="AX53" s="169" t="str">
        <f t="shared" si="11"/>
        <v>Крупа манная</v>
      </c>
      <c r="AY53" s="169" t="str">
        <f t="shared" si="11"/>
        <v>Крупа перловая</v>
      </c>
      <c r="AZ53" s="169" t="str">
        <f t="shared" si="11"/>
        <v>Крупа пшеничная</v>
      </c>
      <c r="BA53" s="169" t="str">
        <f t="shared" si="11"/>
        <v>Крупа пшено</v>
      </c>
      <c r="BB53" s="169" t="str">
        <f t="shared" si="11"/>
        <v>Крупа ячневая</v>
      </c>
      <c r="BC53" s="169" t="str">
        <f t="shared" si="11"/>
        <v>Рис</v>
      </c>
      <c r="BD53" s="169" t="str">
        <f t="shared" si="11"/>
        <v>Цыпленок бройлер</v>
      </c>
      <c r="BE53" s="169" t="str">
        <f t="shared" si="11"/>
        <v>Филе куриное</v>
      </c>
      <c r="BF53" s="169" t="str">
        <f t="shared" si="11"/>
        <v>Фарш говяжий</v>
      </c>
      <c r="BG53" s="169" t="str">
        <f t="shared" si="11"/>
        <v>Печень куриная</v>
      </c>
      <c r="BH53" s="169" t="str">
        <f t="shared" si="11"/>
        <v>Филе минтая</v>
      </c>
      <c r="BI53" s="169" t="str">
        <f t="shared" si="11"/>
        <v>Филе сельди слабосол.</v>
      </c>
      <c r="BJ53" s="169" t="str">
        <f t="shared" si="11"/>
        <v>Картофель</v>
      </c>
      <c r="BK53" s="169" t="str">
        <f t="shared" si="11"/>
        <v>Морковь</v>
      </c>
      <c r="BL53" s="169" t="str">
        <f t="shared" si="11"/>
        <v>Лук</v>
      </c>
      <c r="BM53" s="169" t="str">
        <f t="shared" si="11"/>
        <v>Капуста</v>
      </c>
      <c r="BN53" s="169" t="str">
        <f t="shared" si="11"/>
        <v>Свекла</v>
      </c>
      <c r="BO53" s="169" t="str">
        <f t="shared" si="11"/>
        <v>Томатная паста</v>
      </c>
      <c r="BP53" s="169" t="str">
        <f t="shared" si="11"/>
        <v>Масло растительное</v>
      </c>
      <c r="BQ53" s="169" t="str">
        <f t="shared" si="11"/>
        <v>Соль</v>
      </c>
      <c r="BR53" s="191" t="s">
        <v>81</v>
      </c>
      <c r="BS53" s="170" t="s">
        <v>3</v>
      </c>
      <c r="BT53" s="170" t="s">
        <v>4</v>
      </c>
    </row>
    <row r="54" spans="1:74" ht="29.25" customHeight="1">
      <c r="A54" s="177"/>
      <c r="B54" s="3" t="s">
        <v>5</v>
      </c>
      <c r="C54" s="17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28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69"/>
      <c r="BR54" s="192"/>
      <c r="BS54" s="170"/>
      <c r="BT54" s="170"/>
    </row>
    <row r="55" spans="1:74">
      <c r="A55" s="171" t="s">
        <v>6</v>
      </c>
      <c r="B55" s="4" t="s">
        <v>7</v>
      </c>
      <c r="C55" s="172">
        <f>$F$7</f>
        <v>2</v>
      </c>
      <c r="D55" s="4">
        <f t="shared" ref="D55:BO58" si="13">D10</f>
        <v>0</v>
      </c>
      <c r="E55" s="4">
        <f t="shared" si="13"/>
        <v>0</v>
      </c>
      <c r="F55" s="4">
        <f t="shared" si="13"/>
        <v>4.0000000000000001E-3</v>
      </c>
      <c r="G55" s="4">
        <f t="shared" si="13"/>
        <v>0</v>
      </c>
      <c r="H55" s="4">
        <f t="shared" si="13"/>
        <v>0</v>
      </c>
      <c r="I55" s="4">
        <f t="shared" si="13"/>
        <v>0</v>
      </c>
      <c r="J55" s="4">
        <f t="shared" si="13"/>
        <v>0</v>
      </c>
      <c r="K55" s="4">
        <f t="shared" si="13"/>
        <v>2E-3</v>
      </c>
      <c r="L55" s="4">
        <f t="shared" si="13"/>
        <v>0</v>
      </c>
      <c r="M55" s="4">
        <f t="shared" si="13"/>
        <v>1.24E-2</v>
      </c>
      <c r="N55" s="4">
        <f t="shared" si="13"/>
        <v>0</v>
      </c>
      <c r="O55" s="4">
        <f t="shared" si="13"/>
        <v>0</v>
      </c>
      <c r="P55" s="4">
        <f t="shared" si="13"/>
        <v>0</v>
      </c>
      <c r="Q55" s="4">
        <f t="shared" si="13"/>
        <v>0</v>
      </c>
      <c r="R55" s="4">
        <f t="shared" si="13"/>
        <v>0</v>
      </c>
      <c r="S55" s="4">
        <f t="shared" si="13"/>
        <v>0</v>
      </c>
      <c r="T55" s="4">
        <f t="shared" si="13"/>
        <v>0</v>
      </c>
      <c r="U55" s="4">
        <f t="shared" si="13"/>
        <v>0</v>
      </c>
      <c r="V55" s="4">
        <f t="shared" si="13"/>
        <v>0</v>
      </c>
      <c r="W55" s="4">
        <f t="shared" si="13"/>
        <v>0</v>
      </c>
      <c r="X55" s="4">
        <f t="shared" si="13"/>
        <v>0</v>
      </c>
      <c r="Y55" s="4">
        <f t="shared" si="13"/>
        <v>0</v>
      </c>
      <c r="Z55" s="4">
        <f t="shared" si="13"/>
        <v>0</v>
      </c>
      <c r="AA55" s="4">
        <f t="shared" si="13"/>
        <v>0</v>
      </c>
      <c r="AB55" s="4">
        <f t="shared" si="13"/>
        <v>0</v>
      </c>
      <c r="AC55" s="4">
        <f t="shared" si="13"/>
        <v>0</v>
      </c>
      <c r="AD55" s="4">
        <f t="shared" si="13"/>
        <v>0</v>
      </c>
      <c r="AE55" s="4">
        <f t="shared" si="13"/>
        <v>0</v>
      </c>
      <c r="AF55" s="4">
        <f t="shared" si="13"/>
        <v>0</v>
      </c>
      <c r="AG55" s="4">
        <f t="shared" si="13"/>
        <v>0</v>
      </c>
      <c r="AH55" s="4">
        <f t="shared" si="13"/>
        <v>0</v>
      </c>
      <c r="AI55" s="4">
        <f t="shared" si="13"/>
        <v>0</v>
      </c>
      <c r="AJ55" s="4">
        <f t="shared" si="13"/>
        <v>0</v>
      </c>
      <c r="AK55" s="4">
        <f t="shared" si="13"/>
        <v>0</v>
      </c>
      <c r="AL55" s="4">
        <f t="shared" si="13"/>
        <v>0</v>
      </c>
      <c r="AM55" s="4">
        <f t="shared" si="13"/>
        <v>0</v>
      </c>
      <c r="AN55" s="4">
        <f t="shared" si="13"/>
        <v>0</v>
      </c>
      <c r="AO55" s="4">
        <f t="shared" si="13"/>
        <v>0</v>
      </c>
      <c r="AP55" s="4">
        <f t="shared" si="13"/>
        <v>0</v>
      </c>
      <c r="AQ55" s="4">
        <f t="shared" si="13"/>
        <v>0</v>
      </c>
      <c r="AR55" s="4">
        <f t="shared" si="13"/>
        <v>0</v>
      </c>
      <c r="AS55" s="4">
        <f t="shared" si="13"/>
        <v>0</v>
      </c>
      <c r="AT55" s="4">
        <f t="shared" si="13"/>
        <v>0</v>
      </c>
      <c r="AU55" s="4">
        <f t="shared" si="13"/>
        <v>0</v>
      </c>
      <c r="AV55" s="4">
        <f t="shared" si="13"/>
        <v>0</v>
      </c>
      <c r="AW55" s="4">
        <f t="shared" si="13"/>
        <v>1.4999999999999999E-2</v>
      </c>
      <c r="AX55" s="4">
        <f t="shared" si="13"/>
        <v>0</v>
      </c>
      <c r="AY55" s="4">
        <f t="shared" si="13"/>
        <v>0</v>
      </c>
      <c r="AZ55" s="4">
        <f t="shared" si="13"/>
        <v>0</v>
      </c>
      <c r="BA55" s="4">
        <f t="shared" si="13"/>
        <v>0</v>
      </c>
      <c r="BB55" s="4">
        <f t="shared" si="13"/>
        <v>0</v>
      </c>
      <c r="BC55" s="4">
        <f t="shared" si="13"/>
        <v>0</v>
      </c>
      <c r="BD55" s="4">
        <f t="shared" si="13"/>
        <v>0</v>
      </c>
      <c r="BE55" s="4">
        <f t="shared" si="13"/>
        <v>0</v>
      </c>
      <c r="BF55" s="4">
        <f t="shared" si="13"/>
        <v>0</v>
      </c>
      <c r="BG55" s="4">
        <f t="shared" si="13"/>
        <v>0</v>
      </c>
      <c r="BH55" s="4">
        <f t="shared" si="13"/>
        <v>0</v>
      </c>
      <c r="BI55" s="4">
        <f t="shared" si="13"/>
        <v>0</v>
      </c>
      <c r="BJ55" s="4">
        <f t="shared" si="13"/>
        <v>0</v>
      </c>
      <c r="BK55" s="4">
        <f t="shared" si="13"/>
        <v>0</v>
      </c>
      <c r="BL55" s="4">
        <f t="shared" si="13"/>
        <v>0</v>
      </c>
      <c r="BM55" s="4">
        <f t="shared" si="13"/>
        <v>0</v>
      </c>
      <c r="BN55" s="4">
        <f t="shared" si="13"/>
        <v>0</v>
      </c>
      <c r="BO55" s="4">
        <f t="shared" si="13"/>
        <v>0</v>
      </c>
      <c r="BP55" s="4"/>
      <c r="BQ55" s="4"/>
      <c r="BR55" s="58"/>
    </row>
    <row r="56" spans="1:74">
      <c r="A56" s="171"/>
      <c r="B56" s="5" t="s">
        <v>32</v>
      </c>
      <c r="C56" s="173"/>
      <c r="D56" s="4">
        <f t="shared" si="13"/>
        <v>0.03</v>
      </c>
      <c r="E56" s="4">
        <f t="shared" si="13"/>
        <v>0</v>
      </c>
      <c r="F56" s="4">
        <f t="shared" si="13"/>
        <v>0</v>
      </c>
      <c r="G56" s="4">
        <f t="shared" si="13"/>
        <v>0</v>
      </c>
      <c r="H56" s="4">
        <f t="shared" si="13"/>
        <v>0</v>
      </c>
      <c r="I56" s="4">
        <f t="shared" si="13"/>
        <v>0</v>
      </c>
      <c r="J56" s="4">
        <f t="shared" si="13"/>
        <v>0</v>
      </c>
      <c r="K56" s="4">
        <f t="shared" si="13"/>
        <v>4.0000000000000001E-3</v>
      </c>
      <c r="L56" s="4">
        <f t="shared" si="13"/>
        <v>0</v>
      </c>
      <c r="M56" s="4">
        <f t="shared" si="13"/>
        <v>0</v>
      </c>
      <c r="N56" s="4">
        <f t="shared" si="13"/>
        <v>0</v>
      </c>
      <c r="O56" s="4">
        <f t="shared" si="13"/>
        <v>0</v>
      </c>
      <c r="P56" s="4">
        <f t="shared" si="13"/>
        <v>0</v>
      </c>
      <c r="Q56" s="4">
        <f t="shared" si="13"/>
        <v>0</v>
      </c>
      <c r="R56" s="4">
        <f t="shared" si="13"/>
        <v>0</v>
      </c>
      <c r="S56" s="4">
        <f t="shared" si="13"/>
        <v>0</v>
      </c>
      <c r="T56" s="4">
        <f t="shared" si="13"/>
        <v>0</v>
      </c>
      <c r="U56" s="4">
        <f t="shared" si="13"/>
        <v>0</v>
      </c>
      <c r="V56" s="4">
        <f t="shared" si="13"/>
        <v>0</v>
      </c>
      <c r="W56" s="4">
        <f t="shared" si="13"/>
        <v>0</v>
      </c>
      <c r="X56" s="4">
        <f t="shared" si="13"/>
        <v>0</v>
      </c>
      <c r="Y56" s="4">
        <f t="shared" si="13"/>
        <v>0</v>
      </c>
      <c r="Z56" s="4">
        <f t="shared" si="13"/>
        <v>0</v>
      </c>
      <c r="AA56" s="4">
        <f t="shared" si="13"/>
        <v>0</v>
      </c>
      <c r="AB56" s="4">
        <f t="shared" si="13"/>
        <v>0</v>
      </c>
      <c r="AC56" s="4">
        <f t="shared" si="13"/>
        <v>0</v>
      </c>
      <c r="AD56" s="4">
        <f t="shared" si="13"/>
        <v>0</v>
      </c>
      <c r="AE56" s="4">
        <f t="shared" si="13"/>
        <v>0</v>
      </c>
      <c r="AF56" s="4">
        <f t="shared" si="13"/>
        <v>0</v>
      </c>
      <c r="AG56" s="4">
        <f t="shared" si="13"/>
        <v>0</v>
      </c>
      <c r="AH56" s="4">
        <f t="shared" si="13"/>
        <v>0</v>
      </c>
      <c r="AI56" s="4">
        <f t="shared" si="13"/>
        <v>0</v>
      </c>
      <c r="AJ56" s="4">
        <f t="shared" si="13"/>
        <v>0</v>
      </c>
      <c r="AK56" s="4">
        <f t="shared" si="13"/>
        <v>0</v>
      </c>
      <c r="AL56" s="4">
        <f t="shared" si="13"/>
        <v>0</v>
      </c>
      <c r="AM56" s="4">
        <f t="shared" si="13"/>
        <v>0</v>
      </c>
      <c r="AN56" s="4">
        <f t="shared" si="13"/>
        <v>0</v>
      </c>
      <c r="AO56" s="4">
        <f t="shared" si="13"/>
        <v>0</v>
      </c>
      <c r="AP56" s="4">
        <f t="shared" si="13"/>
        <v>0</v>
      </c>
      <c r="AQ56" s="4">
        <f t="shared" si="13"/>
        <v>0</v>
      </c>
      <c r="AR56" s="4">
        <f t="shared" si="13"/>
        <v>0</v>
      </c>
      <c r="AS56" s="4">
        <f t="shared" si="13"/>
        <v>0</v>
      </c>
      <c r="AT56" s="4">
        <f t="shared" si="13"/>
        <v>0</v>
      </c>
      <c r="AU56" s="4">
        <f t="shared" si="13"/>
        <v>0</v>
      </c>
      <c r="AV56" s="4">
        <f t="shared" si="13"/>
        <v>0</v>
      </c>
      <c r="AW56" s="4">
        <f t="shared" si="13"/>
        <v>0</v>
      </c>
      <c r="AX56" s="4">
        <f t="shared" si="13"/>
        <v>0</v>
      </c>
      <c r="AY56" s="4">
        <f t="shared" si="13"/>
        <v>0</v>
      </c>
      <c r="AZ56" s="4">
        <f t="shared" si="13"/>
        <v>0</v>
      </c>
      <c r="BA56" s="4">
        <f t="shared" si="13"/>
        <v>0</v>
      </c>
      <c r="BB56" s="4">
        <f t="shared" si="13"/>
        <v>0</v>
      </c>
      <c r="BC56" s="4">
        <f t="shared" si="13"/>
        <v>0</v>
      </c>
      <c r="BD56" s="4">
        <f t="shared" si="13"/>
        <v>0</v>
      </c>
      <c r="BE56" s="4">
        <f t="shared" si="13"/>
        <v>0</v>
      </c>
      <c r="BF56" s="4">
        <f t="shared" si="13"/>
        <v>0</v>
      </c>
      <c r="BG56" s="4">
        <f t="shared" si="13"/>
        <v>0</v>
      </c>
      <c r="BH56" s="4">
        <f t="shared" si="13"/>
        <v>0</v>
      </c>
      <c r="BI56" s="4">
        <f t="shared" si="13"/>
        <v>0</v>
      </c>
      <c r="BJ56" s="4">
        <f t="shared" si="13"/>
        <v>0</v>
      </c>
      <c r="BK56" s="4">
        <f t="shared" si="13"/>
        <v>0</v>
      </c>
      <c r="BL56" s="4">
        <f t="shared" si="13"/>
        <v>0</v>
      </c>
      <c r="BM56" s="4">
        <f t="shared" si="13"/>
        <v>0</v>
      </c>
      <c r="BN56" s="4">
        <f t="shared" si="13"/>
        <v>0</v>
      </c>
      <c r="BO56" s="4">
        <f t="shared" si="13"/>
        <v>0</v>
      </c>
      <c r="BP56" s="4"/>
      <c r="BQ56" s="4"/>
      <c r="BR56" s="58"/>
      <c r="BS56" s="7"/>
      <c r="BT56" s="7"/>
      <c r="BU56" s="7"/>
      <c r="BV56" s="7"/>
    </row>
    <row r="57" spans="1:74">
      <c r="A57" s="171"/>
      <c r="B57" s="4" t="s">
        <v>9</v>
      </c>
      <c r="C57" s="173"/>
      <c r="D57" s="4">
        <f t="shared" si="13"/>
        <v>0</v>
      </c>
      <c r="E57" s="4">
        <f t="shared" si="13"/>
        <v>0</v>
      </c>
      <c r="F57" s="4">
        <f t="shared" si="13"/>
        <v>8.9999999999999993E-3</v>
      </c>
      <c r="G57" s="4">
        <f t="shared" si="13"/>
        <v>0</v>
      </c>
      <c r="H57" s="4">
        <f t="shared" si="13"/>
        <v>1E-3</v>
      </c>
      <c r="I57" s="4">
        <f t="shared" si="13"/>
        <v>0</v>
      </c>
      <c r="J57" s="4">
        <f t="shared" si="13"/>
        <v>0</v>
      </c>
      <c r="K57" s="4">
        <f t="shared" si="13"/>
        <v>0</v>
      </c>
      <c r="L57" s="4">
        <f t="shared" si="13"/>
        <v>0</v>
      </c>
      <c r="M57" s="4">
        <f t="shared" si="13"/>
        <v>8.9999999999999993E-3</v>
      </c>
      <c r="N57" s="4">
        <f t="shared" si="13"/>
        <v>0</v>
      </c>
      <c r="O57" s="4">
        <f t="shared" si="13"/>
        <v>0</v>
      </c>
      <c r="P57" s="4">
        <f t="shared" si="13"/>
        <v>0</v>
      </c>
      <c r="Q57" s="4">
        <f t="shared" si="13"/>
        <v>0</v>
      </c>
      <c r="R57" s="4">
        <f t="shared" si="13"/>
        <v>0</v>
      </c>
      <c r="S57" s="4">
        <f t="shared" si="13"/>
        <v>0</v>
      </c>
      <c r="T57" s="4">
        <f t="shared" si="13"/>
        <v>0</v>
      </c>
      <c r="U57" s="4">
        <f t="shared" si="13"/>
        <v>0</v>
      </c>
      <c r="V57" s="4">
        <f t="shared" si="13"/>
        <v>0</v>
      </c>
      <c r="W57" s="4">
        <f t="shared" si="13"/>
        <v>0</v>
      </c>
      <c r="X57" s="4">
        <f t="shared" si="13"/>
        <v>0</v>
      </c>
      <c r="Y57" s="4">
        <f t="shared" si="13"/>
        <v>0</v>
      </c>
      <c r="Z57" s="4">
        <f t="shared" si="13"/>
        <v>0</v>
      </c>
      <c r="AA57" s="4">
        <f t="shared" si="13"/>
        <v>0</v>
      </c>
      <c r="AB57" s="4">
        <f t="shared" si="13"/>
        <v>0</v>
      </c>
      <c r="AC57" s="4">
        <f t="shared" si="13"/>
        <v>0</v>
      </c>
      <c r="AD57" s="4">
        <f t="shared" si="13"/>
        <v>0</v>
      </c>
      <c r="AE57" s="4">
        <f t="shared" si="13"/>
        <v>0</v>
      </c>
      <c r="AF57" s="4">
        <f t="shared" si="13"/>
        <v>0</v>
      </c>
      <c r="AG57" s="4">
        <f t="shared" si="13"/>
        <v>0</v>
      </c>
      <c r="AH57" s="4">
        <f t="shared" si="13"/>
        <v>0</v>
      </c>
      <c r="AI57" s="4">
        <f t="shared" si="13"/>
        <v>0</v>
      </c>
      <c r="AJ57" s="4">
        <f t="shared" si="13"/>
        <v>0</v>
      </c>
      <c r="AK57" s="4">
        <f t="shared" si="13"/>
        <v>0</v>
      </c>
      <c r="AL57" s="4">
        <f t="shared" si="13"/>
        <v>0</v>
      </c>
      <c r="AM57" s="4">
        <f t="shared" si="13"/>
        <v>0</v>
      </c>
      <c r="AN57" s="4">
        <f t="shared" si="13"/>
        <v>0</v>
      </c>
      <c r="AO57" s="4">
        <f t="shared" si="13"/>
        <v>0</v>
      </c>
      <c r="AP57" s="4">
        <f t="shared" si="13"/>
        <v>0</v>
      </c>
      <c r="AQ57" s="4">
        <f t="shared" si="13"/>
        <v>0</v>
      </c>
      <c r="AR57" s="4">
        <f t="shared" si="13"/>
        <v>0</v>
      </c>
      <c r="AS57" s="4">
        <f t="shared" si="13"/>
        <v>0</v>
      </c>
      <c r="AT57" s="4">
        <f t="shared" si="13"/>
        <v>0</v>
      </c>
      <c r="AU57" s="4">
        <f t="shared" si="13"/>
        <v>0</v>
      </c>
      <c r="AV57" s="4">
        <f t="shared" si="13"/>
        <v>0</v>
      </c>
      <c r="AW57" s="4">
        <f t="shared" si="13"/>
        <v>0</v>
      </c>
      <c r="AX57" s="4">
        <f t="shared" si="13"/>
        <v>0</v>
      </c>
      <c r="AY57" s="4">
        <f t="shared" si="13"/>
        <v>0</v>
      </c>
      <c r="AZ57" s="4">
        <f t="shared" si="13"/>
        <v>0</v>
      </c>
      <c r="BA57" s="4">
        <f t="shared" si="13"/>
        <v>0</v>
      </c>
      <c r="BB57" s="4">
        <f t="shared" si="13"/>
        <v>0</v>
      </c>
      <c r="BC57" s="4">
        <f t="shared" si="13"/>
        <v>0</v>
      </c>
      <c r="BD57" s="4">
        <f t="shared" si="13"/>
        <v>0</v>
      </c>
      <c r="BE57" s="4">
        <f t="shared" si="13"/>
        <v>0</v>
      </c>
      <c r="BF57" s="4">
        <f t="shared" si="13"/>
        <v>0</v>
      </c>
      <c r="BG57" s="4">
        <f t="shared" si="13"/>
        <v>0</v>
      </c>
      <c r="BH57" s="4">
        <f t="shared" si="13"/>
        <v>0</v>
      </c>
      <c r="BI57" s="4">
        <f t="shared" si="13"/>
        <v>0</v>
      </c>
      <c r="BJ57" s="4">
        <f t="shared" si="13"/>
        <v>0</v>
      </c>
      <c r="BK57" s="4">
        <f t="shared" si="13"/>
        <v>0</v>
      </c>
      <c r="BL57" s="4">
        <f t="shared" si="13"/>
        <v>0</v>
      </c>
      <c r="BM57" s="4">
        <f t="shared" si="13"/>
        <v>0</v>
      </c>
      <c r="BN57" s="4">
        <f t="shared" si="13"/>
        <v>0</v>
      </c>
      <c r="BO57" s="4">
        <f t="shared" si="13"/>
        <v>0</v>
      </c>
      <c r="BP57" s="4"/>
      <c r="BQ57" s="4"/>
      <c r="BR57" s="58"/>
      <c r="BS57" s="7"/>
      <c r="BU57" s="7"/>
    </row>
    <row r="58" spans="1:74">
      <c r="A58" s="171"/>
      <c r="B58" s="4"/>
      <c r="C58" s="173"/>
      <c r="D58" s="4">
        <f t="shared" si="13"/>
        <v>0</v>
      </c>
      <c r="E58" s="4">
        <f t="shared" si="13"/>
        <v>0</v>
      </c>
      <c r="F58" s="4">
        <f t="shared" si="13"/>
        <v>0</v>
      </c>
      <c r="G58" s="4">
        <f t="shared" si="13"/>
        <v>0</v>
      </c>
      <c r="H58" s="4">
        <f t="shared" si="13"/>
        <v>0</v>
      </c>
      <c r="I58" s="4">
        <f t="shared" si="13"/>
        <v>0</v>
      </c>
      <c r="J58" s="4">
        <f t="shared" si="13"/>
        <v>0</v>
      </c>
      <c r="K58" s="4">
        <f t="shared" si="13"/>
        <v>0</v>
      </c>
      <c r="L58" s="4">
        <f t="shared" si="13"/>
        <v>0</v>
      </c>
      <c r="M58" s="4">
        <f t="shared" si="13"/>
        <v>0</v>
      </c>
      <c r="N58" s="4">
        <f t="shared" si="13"/>
        <v>0</v>
      </c>
      <c r="O58" s="4">
        <f t="shared" si="13"/>
        <v>0</v>
      </c>
      <c r="P58" s="4">
        <f t="shared" si="13"/>
        <v>0</v>
      </c>
      <c r="Q58" s="4">
        <f t="shared" si="13"/>
        <v>0</v>
      </c>
      <c r="R58" s="4">
        <f t="shared" si="13"/>
        <v>0</v>
      </c>
      <c r="S58" s="4">
        <f t="shared" si="13"/>
        <v>0</v>
      </c>
      <c r="T58" s="4">
        <f t="shared" si="13"/>
        <v>0</v>
      </c>
      <c r="U58" s="4">
        <f t="shared" si="13"/>
        <v>0</v>
      </c>
      <c r="V58" s="4">
        <f t="shared" si="13"/>
        <v>0</v>
      </c>
      <c r="W58" s="4">
        <f t="shared" si="13"/>
        <v>0</v>
      </c>
      <c r="X58" s="4">
        <f t="shared" si="13"/>
        <v>0</v>
      </c>
      <c r="Y58" s="4">
        <f t="shared" si="13"/>
        <v>0</v>
      </c>
      <c r="Z58" s="4">
        <f t="shared" si="13"/>
        <v>0</v>
      </c>
      <c r="AA58" s="4">
        <f t="shared" si="13"/>
        <v>0</v>
      </c>
      <c r="AB58" s="4">
        <f t="shared" si="13"/>
        <v>0</v>
      </c>
      <c r="AC58" s="4">
        <f t="shared" si="13"/>
        <v>0</v>
      </c>
      <c r="AD58" s="4">
        <f t="shared" si="13"/>
        <v>0</v>
      </c>
      <c r="AE58" s="4">
        <f t="shared" si="13"/>
        <v>0</v>
      </c>
      <c r="AF58" s="4">
        <f t="shared" si="13"/>
        <v>0</v>
      </c>
      <c r="AG58" s="4">
        <f t="shared" si="13"/>
        <v>0</v>
      </c>
      <c r="AH58" s="4">
        <f t="shared" si="13"/>
        <v>0</v>
      </c>
      <c r="AI58" s="4">
        <f t="shared" si="13"/>
        <v>0</v>
      </c>
      <c r="AJ58" s="4">
        <f t="shared" si="13"/>
        <v>0</v>
      </c>
      <c r="AK58" s="4">
        <f t="shared" si="13"/>
        <v>0</v>
      </c>
      <c r="AL58" s="4">
        <f t="shared" si="13"/>
        <v>0</v>
      </c>
      <c r="AM58" s="4">
        <f t="shared" si="13"/>
        <v>0</v>
      </c>
      <c r="AN58" s="4">
        <f t="shared" si="13"/>
        <v>0</v>
      </c>
      <c r="AO58" s="4">
        <f t="shared" si="13"/>
        <v>0</v>
      </c>
      <c r="AP58" s="4">
        <f t="shared" si="13"/>
        <v>0</v>
      </c>
      <c r="AQ58" s="4">
        <f t="shared" si="13"/>
        <v>0</v>
      </c>
      <c r="AR58" s="4">
        <f t="shared" si="13"/>
        <v>0</v>
      </c>
      <c r="AS58" s="4">
        <f t="shared" si="13"/>
        <v>0</v>
      </c>
      <c r="AT58" s="4">
        <f t="shared" si="13"/>
        <v>0</v>
      </c>
      <c r="AU58" s="4">
        <f t="shared" si="13"/>
        <v>0</v>
      </c>
      <c r="AV58" s="4">
        <f t="shared" si="13"/>
        <v>0</v>
      </c>
      <c r="AW58" s="4">
        <f t="shared" si="13"/>
        <v>0</v>
      </c>
      <c r="AX58" s="4">
        <f t="shared" si="13"/>
        <v>0</v>
      </c>
      <c r="AY58" s="4">
        <f t="shared" si="13"/>
        <v>0</v>
      </c>
      <c r="AZ58" s="4">
        <f t="shared" si="13"/>
        <v>0</v>
      </c>
      <c r="BA58" s="4">
        <f t="shared" si="13"/>
        <v>0</v>
      </c>
      <c r="BB58" s="4">
        <f t="shared" si="13"/>
        <v>0</v>
      </c>
      <c r="BC58" s="4">
        <f t="shared" si="13"/>
        <v>0</v>
      </c>
      <c r="BD58" s="4">
        <f t="shared" si="13"/>
        <v>0</v>
      </c>
      <c r="BE58" s="4">
        <f t="shared" si="13"/>
        <v>0</v>
      </c>
      <c r="BF58" s="4">
        <f t="shared" si="13"/>
        <v>0</v>
      </c>
      <c r="BG58" s="4">
        <f t="shared" si="13"/>
        <v>0</v>
      </c>
      <c r="BH58" s="4">
        <f t="shared" si="13"/>
        <v>0</v>
      </c>
      <c r="BI58" s="4">
        <f t="shared" si="13"/>
        <v>0</v>
      </c>
      <c r="BJ58" s="4">
        <f t="shared" si="13"/>
        <v>0</v>
      </c>
      <c r="BK58" s="4">
        <f t="shared" si="13"/>
        <v>0</v>
      </c>
      <c r="BL58" s="4">
        <f t="shared" si="13"/>
        <v>0</v>
      </c>
      <c r="BM58" s="4">
        <f t="shared" si="13"/>
        <v>0</v>
      </c>
      <c r="BN58" s="4">
        <f t="shared" si="13"/>
        <v>0</v>
      </c>
      <c r="BO58" s="4">
        <f t="shared" ref="BO58:BO59" si="14">BO13</f>
        <v>0</v>
      </c>
      <c r="BP58" s="4"/>
      <c r="BQ58" s="4"/>
      <c r="BR58" s="58"/>
    </row>
    <row r="59" spans="1:74">
      <c r="A59" s="171"/>
      <c r="B59" s="4"/>
      <c r="C59" s="174"/>
      <c r="D59" s="4">
        <f t="shared" ref="D59:BN59" si="15">D14</f>
        <v>0</v>
      </c>
      <c r="E59" s="4">
        <f t="shared" si="15"/>
        <v>0</v>
      </c>
      <c r="F59" s="4">
        <f t="shared" si="15"/>
        <v>0</v>
      </c>
      <c r="G59" s="4">
        <f t="shared" si="15"/>
        <v>0</v>
      </c>
      <c r="H59" s="4">
        <f t="shared" si="15"/>
        <v>0</v>
      </c>
      <c r="I59" s="4">
        <f t="shared" si="15"/>
        <v>0</v>
      </c>
      <c r="J59" s="4">
        <f t="shared" si="15"/>
        <v>0</v>
      </c>
      <c r="K59" s="4">
        <f t="shared" si="15"/>
        <v>0</v>
      </c>
      <c r="L59" s="4">
        <f t="shared" si="15"/>
        <v>0</v>
      </c>
      <c r="M59" s="4">
        <f t="shared" si="15"/>
        <v>0</v>
      </c>
      <c r="N59" s="4">
        <f t="shared" si="15"/>
        <v>0</v>
      </c>
      <c r="O59" s="4">
        <f t="shared" si="15"/>
        <v>0</v>
      </c>
      <c r="P59" s="4">
        <f t="shared" si="15"/>
        <v>0</v>
      </c>
      <c r="Q59" s="4">
        <f t="shared" si="15"/>
        <v>0</v>
      </c>
      <c r="R59" s="4">
        <f t="shared" si="15"/>
        <v>0</v>
      </c>
      <c r="S59" s="4">
        <f t="shared" si="15"/>
        <v>0</v>
      </c>
      <c r="T59" s="4">
        <f>T14</f>
        <v>0</v>
      </c>
      <c r="U59" s="4">
        <f>U14</f>
        <v>0</v>
      </c>
      <c r="V59" s="4">
        <f>V14</f>
        <v>0</v>
      </c>
      <c r="W59" s="4">
        <f>W14</f>
        <v>0</v>
      </c>
      <c r="X59" s="4">
        <f t="shared" si="15"/>
        <v>0</v>
      </c>
      <c r="Y59" s="4">
        <f t="shared" si="15"/>
        <v>0</v>
      </c>
      <c r="Z59" s="4">
        <f t="shared" si="15"/>
        <v>0</v>
      </c>
      <c r="AA59" s="4">
        <f t="shared" si="15"/>
        <v>0</v>
      </c>
      <c r="AB59" s="4">
        <f t="shared" si="15"/>
        <v>0</v>
      </c>
      <c r="AC59" s="4">
        <f t="shared" si="15"/>
        <v>0</v>
      </c>
      <c r="AD59" s="4">
        <f t="shared" si="15"/>
        <v>0</v>
      </c>
      <c r="AE59" s="4">
        <f t="shared" si="15"/>
        <v>0</v>
      </c>
      <c r="AF59" s="4">
        <f t="shared" si="15"/>
        <v>0</v>
      </c>
      <c r="AG59" s="4">
        <f t="shared" si="15"/>
        <v>0</v>
      </c>
      <c r="AH59" s="4">
        <f t="shared" si="15"/>
        <v>0</v>
      </c>
      <c r="AI59" s="4">
        <f t="shared" si="15"/>
        <v>0</v>
      </c>
      <c r="AJ59" s="4">
        <f t="shared" si="15"/>
        <v>0</v>
      </c>
      <c r="AK59" s="4">
        <f t="shared" si="15"/>
        <v>0</v>
      </c>
      <c r="AL59" s="4">
        <f t="shared" si="15"/>
        <v>0</v>
      </c>
      <c r="AM59" s="4">
        <f t="shared" si="15"/>
        <v>0</v>
      </c>
      <c r="AN59" s="4">
        <f t="shared" si="15"/>
        <v>0</v>
      </c>
      <c r="AO59" s="4">
        <f t="shared" si="15"/>
        <v>0</v>
      </c>
      <c r="AP59" s="4">
        <f t="shared" si="15"/>
        <v>0</v>
      </c>
      <c r="AQ59" s="4">
        <f t="shared" si="15"/>
        <v>0</v>
      </c>
      <c r="AR59" s="4">
        <f t="shared" si="15"/>
        <v>0</v>
      </c>
      <c r="AS59" s="4">
        <f t="shared" si="15"/>
        <v>0</v>
      </c>
      <c r="AT59" s="4">
        <f t="shared" si="15"/>
        <v>0</v>
      </c>
      <c r="AU59" s="4">
        <f t="shared" si="15"/>
        <v>0</v>
      </c>
      <c r="AV59" s="4">
        <f t="shared" si="15"/>
        <v>0</v>
      </c>
      <c r="AW59" s="4">
        <f t="shared" si="15"/>
        <v>0</v>
      </c>
      <c r="AX59" s="4">
        <f t="shared" si="15"/>
        <v>0</v>
      </c>
      <c r="AY59" s="4">
        <f t="shared" si="15"/>
        <v>0</v>
      </c>
      <c r="AZ59" s="4">
        <f t="shared" si="15"/>
        <v>0</v>
      </c>
      <c r="BA59" s="4">
        <f t="shared" si="15"/>
        <v>0</v>
      </c>
      <c r="BB59" s="4">
        <f t="shared" si="15"/>
        <v>0</v>
      </c>
      <c r="BC59" s="4">
        <f t="shared" si="15"/>
        <v>0</v>
      </c>
      <c r="BD59" s="4">
        <f t="shared" si="15"/>
        <v>0</v>
      </c>
      <c r="BE59" s="4">
        <f t="shared" si="15"/>
        <v>0</v>
      </c>
      <c r="BF59" s="4">
        <f t="shared" si="15"/>
        <v>0</v>
      </c>
      <c r="BG59" s="4">
        <f t="shared" si="15"/>
        <v>0</v>
      </c>
      <c r="BH59" s="4">
        <f t="shared" si="15"/>
        <v>0</v>
      </c>
      <c r="BI59" s="4">
        <f t="shared" si="15"/>
        <v>0</v>
      </c>
      <c r="BJ59" s="4">
        <f t="shared" si="15"/>
        <v>0</v>
      </c>
      <c r="BK59" s="4">
        <f t="shared" si="15"/>
        <v>0</v>
      </c>
      <c r="BL59" s="4">
        <f t="shared" si="15"/>
        <v>0</v>
      </c>
      <c r="BM59" s="4">
        <f t="shared" si="15"/>
        <v>0</v>
      </c>
      <c r="BN59" s="4">
        <f t="shared" si="15"/>
        <v>0</v>
      </c>
      <c r="BO59" s="4">
        <f t="shared" si="14"/>
        <v>0</v>
      </c>
      <c r="BP59" s="4"/>
      <c r="BQ59" s="4"/>
      <c r="BR59" s="58"/>
    </row>
    <row r="60" spans="1:74" ht="17.399999999999999">
      <c r="B60" s="13" t="s">
        <v>23</v>
      </c>
      <c r="C60" s="14"/>
      <c r="D60" s="15">
        <f t="shared" ref="D60:AJ60" si="16">SUM(D55:D59)</f>
        <v>0.03</v>
      </c>
      <c r="E60" s="15">
        <f t="shared" si="16"/>
        <v>0</v>
      </c>
      <c r="F60" s="15">
        <f t="shared" si="16"/>
        <v>1.2999999999999999E-2</v>
      </c>
      <c r="G60" s="15">
        <f t="shared" si="16"/>
        <v>0</v>
      </c>
      <c r="H60" s="15">
        <f t="shared" si="16"/>
        <v>1E-3</v>
      </c>
      <c r="I60" s="15">
        <f t="shared" si="16"/>
        <v>0</v>
      </c>
      <c r="J60" s="15">
        <f t="shared" si="16"/>
        <v>0</v>
      </c>
      <c r="K60" s="15">
        <f t="shared" si="16"/>
        <v>6.0000000000000001E-3</v>
      </c>
      <c r="L60" s="15">
        <f t="shared" si="16"/>
        <v>0</v>
      </c>
      <c r="M60" s="15">
        <f t="shared" si="16"/>
        <v>2.1399999999999999E-2</v>
      </c>
      <c r="N60" s="15">
        <f t="shared" si="16"/>
        <v>0</v>
      </c>
      <c r="O60" s="15">
        <f t="shared" si="16"/>
        <v>0</v>
      </c>
      <c r="P60" s="15">
        <f t="shared" si="16"/>
        <v>0</v>
      </c>
      <c r="Q60" s="15">
        <f t="shared" si="16"/>
        <v>0</v>
      </c>
      <c r="R60" s="15">
        <f t="shared" si="16"/>
        <v>0</v>
      </c>
      <c r="S60" s="15">
        <f t="shared" si="16"/>
        <v>0</v>
      </c>
      <c r="T60" s="15">
        <f>SUM(T55:T59)</f>
        <v>0</v>
      </c>
      <c r="U60" s="15">
        <f>SUM(U55:U59)</f>
        <v>0</v>
      </c>
      <c r="V60" s="15">
        <f>SUM(V55:V59)</f>
        <v>0</v>
      </c>
      <c r="W60" s="15">
        <f>SUM(W55:W59)</f>
        <v>0</v>
      </c>
      <c r="X60" s="15">
        <f t="shared" si="16"/>
        <v>0</v>
      </c>
      <c r="Y60" s="15">
        <f t="shared" si="16"/>
        <v>0</v>
      </c>
      <c r="Z60" s="15">
        <f t="shared" si="16"/>
        <v>0</v>
      </c>
      <c r="AA60" s="15">
        <f t="shared" si="16"/>
        <v>0</v>
      </c>
      <c r="AB60" s="15">
        <f t="shared" si="16"/>
        <v>0</v>
      </c>
      <c r="AC60" s="15">
        <f t="shared" si="16"/>
        <v>0</v>
      </c>
      <c r="AD60" s="15">
        <f t="shared" si="16"/>
        <v>0</v>
      </c>
      <c r="AE60" s="15">
        <f t="shared" si="16"/>
        <v>0</v>
      </c>
      <c r="AF60" s="15">
        <f t="shared" si="16"/>
        <v>0</v>
      </c>
      <c r="AG60" s="15">
        <f t="shared" si="16"/>
        <v>0</v>
      </c>
      <c r="AH60" s="15">
        <f t="shared" si="16"/>
        <v>0</v>
      </c>
      <c r="AI60" s="15">
        <f t="shared" si="16"/>
        <v>0</v>
      </c>
      <c r="AJ60" s="15">
        <f t="shared" si="16"/>
        <v>0</v>
      </c>
      <c r="AK60" s="15">
        <f t="shared" ref="AK60:BO60" si="17">SUM(AK55:AK59)</f>
        <v>0</v>
      </c>
      <c r="AL60" s="15">
        <f t="shared" si="17"/>
        <v>0</v>
      </c>
      <c r="AM60" s="15">
        <f t="shared" si="17"/>
        <v>0</v>
      </c>
      <c r="AN60" s="15">
        <f t="shared" si="17"/>
        <v>0</v>
      </c>
      <c r="AO60" s="15">
        <f t="shared" si="17"/>
        <v>0</v>
      </c>
      <c r="AP60" s="15">
        <f t="shared" si="17"/>
        <v>0</v>
      </c>
      <c r="AQ60" s="15">
        <f t="shared" si="17"/>
        <v>0</v>
      </c>
      <c r="AR60" s="15">
        <f t="shared" si="17"/>
        <v>0</v>
      </c>
      <c r="AS60" s="15">
        <f t="shared" si="17"/>
        <v>0</v>
      </c>
      <c r="AT60" s="15">
        <f t="shared" si="17"/>
        <v>0</v>
      </c>
      <c r="AU60" s="15">
        <f t="shared" si="17"/>
        <v>0</v>
      </c>
      <c r="AV60" s="15">
        <f t="shared" si="17"/>
        <v>0</v>
      </c>
      <c r="AW60" s="15">
        <f t="shared" si="17"/>
        <v>1.4999999999999999E-2</v>
      </c>
      <c r="AX60" s="15">
        <f t="shared" si="17"/>
        <v>0</v>
      </c>
      <c r="AY60" s="15">
        <f t="shared" si="17"/>
        <v>0</v>
      </c>
      <c r="AZ60" s="15">
        <f t="shared" si="17"/>
        <v>0</v>
      </c>
      <c r="BA60" s="15">
        <f t="shared" si="17"/>
        <v>0</v>
      </c>
      <c r="BB60" s="15">
        <f t="shared" si="17"/>
        <v>0</v>
      </c>
      <c r="BC60" s="15">
        <f t="shared" si="17"/>
        <v>0</v>
      </c>
      <c r="BD60" s="15">
        <f t="shared" si="17"/>
        <v>0</v>
      </c>
      <c r="BE60" s="15">
        <f t="shared" si="17"/>
        <v>0</v>
      </c>
      <c r="BF60" s="15">
        <f t="shared" si="17"/>
        <v>0</v>
      </c>
      <c r="BG60" s="15">
        <f t="shared" si="17"/>
        <v>0</v>
      </c>
      <c r="BH60" s="15">
        <f t="shared" si="17"/>
        <v>0</v>
      </c>
      <c r="BI60" s="15">
        <f t="shared" si="17"/>
        <v>0</v>
      </c>
      <c r="BJ60" s="15">
        <f t="shared" si="17"/>
        <v>0</v>
      </c>
      <c r="BK60" s="15">
        <f t="shared" si="17"/>
        <v>0</v>
      </c>
      <c r="BL60" s="15">
        <f t="shared" si="17"/>
        <v>0</v>
      </c>
      <c r="BM60" s="15">
        <f t="shared" si="17"/>
        <v>0</v>
      </c>
      <c r="BN60" s="15">
        <f t="shared" si="17"/>
        <v>0</v>
      </c>
      <c r="BO60" s="15">
        <f t="shared" si="17"/>
        <v>0</v>
      </c>
      <c r="BP60" s="15"/>
      <c r="BQ60" s="15"/>
      <c r="BR60" s="59"/>
    </row>
    <row r="61" spans="1:74" ht="17.399999999999999">
      <c r="B61" s="13" t="s">
        <v>24</v>
      </c>
      <c r="C61" s="14"/>
      <c r="D61" s="16">
        <f t="shared" ref="D61:BO61" si="18">PRODUCT(D60,$F$7)</f>
        <v>0.06</v>
      </c>
      <c r="E61" s="16">
        <f t="shared" si="18"/>
        <v>0</v>
      </c>
      <c r="F61" s="16">
        <f t="shared" si="18"/>
        <v>2.5999999999999999E-2</v>
      </c>
      <c r="G61" s="16">
        <f t="shared" si="18"/>
        <v>0</v>
      </c>
      <c r="H61" s="16">
        <f t="shared" si="18"/>
        <v>2E-3</v>
      </c>
      <c r="I61" s="16">
        <f t="shared" si="18"/>
        <v>0</v>
      </c>
      <c r="J61" s="16">
        <f t="shared" si="18"/>
        <v>0</v>
      </c>
      <c r="K61" s="16">
        <f t="shared" si="18"/>
        <v>1.2E-2</v>
      </c>
      <c r="L61" s="16">
        <f t="shared" si="18"/>
        <v>0</v>
      </c>
      <c r="M61" s="16">
        <f t="shared" si="18"/>
        <v>4.2799999999999998E-2</v>
      </c>
      <c r="N61" s="16">
        <f t="shared" si="18"/>
        <v>0</v>
      </c>
      <c r="O61" s="16">
        <f t="shared" si="18"/>
        <v>0</v>
      </c>
      <c r="P61" s="16">
        <f t="shared" si="18"/>
        <v>0</v>
      </c>
      <c r="Q61" s="16">
        <f t="shared" si="18"/>
        <v>0</v>
      </c>
      <c r="R61" s="16">
        <f t="shared" si="18"/>
        <v>0</v>
      </c>
      <c r="S61" s="16">
        <f t="shared" si="18"/>
        <v>0</v>
      </c>
      <c r="T61" s="16">
        <f>PRODUCT(T60,$F$7)</f>
        <v>0</v>
      </c>
      <c r="U61" s="16">
        <f>PRODUCT(U60,$F$7)</f>
        <v>0</v>
      </c>
      <c r="V61" s="16">
        <f>PRODUCT(V60,$F$7)</f>
        <v>0</v>
      </c>
      <c r="W61" s="16">
        <f>PRODUCT(W60,$F$7)</f>
        <v>0</v>
      </c>
      <c r="X61" s="16">
        <f t="shared" si="18"/>
        <v>0</v>
      </c>
      <c r="Y61" s="16">
        <f t="shared" si="18"/>
        <v>0</v>
      </c>
      <c r="Z61" s="16">
        <f t="shared" si="18"/>
        <v>0</v>
      </c>
      <c r="AA61" s="16">
        <f t="shared" si="18"/>
        <v>0</v>
      </c>
      <c r="AB61" s="16">
        <f t="shared" si="18"/>
        <v>0</v>
      </c>
      <c r="AC61" s="16">
        <f t="shared" si="18"/>
        <v>0</v>
      </c>
      <c r="AD61" s="16">
        <f t="shared" si="18"/>
        <v>0</v>
      </c>
      <c r="AE61" s="16">
        <f t="shared" si="18"/>
        <v>0</v>
      </c>
      <c r="AF61" s="16">
        <f t="shared" si="18"/>
        <v>0</v>
      </c>
      <c r="AG61" s="16">
        <f t="shared" si="18"/>
        <v>0</v>
      </c>
      <c r="AH61" s="16">
        <f t="shared" si="18"/>
        <v>0</v>
      </c>
      <c r="AI61" s="16">
        <f t="shared" si="18"/>
        <v>0</v>
      </c>
      <c r="AJ61" s="16">
        <f t="shared" si="18"/>
        <v>0</v>
      </c>
      <c r="AK61" s="16">
        <f t="shared" si="18"/>
        <v>0</v>
      </c>
      <c r="AL61" s="16">
        <f t="shared" si="18"/>
        <v>0</v>
      </c>
      <c r="AM61" s="16">
        <f t="shared" si="18"/>
        <v>0</v>
      </c>
      <c r="AN61" s="16">
        <f t="shared" si="18"/>
        <v>0</v>
      </c>
      <c r="AO61" s="16">
        <f t="shared" si="18"/>
        <v>0</v>
      </c>
      <c r="AP61" s="16">
        <f t="shared" si="18"/>
        <v>0</v>
      </c>
      <c r="AQ61" s="16">
        <f t="shared" si="18"/>
        <v>0</v>
      </c>
      <c r="AR61" s="16">
        <f t="shared" si="18"/>
        <v>0</v>
      </c>
      <c r="AS61" s="16">
        <f t="shared" si="18"/>
        <v>0</v>
      </c>
      <c r="AT61" s="16">
        <f t="shared" si="18"/>
        <v>0</v>
      </c>
      <c r="AU61" s="16">
        <f t="shared" si="18"/>
        <v>0</v>
      </c>
      <c r="AV61" s="16">
        <f t="shared" si="18"/>
        <v>0</v>
      </c>
      <c r="AW61" s="16">
        <f t="shared" si="18"/>
        <v>0.03</v>
      </c>
      <c r="AX61" s="16">
        <f t="shared" si="18"/>
        <v>0</v>
      </c>
      <c r="AY61" s="16">
        <f t="shared" si="18"/>
        <v>0</v>
      </c>
      <c r="AZ61" s="16">
        <f t="shared" si="18"/>
        <v>0</v>
      </c>
      <c r="BA61" s="16">
        <f t="shared" si="18"/>
        <v>0</v>
      </c>
      <c r="BB61" s="16">
        <f t="shared" si="18"/>
        <v>0</v>
      </c>
      <c r="BC61" s="16">
        <f t="shared" si="18"/>
        <v>0</v>
      </c>
      <c r="BD61" s="16">
        <f t="shared" si="18"/>
        <v>0</v>
      </c>
      <c r="BE61" s="16">
        <f t="shared" si="18"/>
        <v>0</v>
      </c>
      <c r="BF61" s="16">
        <f t="shared" si="18"/>
        <v>0</v>
      </c>
      <c r="BG61" s="16">
        <f t="shared" si="18"/>
        <v>0</v>
      </c>
      <c r="BH61" s="16">
        <f t="shared" si="18"/>
        <v>0</v>
      </c>
      <c r="BI61" s="16">
        <f t="shared" si="18"/>
        <v>0</v>
      </c>
      <c r="BJ61" s="16">
        <f t="shared" si="18"/>
        <v>0</v>
      </c>
      <c r="BK61" s="16">
        <f t="shared" si="18"/>
        <v>0</v>
      </c>
      <c r="BL61" s="16">
        <f t="shared" si="18"/>
        <v>0</v>
      </c>
      <c r="BM61" s="16">
        <f t="shared" si="18"/>
        <v>0</v>
      </c>
      <c r="BN61" s="16">
        <f t="shared" si="18"/>
        <v>0</v>
      </c>
      <c r="BO61" s="16">
        <f t="shared" si="18"/>
        <v>0</v>
      </c>
      <c r="BP61" s="16"/>
      <c r="BQ61" s="16"/>
      <c r="BR61" s="60"/>
    </row>
    <row r="63" spans="1:74" ht="17.399999999999999">
      <c r="A63" s="17"/>
      <c r="B63" s="18" t="s">
        <v>25</v>
      </c>
      <c r="C63" s="19" t="s">
        <v>26</v>
      </c>
      <c r="D63" s="20">
        <f t="shared" ref="D63:BQ63" si="19">D45</f>
        <v>90.9</v>
      </c>
      <c r="E63" s="20">
        <f t="shared" si="19"/>
        <v>96</v>
      </c>
      <c r="F63" s="20">
        <f t="shared" si="19"/>
        <v>87</v>
      </c>
      <c r="G63" s="20">
        <f t="shared" si="19"/>
        <v>780</v>
      </c>
      <c r="H63" s="20">
        <f t="shared" si="19"/>
        <v>1610</v>
      </c>
      <c r="I63" s="20">
        <f t="shared" si="19"/>
        <v>1000</v>
      </c>
      <c r="J63" s="20">
        <f t="shared" si="19"/>
        <v>90.57</v>
      </c>
      <c r="K63" s="20">
        <f t="shared" si="19"/>
        <v>1166.67</v>
      </c>
      <c r="L63" s="20">
        <f t="shared" si="19"/>
        <v>255.2</v>
      </c>
      <c r="M63" s="20">
        <f t="shared" si="19"/>
        <v>796</v>
      </c>
      <c r="N63" s="20">
        <f t="shared" si="19"/>
        <v>126.38</v>
      </c>
      <c r="O63" s="20">
        <f t="shared" si="19"/>
        <v>387.53</v>
      </c>
      <c r="P63" s="20">
        <f t="shared" si="19"/>
        <v>634.21</v>
      </c>
      <c r="Q63" s="20">
        <f t="shared" si="19"/>
        <v>503.33</v>
      </c>
      <c r="R63" s="20">
        <f t="shared" si="19"/>
        <v>0</v>
      </c>
      <c r="S63" s="20">
        <f t="shared" si="19"/>
        <v>0</v>
      </c>
      <c r="T63" s="20">
        <f>T45</f>
        <v>0</v>
      </c>
      <c r="U63" s="20">
        <f>U45</f>
        <v>968</v>
      </c>
      <c r="V63" s="20">
        <f>V45</f>
        <v>430.77</v>
      </c>
      <c r="W63" s="20">
        <f>W45</f>
        <v>117</v>
      </c>
      <c r="X63" s="20">
        <f t="shared" si="19"/>
        <v>6.6</v>
      </c>
      <c r="Y63" s="20">
        <f t="shared" si="19"/>
        <v>0</v>
      </c>
      <c r="Z63" s="20">
        <f t="shared" si="19"/>
        <v>329</v>
      </c>
      <c r="AA63" s="20">
        <f t="shared" si="19"/>
        <v>502</v>
      </c>
      <c r="AB63" s="20">
        <f t="shared" si="19"/>
        <v>286</v>
      </c>
      <c r="AC63" s="20">
        <f t="shared" si="19"/>
        <v>283</v>
      </c>
      <c r="AD63" s="20">
        <f t="shared" si="19"/>
        <v>142</v>
      </c>
      <c r="AE63" s="20">
        <f t="shared" si="19"/>
        <v>853</v>
      </c>
      <c r="AF63" s="20"/>
      <c r="AG63" s="20"/>
      <c r="AH63" s="20">
        <f t="shared" si="19"/>
        <v>307</v>
      </c>
      <c r="AI63" s="20"/>
      <c r="AJ63" s="20">
        <f t="shared" si="19"/>
        <v>0</v>
      </c>
      <c r="AK63" s="20">
        <f t="shared" si="19"/>
        <v>98</v>
      </c>
      <c r="AL63" s="20">
        <f t="shared" si="19"/>
        <v>69.75</v>
      </c>
      <c r="AM63" s="20">
        <f t="shared" si="19"/>
        <v>46.4</v>
      </c>
      <c r="AN63" s="20">
        <f t="shared" si="19"/>
        <v>270</v>
      </c>
      <c r="AO63" s="20">
        <f t="shared" si="19"/>
        <v>257</v>
      </c>
      <c r="AP63" s="20">
        <f t="shared" si="19"/>
        <v>0</v>
      </c>
      <c r="AQ63" s="20">
        <f t="shared" si="19"/>
        <v>402</v>
      </c>
      <c r="AR63" s="20">
        <f t="shared" si="19"/>
        <v>0</v>
      </c>
      <c r="AS63" s="20">
        <f t="shared" si="19"/>
        <v>281.61</v>
      </c>
      <c r="AT63" s="20">
        <f t="shared" si="19"/>
        <v>91.25</v>
      </c>
      <c r="AU63" s="20">
        <f t="shared" si="19"/>
        <v>78</v>
      </c>
      <c r="AV63" s="20">
        <f t="shared" si="19"/>
        <v>68</v>
      </c>
      <c r="AW63" s="20">
        <f t="shared" si="19"/>
        <v>75.709999999999994</v>
      </c>
      <c r="AX63" s="20">
        <f t="shared" si="19"/>
        <v>85.71</v>
      </c>
      <c r="AY63" s="20">
        <f t="shared" si="19"/>
        <v>60</v>
      </c>
      <c r="AZ63" s="20">
        <f t="shared" si="19"/>
        <v>92.86</v>
      </c>
      <c r="BA63" s="20">
        <f t="shared" si="19"/>
        <v>78</v>
      </c>
      <c r="BB63" s="20">
        <f t="shared" si="19"/>
        <v>68.33</v>
      </c>
      <c r="BC63" s="20">
        <f t="shared" si="19"/>
        <v>146</v>
      </c>
      <c r="BD63" s="20">
        <f t="shared" si="19"/>
        <v>362</v>
      </c>
      <c r="BE63" s="20">
        <f t="shared" si="19"/>
        <v>549</v>
      </c>
      <c r="BF63" s="20">
        <f t="shared" si="19"/>
        <v>668</v>
      </c>
      <c r="BG63" s="20">
        <f t="shared" si="19"/>
        <v>311</v>
      </c>
      <c r="BH63" s="20">
        <f t="shared" si="19"/>
        <v>578</v>
      </c>
      <c r="BI63" s="20">
        <f t="shared" si="19"/>
        <v>0</v>
      </c>
      <c r="BJ63" s="20">
        <f t="shared" si="19"/>
        <v>80</v>
      </c>
      <c r="BK63" s="20">
        <f t="shared" si="19"/>
        <v>98</v>
      </c>
      <c r="BL63" s="20">
        <f t="shared" si="19"/>
        <v>65</v>
      </c>
      <c r="BM63" s="20">
        <f t="shared" si="19"/>
        <v>57</v>
      </c>
      <c r="BN63" s="20">
        <f t="shared" si="19"/>
        <v>65</v>
      </c>
      <c r="BO63" s="20">
        <f t="shared" si="19"/>
        <v>346.32</v>
      </c>
      <c r="BP63" s="20">
        <f t="shared" si="19"/>
        <v>182.22</v>
      </c>
      <c r="BQ63" s="20">
        <f t="shared" si="19"/>
        <v>25</v>
      </c>
      <c r="BR63" s="59">
        <v>6</v>
      </c>
    </row>
    <row r="64" spans="1:74" ht="17.399999999999999">
      <c r="B64" s="13" t="s">
        <v>27</v>
      </c>
      <c r="C64" s="14" t="s">
        <v>26</v>
      </c>
      <c r="D64" s="15">
        <f t="shared" ref="D64:BQ64" si="20">D63/1000</f>
        <v>9.0900000000000009E-2</v>
      </c>
      <c r="E64" s="15">
        <f t="shared" si="20"/>
        <v>9.6000000000000002E-2</v>
      </c>
      <c r="F64" s="15">
        <f t="shared" si="20"/>
        <v>8.6999999999999994E-2</v>
      </c>
      <c r="G64" s="15">
        <f t="shared" si="20"/>
        <v>0.78</v>
      </c>
      <c r="H64" s="15">
        <f t="shared" si="20"/>
        <v>1.61</v>
      </c>
      <c r="I64" s="15">
        <f t="shared" si="20"/>
        <v>1</v>
      </c>
      <c r="J64" s="15">
        <f t="shared" si="20"/>
        <v>9.0569999999999998E-2</v>
      </c>
      <c r="K64" s="15">
        <f t="shared" si="20"/>
        <v>1.1666700000000001</v>
      </c>
      <c r="L64" s="15">
        <f t="shared" si="20"/>
        <v>0.25519999999999998</v>
      </c>
      <c r="M64" s="15">
        <f t="shared" si="20"/>
        <v>0.79600000000000004</v>
      </c>
      <c r="N64" s="15">
        <f t="shared" si="20"/>
        <v>0.12637999999999999</v>
      </c>
      <c r="O64" s="15">
        <f t="shared" si="20"/>
        <v>0.38752999999999999</v>
      </c>
      <c r="P64" s="15">
        <f t="shared" si="20"/>
        <v>0.63421000000000005</v>
      </c>
      <c r="Q64" s="15">
        <f t="shared" si="20"/>
        <v>0.50332999999999994</v>
      </c>
      <c r="R64" s="15">
        <f t="shared" si="20"/>
        <v>0</v>
      </c>
      <c r="S64" s="15">
        <f t="shared" si="20"/>
        <v>0</v>
      </c>
      <c r="T64" s="15">
        <f>T63/1000</f>
        <v>0</v>
      </c>
      <c r="U64" s="15">
        <f>U63/1000</f>
        <v>0.96799999999999997</v>
      </c>
      <c r="V64" s="15">
        <f>V63/1000</f>
        <v>0.43076999999999999</v>
      </c>
      <c r="W64" s="15">
        <f>W63/1000</f>
        <v>0.11700000000000001</v>
      </c>
      <c r="X64" s="15">
        <f t="shared" si="20"/>
        <v>6.6E-3</v>
      </c>
      <c r="Y64" s="15">
        <f t="shared" si="20"/>
        <v>0</v>
      </c>
      <c r="Z64" s="15">
        <f t="shared" si="20"/>
        <v>0.32900000000000001</v>
      </c>
      <c r="AA64" s="15">
        <f t="shared" si="20"/>
        <v>0.502</v>
      </c>
      <c r="AB64" s="15">
        <f t="shared" si="20"/>
        <v>0.28599999999999998</v>
      </c>
      <c r="AC64" s="15">
        <f t="shared" si="20"/>
        <v>0.28299999999999997</v>
      </c>
      <c r="AD64" s="15">
        <f t="shared" si="20"/>
        <v>0.14199999999999999</v>
      </c>
      <c r="AE64" s="15">
        <f t="shared" si="20"/>
        <v>0.85299999999999998</v>
      </c>
      <c r="AF64" s="15">
        <f t="shared" ref="AF64:AI64" si="21">AF63/1000</f>
        <v>0</v>
      </c>
      <c r="AG64" s="15">
        <f t="shared" si="21"/>
        <v>0</v>
      </c>
      <c r="AH64" s="15">
        <f t="shared" si="21"/>
        <v>0.307</v>
      </c>
      <c r="AI64" s="15">
        <f t="shared" si="21"/>
        <v>0</v>
      </c>
      <c r="AJ64" s="15">
        <f t="shared" si="20"/>
        <v>0</v>
      </c>
      <c r="AK64" s="15">
        <f t="shared" si="20"/>
        <v>9.8000000000000004E-2</v>
      </c>
      <c r="AL64" s="15">
        <f t="shared" si="20"/>
        <v>6.9750000000000006E-2</v>
      </c>
      <c r="AM64" s="15">
        <f t="shared" si="20"/>
        <v>4.6399999999999997E-2</v>
      </c>
      <c r="AN64" s="15">
        <f t="shared" si="20"/>
        <v>0.27</v>
      </c>
      <c r="AO64" s="15">
        <f t="shared" si="20"/>
        <v>0.25700000000000001</v>
      </c>
      <c r="AP64" s="15">
        <f t="shared" si="20"/>
        <v>0</v>
      </c>
      <c r="AQ64" s="15">
        <f t="shared" si="20"/>
        <v>0.40200000000000002</v>
      </c>
      <c r="AR64" s="15">
        <f t="shared" si="20"/>
        <v>0</v>
      </c>
      <c r="AS64" s="15">
        <f t="shared" si="20"/>
        <v>0.28161000000000003</v>
      </c>
      <c r="AT64" s="15">
        <f t="shared" si="20"/>
        <v>9.1249999999999998E-2</v>
      </c>
      <c r="AU64" s="15">
        <f t="shared" si="20"/>
        <v>7.8E-2</v>
      </c>
      <c r="AV64" s="15">
        <f t="shared" si="20"/>
        <v>6.8000000000000005E-2</v>
      </c>
      <c r="AW64" s="15">
        <f t="shared" si="20"/>
        <v>7.571E-2</v>
      </c>
      <c r="AX64" s="15">
        <f t="shared" si="20"/>
        <v>8.5709999999999995E-2</v>
      </c>
      <c r="AY64" s="15">
        <f t="shared" si="20"/>
        <v>0.06</v>
      </c>
      <c r="AZ64" s="15">
        <f t="shared" si="20"/>
        <v>9.2859999999999998E-2</v>
      </c>
      <c r="BA64" s="15">
        <f t="shared" si="20"/>
        <v>7.8E-2</v>
      </c>
      <c r="BB64" s="15">
        <f t="shared" si="20"/>
        <v>6.8330000000000002E-2</v>
      </c>
      <c r="BC64" s="15">
        <f t="shared" si="20"/>
        <v>0.14599999999999999</v>
      </c>
      <c r="BD64" s="15">
        <f t="shared" si="20"/>
        <v>0.36199999999999999</v>
      </c>
      <c r="BE64" s="15">
        <f t="shared" si="20"/>
        <v>0.54900000000000004</v>
      </c>
      <c r="BF64" s="15">
        <f t="shared" si="20"/>
        <v>0.66800000000000004</v>
      </c>
      <c r="BG64" s="15">
        <f t="shared" si="20"/>
        <v>0.311</v>
      </c>
      <c r="BH64" s="15">
        <f t="shared" si="20"/>
        <v>0.57799999999999996</v>
      </c>
      <c r="BI64" s="15">
        <f t="shared" si="20"/>
        <v>0</v>
      </c>
      <c r="BJ64" s="15">
        <f t="shared" si="20"/>
        <v>0.08</v>
      </c>
      <c r="BK64" s="15">
        <f t="shared" si="20"/>
        <v>9.8000000000000004E-2</v>
      </c>
      <c r="BL64" s="15">
        <f t="shared" si="20"/>
        <v>6.5000000000000002E-2</v>
      </c>
      <c r="BM64" s="15">
        <f t="shared" si="20"/>
        <v>5.7000000000000002E-2</v>
      </c>
      <c r="BN64" s="15">
        <f t="shared" si="20"/>
        <v>6.5000000000000002E-2</v>
      </c>
      <c r="BO64" s="15">
        <f t="shared" si="20"/>
        <v>0.34632000000000002</v>
      </c>
      <c r="BP64" s="15">
        <f t="shared" si="20"/>
        <v>0.18221999999999999</v>
      </c>
      <c r="BQ64" s="15">
        <f t="shared" si="20"/>
        <v>2.5000000000000001E-2</v>
      </c>
      <c r="BR64" s="59">
        <f t="shared" ref="BR64" si="22">BR63/1000</f>
        <v>6.0000000000000001E-3</v>
      </c>
    </row>
    <row r="65" spans="1:72" ht="17.399999999999999">
      <c r="A65" s="21"/>
      <c r="B65" s="22" t="s">
        <v>28</v>
      </c>
      <c r="C65" s="175"/>
      <c r="D65" s="23">
        <f t="shared" ref="D65:BQ65" si="23">D61*D63</f>
        <v>5.4539999999999997</v>
      </c>
      <c r="E65" s="23">
        <f t="shared" si="23"/>
        <v>0</v>
      </c>
      <c r="F65" s="23">
        <f t="shared" si="23"/>
        <v>2.262</v>
      </c>
      <c r="G65" s="23">
        <f t="shared" si="23"/>
        <v>0</v>
      </c>
      <c r="H65" s="23">
        <f t="shared" si="23"/>
        <v>3.22</v>
      </c>
      <c r="I65" s="23">
        <f t="shared" si="23"/>
        <v>0</v>
      </c>
      <c r="J65" s="23">
        <f t="shared" si="23"/>
        <v>0</v>
      </c>
      <c r="K65" s="23">
        <f t="shared" si="23"/>
        <v>14.000040000000002</v>
      </c>
      <c r="L65" s="23">
        <f t="shared" si="23"/>
        <v>0</v>
      </c>
      <c r="M65" s="23">
        <f t="shared" si="23"/>
        <v>34.068799999999996</v>
      </c>
      <c r="N65" s="23">
        <f t="shared" si="23"/>
        <v>0</v>
      </c>
      <c r="O65" s="23">
        <f t="shared" si="23"/>
        <v>0</v>
      </c>
      <c r="P65" s="23">
        <f t="shared" si="23"/>
        <v>0</v>
      </c>
      <c r="Q65" s="23">
        <f t="shared" si="23"/>
        <v>0</v>
      </c>
      <c r="R65" s="23">
        <f t="shared" si="23"/>
        <v>0</v>
      </c>
      <c r="S65" s="23">
        <f t="shared" si="23"/>
        <v>0</v>
      </c>
      <c r="T65" s="23">
        <f>T61*T63</f>
        <v>0</v>
      </c>
      <c r="U65" s="23">
        <f>U61*U63</f>
        <v>0</v>
      </c>
      <c r="V65" s="23">
        <f>V61*V63</f>
        <v>0</v>
      </c>
      <c r="W65" s="23">
        <f>W61*W63</f>
        <v>0</v>
      </c>
      <c r="X65" s="23">
        <f t="shared" si="23"/>
        <v>0</v>
      </c>
      <c r="Y65" s="23">
        <f t="shared" si="23"/>
        <v>0</v>
      </c>
      <c r="Z65" s="23">
        <f t="shared" si="23"/>
        <v>0</v>
      </c>
      <c r="AA65" s="23">
        <f t="shared" si="23"/>
        <v>0</v>
      </c>
      <c r="AB65" s="23">
        <f t="shared" si="23"/>
        <v>0</v>
      </c>
      <c r="AC65" s="23">
        <f t="shared" si="23"/>
        <v>0</v>
      </c>
      <c r="AD65" s="23">
        <f t="shared" si="23"/>
        <v>0</v>
      </c>
      <c r="AE65" s="23">
        <f t="shared" si="23"/>
        <v>0</v>
      </c>
      <c r="AF65" s="23">
        <f t="shared" ref="AF65:AI65" si="24">AF61*AF63</f>
        <v>0</v>
      </c>
      <c r="AG65" s="23">
        <f t="shared" si="24"/>
        <v>0</v>
      </c>
      <c r="AH65" s="23">
        <f t="shared" si="24"/>
        <v>0</v>
      </c>
      <c r="AI65" s="23">
        <f t="shared" si="24"/>
        <v>0</v>
      </c>
      <c r="AJ65" s="23">
        <f t="shared" si="23"/>
        <v>0</v>
      </c>
      <c r="AK65" s="23">
        <f t="shared" si="23"/>
        <v>0</v>
      </c>
      <c r="AL65" s="23">
        <f t="shared" si="23"/>
        <v>0</v>
      </c>
      <c r="AM65" s="23">
        <f t="shared" si="23"/>
        <v>0</v>
      </c>
      <c r="AN65" s="23">
        <f t="shared" si="23"/>
        <v>0</v>
      </c>
      <c r="AO65" s="23">
        <f t="shared" si="23"/>
        <v>0</v>
      </c>
      <c r="AP65" s="23">
        <f t="shared" si="23"/>
        <v>0</v>
      </c>
      <c r="AQ65" s="23">
        <f t="shared" si="23"/>
        <v>0</v>
      </c>
      <c r="AR65" s="23">
        <f t="shared" si="23"/>
        <v>0</v>
      </c>
      <c r="AS65" s="23">
        <f t="shared" si="23"/>
        <v>0</v>
      </c>
      <c r="AT65" s="23">
        <f t="shared" si="23"/>
        <v>0</v>
      </c>
      <c r="AU65" s="23">
        <f t="shared" si="23"/>
        <v>0</v>
      </c>
      <c r="AV65" s="23">
        <f t="shared" si="23"/>
        <v>0</v>
      </c>
      <c r="AW65" s="23">
        <f t="shared" si="23"/>
        <v>2.2712999999999997</v>
      </c>
      <c r="AX65" s="23">
        <f t="shared" si="23"/>
        <v>0</v>
      </c>
      <c r="AY65" s="23">
        <f t="shared" si="23"/>
        <v>0</v>
      </c>
      <c r="AZ65" s="23">
        <f t="shared" si="23"/>
        <v>0</v>
      </c>
      <c r="BA65" s="23">
        <f t="shared" si="23"/>
        <v>0</v>
      </c>
      <c r="BB65" s="23">
        <f t="shared" si="23"/>
        <v>0</v>
      </c>
      <c r="BC65" s="23">
        <f t="shared" si="23"/>
        <v>0</v>
      </c>
      <c r="BD65" s="23">
        <f t="shared" si="23"/>
        <v>0</v>
      </c>
      <c r="BE65" s="23">
        <f t="shared" si="23"/>
        <v>0</v>
      </c>
      <c r="BF65" s="23">
        <f t="shared" si="23"/>
        <v>0</v>
      </c>
      <c r="BG65" s="23">
        <f t="shared" si="23"/>
        <v>0</v>
      </c>
      <c r="BH65" s="23">
        <f t="shared" si="23"/>
        <v>0</v>
      </c>
      <c r="BI65" s="23">
        <f t="shared" si="23"/>
        <v>0</v>
      </c>
      <c r="BJ65" s="23">
        <f t="shared" si="23"/>
        <v>0</v>
      </c>
      <c r="BK65" s="23">
        <f t="shared" si="23"/>
        <v>0</v>
      </c>
      <c r="BL65" s="23">
        <f t="shared" si="23"/>
        <v>0</v>
      </c>
      <c r="BM65" s="23">
        <f t="shared" si="23"/>
        <v>0</v>
      </c>
      <c r="BN65" s="23">
        <f t="shared" si="23"/>
        <v>0</v>
      </c>
      <c r="BO65" s="23">
        <f t="shared" si="23"/>
        <v>0</v>
      </c>
      <c r="BP65" s="23">
        <f t="shared" si="23"/>
        <v>0</v>
      </c>
      <c r="BQ65" s="23">
        <f t="shared" si="23"/>
        <v>0</v>
      </c>
      <c r="BR65" s="62">
        <f t="shared" ref="BR65" si="25">BR61*BR63</f>
        <v>0</v>
      </c>
      <c r="BS65" s="24">
        <f>SUM(D65:BQ65)</f>
        <v>61.276139999999998</v>
      </c>
      <c r="BT65" s="25">
        <f>BS65/$C$10</f>
        <v>30.638069999999999</v>
      </c>
    </row>
    <row r="66" spans="1:72" ht="17.399999999999999">
      <c r="A66" s="21"/>
      <c r="B66" s="22" t="s">
        <v>29</v>
      </c>
      <c r="C66" s="175"/>
      <c r="D66" s="23">
        <f t="shared" ref="D66:BQ66" si="26">D61*D63</f>
        <v>5.4539999999999997</v>
      </c>
      <c r="E66" s="23">
        <f t="shared" si="26"/>
        <v>0</v>
      </c>
      <c r="F66" s="23">
        <f t="shared" si="26"/>
        <v>2.262</v>
      </c>
      <c r="G66" s="23">
        <f t="shared" si="26"/>
        <v>0</v>
      </c>
      <c r="H66" s="23">
        <f t="shared" si="26"/>
        <v>3.22</v>
      </c>
      <c r="I66" s="23">
        <f t="shared" si="26"/>
        <v>0</v>
      </c>
      <c r="J66" s="23">
        <f t="shared" si="26"/>
        <v>0</v>
      </c>
      <c r="K66" s="23">
        <f t="shared" si="26"/>
        <v>14.000040000000002</v>
      </c>
      <c r="L66" s="23">
        <f t="shared" si="26"/>
        <v>0</v>
      </c>
      <c r="M66" s="23">
        <f t="shared" si="26"/>
        <v>34.068799999999996</v>
      </c>
      <c r="N66" s="23">
        <f t="shared" si="26"/>
        <v>0</v>
      </c>
      <c r="O66" s="23">
        <f t="shared" si="26"/>
        <v>0</v>
      </c>
      <c r="P66" s="23">
        <f t="shared" si="26"/>
        <v>0</v>
      </c>
      <c r="Q66" s="23">
        <f t="shared" si="26"/>
        <v>0</v>
      </c>
      <c r="R66" s="23">
        <f t="shared" si="26"/>
        <v>0</v>
      </c>
      <c r="S66" s="23">
        <f t="shared" si="26"/>
        <v>0</v>
      </c>
      <c r="T66" s="23">
        <f>T61*T63</f>
        <v>0</v>
      </c>
      <c r="U66" s="23">
        <f>U61*U63</f>
        <v>0</v>
      </c>
      <c r="V66" s="23">
        <f>V61*V63</f>
        <v>0</v>
      </c>
      <c r="W66" s="23">
        <f>W61*W63</f>
        <v>0</v>
      </c>
      <c r="X66" s="23">
        <f t="shared" si="26"/>
        <v>0</v>
      </c>
      <c r="Y66" s="23">
        <f t="shared" si="26"/>
        <v>0</v>
      </c>
      <c r="Z66" s="23">
        <f t="shared" si="26"/>
        <v>0</v>
      </c>
      <c r="AA66" s="23">
        <f t="shared" si="26"/>
        <v>0</v>
      </c>
      <c r="AB66" s="23">
        <f t="shared" si="26"/>
        <v>0</v>
      </c>
      <c r="AC66" s="23">
        <f t="shared" si="26"/>
        <v>0</v>
      </c>
      <c r="AD66" s="23">
        <f t="shared" si="26"/>
        <v>0</v>
      </c>
      <c r="AE66" s="23">
        <f t="shared" si="26"/>
        <v>0</v>
      </c>
      <c r="AF66" s="23">
        <f t="shared" ref="AF66:AI66" si="27">AF61*AF63</f>
        <v>0</v>
      </c>
      <c r="AG66" s="23">
        <f t="shared" si="27"/>
        <v>0</v>
      </c>
      <c r="AH66" s="23">
        <f t="shared" si="27"/>
        <v>0</v>
      </c>
      <c r="AI66" s="23">
        <f t="shared" si="27"/>
        <v>0</v>
      </c>
      <c r="AJ66" s="23">
        <f t="shared" si="26"/>
        <v>0</v>
      </c>
      <c r="AK66" s="23">
        <f t="shared" si="26"/>
        <v>0</v>
      </c>
      <c r="AL66" s="23">
        <f t="shared" si="26"/>
        <v>0</v>
      </c>
      <c r="AM66" s="23">
        <f t="shared" si="26"/>
        <v>0</v>
      </c>
      <c r="AN66" s="23">
        <f t="shared" si="26"/>
        <v>0</v>
      </c>
      <c r="AO66" s="23">
        <f t="shared" si="26"/>
        <v>0</v>
      </c>
      <c r="AP66" s="23">
        <f t="shared" si="26"/>
        <v>0</v>
      </c>
      <c r="AQ66" s="23">
        <f t="shared" si="26"/>
        <v>0</v>
      </c>
      <c r="AR66" s="23">
        <f t="shared" si="26"/>
        <v>0</v>
      </c>
      <c r="AS66" s="23">
        <f t="shared" si="26"/>
        <v>0</v>
      </c>
      <c r="AT66" s="23">
        <f t="shared" si="26"/>
        <v>0</v>
      </c>
      <c r="AU66" s="23">
        <f t="shared" si="26"/>
        <v>0</v>
      </c>
      <c r="AV66" s="23">
        <f t="shared" si="26"/>
        <v>0</v>
      </c>
      <c r="AW66" s="23">
        <f t="shared" si="26"/>
        <v>2.2712999999999997</v>
      </c>
      <c r="AX66" s="23">
        <f t="shared" si="26"/>
        <v>0</v>
      </c>
      <c r="AY66" s="23">
        <f t="shared" si="26"/>
        <v>0</v>
      </c>
      <c r="AZ66" s="23">
        <f t="shared" si="26"/>
        <v>0</v>
      </c>
      <c r="BA66" s="23">
        <f t="shared" si="26"/>
        <v>0</v>
      </c>
      <c r="BB66" s="23">
        <f t="shared" si="26"/>
        <v>0</v>
      </c>
      <c r="BC66" s="23">
        <f t="shared" si="26"/>
        <v>0</v>
      </c>
      <c r="BD66" s="23">
        <f t="shared" si="26"/>
        <v>0</v>
      </c>
      <c r="BE66" s="23">
        <f t="shared" si="26"/>
        <v>0</v>
      </c>
      <c r="BF66" s="23">
        <f t="shared" si="26"/>
        <v>0</v>
      </c>
      <c r="BG66" s="23">
        <f t="shared" si="26"/>
        <v>0</v>
      </c>
      <c r="BH66" s="23">
        <f t="shared" si="26"/>
        <v>0</v>
      </c>
      <c r="BI66" s="23">
        <f t="shared" si="26"/>
        <v>0</v>
      </c>
      <c r="BJ66" s="23">
        <f t="shared" si="26"/>
        <v>0</v>
      </c>
      <c r="BK66" s="23">
        <f t="shared" si="26"/>
        <v>0</v>
      </c>
      <c r="BL66" s="23">
        <f t="shared" si="26"/>
        <v>0</v>
      </c>
      <c r="BM66" s="23">
        <f t="shared" si="26"/>
        <v>0</v>
      </c>
      <c r="BN66" s="23">
        <f t="shared" si="26"/>
        <v>0</v>
      </c>
      <c r="BO66" s="23">
        <f t="shared" si="26"/>
        <v>0</v>
      </c>
      <c r="BP66" s="23">
        <f t="shared" si="26"/>
        <v>0</v>
      </c>
      <c r="BQ66" s="23">
        <f t="shared" si="26"/>
        <v>0</v>
      </c>
      <c r="BR66" s="62">
        <f t="shared" ref="BR66" si="28">BR61*BR63</f>
        <v>0</v>
      </c>
      <c r="BS66" s="24">
        <f>SUM(D66:BR66)</f>
        <v>61.276139999999998</v>
      </c>
      <c r="BT66" s="25">
        <f>BS66/$C$10</f>
        <v>30.638069999999999</v>
      </c>
    </row>
    <row r="68" spans="1:72">
      <c r="J68" s="1"/>
      <c r="Q68" s="1"/>
      <c r="R68" s="1"/>
      <c r="AH68" s="1"/>
      <c r="AI68" s="1"/>
    </row>
    <row r="69" spans="1:72" ht="15" customHeight="1">
      <c r="A69" s="176"/>
      <c r="B69" s="2" t="s">
        <v>1</v>
      </c>
      <c r="C69" s="178" t="s">
        <v>2</v>
      </c>
      <c r="D69" s="169" t="str">
        <f t="shared" ref="D69:BQ69" si="29">D53</f>
        <v>Хлеб пшеничный</v>
      </c>
      <c r="E69" s="169" t="str">
        <f t="shared" si="29"/>
        <v>Хлеб ржано-пшеничный</v>
      </c>
      <c r="F69" s="169" t="str">
        <f t="shared" si="29"/>
        <v>Сахар</v>
      </c>
      <c r="G69" s="169" t="str">
        <f t="shared" si="29"/>
        <v>Чай</v>
      </c>
      <c r="H69" s="169" t="str">
        <f t="shared" si="29"/>
        <v>Какао</v>
      </c>
      <c r="I69" s="169" t="str">
        <f t="shared" si="29"/>
        <v>Кофейный напиток</v>
      </c>
      <c r="J69" s="169" t="str">
        <f t="shared" si="29"/>
        <v>Молоко 2,5%</v>
      </c>
      <c r="K69" s="169" t="str">
        <f t="shared" si="29"/>
        <v>Масло сливочное</v>
      </c>
      <c r="L69" s="169" t="str">
        <f t="shared" si="29"/>
        <v>Сметана 15%</v>
      </c>
      <c r="M69" s="169" t="str">
        <f t="shared" si="29"/>
        <v>Молоко сухое</v>
      </c>
      <c r="N69" s="169" t="str">
        <f t="shared" si="29"/>
        <v>Снежок 2,5 %</v>
      </c>
      <c r="O69" s="169" t="str">
        <f t="shared" si="29"/>
        <v>Творог 5%</v>
      </c>
      <c r="P69" s="169" t="str">
        <f t="shared" si="29"/>
        <v>Молоко сгущенное</v>
      </c>
      <c r="Q69" s="169" t="str">
        <f t="shared" si="29"/>
        <v xml:space="preserve">Джем Сава </v>
      </c>
      <c r="R69" s="169" t="str">
        <f t="shared" si="29"/>
        <v>Сыр</v>
      </c>
      <c r="S69" s="169" t="str">
        <f t="shared" si="29"/>
        <v>Зеленый горошек</v>
      </c>
      <c r="T69" s="169" t="str">
        <f t="shared" si="29"/>
        <v>Кукуруза консервирован.</v>
      </c>
      <c r="U69" s="169" t="str">
        <f t="shared" si="29"/>
        <v>Консервы рыбные</v>
      </c>
      <c r="V69" s="169" t="str">
        <f t="shared" si="29"/>
        <v>Огурцы консервирован.</v>
      </c>
      <c r="W69" s="28"/>
      <c r="X69" s="169" t="str">
        <f t="shared" si="29"/>
        <v>Яйцо</v>
      </c>
      <c r="Y69" s="169" t="str">
        <f t="shared" si="29"/>
        <v>Икра кабачковая</v>
      </c>
      <c r="Z69" s="169" t="str">
        <f t="shared" si="29"/>
        <v>Изюм</v>
      </c>
      <c r="AA69" s="169" t="str">
        <f t="shared" si="29"/>
        <v>Курага</v>
      </c>
      <c r="AB69" s="169" t="str">
        <f t="shared" si="29"/>
        <v>Чернослив</v>
      </c>
      <c r="AC69" s="169" t="str">
        <f t="shared" si="29"/>
        <v>Шиповник</v>
      </c>
      <c r="AD69" s="169" t="str">
        <f t="shared" si="29"/>
        <v>Сухофрукты</v>
      </c>
      <c r="AE69" s="169" t="str">
        <f t="shared" si="29"/>
        <v>Ягода свежемороженная</v>
      </c>
      <c r="AF69" s="169" t="str">
        <f t="shared" ref="AF69:AI69" si="30">AF53</f>
        <v>Апельсин</v>
      </c>
      <c r="AG69" s="169" t="str">
        <f t="shared" si="30"/>
        <v>Банан</v>
      </c>
      <c r="AH69" s="169" t="str">
        <f t="shared" si="30"/>
        <v>Лимон</v>
      </c>
      <c r="AI69" s="169" t="str">
        <f t="shared" si="30"/>
        <v>Яблоко</v>
      </c>
      <c r="AJ69" s="169" t="str">
        <f t="shared" si="29"/>
        <v>Кисель</v>
      </c>
      <c r="AK69" s="169" t="str">
        <f t="shared" si="29"/>
        <v xml:space="preserve">Сок </v>
      </c>
      <c r="AL69" s="169" t="str">
        <f t="shared" si="29"/>
        <v>Макаронные изделия</v>
      </c>
      <c r="AM69" s="169" t="str">
        <f t="shared" si="29"/>
        <v>Мука</v>
      </c>
      <c r="AN69" s="169" t="str">
        <f t="shared" si="29"/>
        <v>Дрожжи</v>
      </c>
      <c r="AO69" s="169" t="str">
        <f t="shared" si="29"/>
        <v>Печенье</v>
      </c>
      <c r="AP69" s="169" t="str">
        <f t="shared" si="29"/>
        <v>Пряники</v>
      </c>
      <c r="AQ69" s="169" t="str">
        <f t="shared" si="29"/>
        <v>Вафли</v>
      </c>
      <c r="AR69" s="169" t="str">
        <f t="shared" si="29"/>
        <v>Конфеты</v>
      </c>
      <c r="AS69" s="169" t="str">
        <f t="shared" si="29"/>
        <v>Повидло Сава</v>
      </c>
      <c r="AT69" s="169" t="str">
        <f t="shared" si="29"/>
        <v>Крупа геркулес</v>
      </c>
      <c r="AU69" s="169" t="str">
        <f t="shared" si="29"/>
        <v>Крупа горох</v>
      </c>
      <c r="AV69" s="169" t="str">
        <f t="shared" si="29"/>
        <v>Крупа гречневая</v>
      </c>
      <c r="AW69" s="169" t="str">
        <f t="shared" si="29"/>
        <v>Крупа кукурузная</v>
      </c>
      <c r="AX69" s="169" t="str">
        <f t="shared" si="29"/>
        <v>Крупа манная</v>
      </c>
      <c r="AY69" s="169" t="str">
        <f t="shared" si="29"/>
        <v>Крупа перловая</v>
      </c>
      <c r="AZ69" s="169" t="str">
        <f t="shared" si="29"/>
        <v>Крупа пшеничная</v>
      </c>
      <c r="BA69" s="169" t="str">
        <f t="shared" si="29"/>
        <v>Крупа пшено</v>
      </c>
      <c r="BB69" s="169" t="str">
        <f t="shared" si="29"/>
        <v>Крупа ячневая</v>
      </c>
      <c r="BC69" s="169" t="str">
        <f t="shared" si="29"/>
        <v>Рис</v>
      </c>
      <c r="BD69" s="169" t="str">
        <f t="shared" si="29"/>
        <v>Цыпленок бройлер</v>
      </c>
      <c r="BE69" s="169" t="str">
        <f t="shared" si="29"/>
        <v>Филе куриное</v>
      </c>
      <c r="BF69" s="169" t="str">
        <f t="shared" si="29"/>
        <v>Фарш говяжий</v>
      </c>
      <c r="BG69" s="169" t="str">
        <f t="shared" si="29"/>
        <v>Печень куриная</v>
      </c>
      <c r="BH69" s="169" t="str">
        <f t="shared" si="29"/>
        <v>Филе минтая</v>
      </c>
      <c r="BI69" s="169" t="str">
        <f t="shared" si="29"/>
        <v>Филе сельди слабосол.</v>
      </c>
      <c r="BJ69" s="169" t="str">
        <f t="shared" si="29"/>
        <v>Картофель</v>
      </c>
      <c r="BK69" s="169" t="str">
        <f t="shared" si="29"/>
        <v>Морковь</v>
      </c>
      <c r="BL69" s="169" t="str">
        <f t="shared" si="29"/>
        <v>Лук</v>
      </c>
      <c r="BM69" s="169" t="str">
        <f t="shared" si="29"/>
        <v>Капуста</v>
      </c>
      <c r="BN69" s="169" t="str">
        <f t="shared" si="29"/>
        <v>Свекла</v>
      </c>
      <c r="BO69" s="169" t="str">
        <f t="shared" si="29"/>
        <v>Томатная паста</v>
      </c>
      <c r="BP69" s="169" t="str">
        <f t="shared" si="29"/>
        <v>Масло растительное</v>
      </c>
      <c r="BQ69" s="169" t="str">
        <f t="shared" si="29"/>
        <v>Соль</v>
      </c>
      <c r="BR69" s="191" t="s">
        <v>81</v>
      </c>
      <c r="BS69" s="170" t="s">
        <v>3</v>
      </c>
      <c r="BT69" s="170" t="s">
        <v>4</v>
      </c>
    </row>
    <row r="70" spans="1:72" ht="29.25" customHeight="1">
      <c r="A70" s="177"/>
      <c r="B70" s="3" t="s">
        <v>5</v>
      </c>
      <c r="C70" s="17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28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  <c r="BA70" s="169"/>
      <c r="BB70" s="169"/>
      <c r="BC70" s="169"/>
      <c r="BD70" s="169"/>
      <c r="BE70" s="169"/>
      <c r="BF70" s="169"/>
      <c r="BG70" s="169"/>
      <c r="BH70" s="169"/>
      <c r="BI70" s="169"/>
      <c r="BJ70" s="169"/>
      <c r="BK70" s="169"/>
      <c r="BL70" s="169"/>
      <c r="BM70" s="169"/>
      <c r="BN70" s="169"/>
      <c r="BO70" s="169"/>
      <c r="BP70" s="169"/>
      <c r="BQ70" s="169"/>
      <c r="BR70" s="192"/>
      <c r="BS70" s="170"/>
      <c r="BT70" s="170"/>
    </row>
    <row r="71" spans="1:72">
      <c r="A71" s="171"/>
      <c r="B71" s="29" t="s">
        <v>33</v>
      </c>
      <c r="C71" s="173"/>
      <c r="D71" s="4">
        <f t="shared" ref="D71:BQ74" si="31">D15</f>
        <v>0</v>
      </c>
      <c r="E71" s="4">
        <f t="shared" si="31"/>
        <v>0</v>
      </c>
      <c r="F71" s="4">
        <f t="shared" si="31"/>
        <v>0</v>
      </c>
      <c r="G71" s="4">
        <f t="shared" si="31"/>
        <v>0</v>
      </c>
      <c r="H71" s="4">
        <f t="shared" si="31"/>
        <v>0</v>
      </c>
      <c r="I71" s="4">
        <f t="shared" si="31"/>
        <v>0</v>
      </c>
      <c r="J71" s="4">
        <f t="shared" si="31"/>
        <v>0</v>
      </c>
      <c r="K71" s="4">
        <f t="shared" si="31"/>
        <v>2E-3</v>
      </c>
      <c r="L71" s="4">
        <f t="shared" si="31"/>
        <v>2E-3</v>
      </c>
      <c r="M71" s="4">
        <f t="shared" si="31"/>
        <v>0</v>
      </c>
      <c r="N71" s="4">
        <f t="shared" si="31"/>
        <v>0</v>
      </c>
      <c r="O71" s="4">
        <f t="shared" si="31"/>
        <v>0</v>
      </c>
      <c r="P71" s="4">
        <f t="shared" si="31"/>
        <v>0</v>
      </c>
      <c r="Q71" s="4">
        <f t="shared" si="31"/>
        <v>0</v>
      </c>
      <c r="R71" s="4">
        <f t="shared" si="31"/>
        <v>0</v>
      </c>
      <c r="S71" s="4">
        <f t="shared" si="31"/>
        <v>0</v>
      </c>
      <c r="T71" s="4">
        <f t="shared" si="31"/>
        <v>0</v>
      </c>
      <c r="U71" s="4">
        <f t="shared" si="31"/>
        <v>0</v>
      </c>
      <c r="V71" s="4">
        <f t="shared" si="31"/>
        <v>0</v>
      </c>
      <c r="W71" s="4">
        <f t="shared" si="31"/>
        <v>0</v>
      </c>
      <c r="X71" s="4">
        <f t="shared" si="31"/>
        <v>0</v>
      </c>
      <c r="Y71" s="4">
        <f t="shared" si="31"/>
        <v>0</v>
      </c>
      <c r="Z71" s="4">
        <f t="shared" si="31"/>
        <v>0</v>
      </c>
      <c r="AA71" s="4">
        <f t="shared" si="31"/>
        <v>0</v>
      </c>
      <c r="AB71" s="4">
        <f t="shared" si="31"/>
        <v>0</v>
      </c>
      <c r="AC71" s="4">
        <f t="shared" si="31"/>
        <v>0</v>
      </c>
      <c r="AD71" s="4">
        <f t="shared" si="31"/>
        <v>0</v>
      </c>
      <c r="AE71" s="4">
        <f t="shared" si="31"/>
        <v>0</v>
      </c>
      <c r="AF71" s="4">
        <f t="shared" ref="AF71:AI71" si="32">AF15</f>
        <v>0</v>
      </c>
      <c r="AG71" s="4">
        <f t="shared" si="32"/>
        <v>0</v>
      </c>
      <c r="AH71" s="4">
        <f t="shared" si="32"/>
        <v>0</v>
      </c>
      <c r="AI71" s="4">
        <f t="shared" si="32"/>
        <v>0</v>
      </c>
      <c r="AJ71" s="4">
        <f t="shared" si="31"/>
        <v>0</v>
      </c>
      <c r="AK71" s="4">
        <f t="shared" si="31"/>
        <v>0</v>
      </c>
      <c r="AL71" s="4">
        <f t="shared" si="31"/>
        <v>0</v>
      </c>
      <c r="AM71" s="4">
        <f t="shared" si="31"/>
        <v>0</v>
      </c>
      <c r="AN71" s="4">
        <f t="shared" si="31"/>
        <v>0</v>
      </c>
      <c r="AO71" s="4">
        <f t="shared" si="31"/>
        <v>0</v>
      </c>
      <c r="AP71" s="4">
        <f t="shared" si="31"/>
        <v>0</v>
      </c>
      <c r="AQ71" s="4">
        <f t="shared" si="31"/>
        <v>0</v>
      </c>
      <c r="AR71" s="4">
        <f t="shared" si="31"/>
        <v>0</v>
      </c>
      <c r="AS71" s="4">
        <f t="shared" si="31"/>
        <v>0</v>
      </c>
      <c r="AT71" s="4">
        <f t="shared" si="31"/>
        <v>0</v>
      </c>
      <c r="AU71" s="4">
        <f t="shared" si="31"/>
        <v>0</v>
      </c>
      <c r="AV71" s="4">
        <f t="shared" si="31"/>
        <v>0</v>
      </c>
      <c r="AW71" s="4">
        <f t="shared" si="31"/>
        <v>0</v>
      </c>
      <c r="AX71" s="4">
        <f t="shared" si="31"/>
        <v>0</v>
      </c>
      <c r="AY71" s="4">
        <f t="shared" si="31"/>
        <v>0</v>
      </c>
      <c r="AZ71" s="4">
        <f t="shared" si="31"/>
        <v>0</v>
      </c>
      <c r="BA71" s="4">
        <f t="shared" si="31"/>
        <v>0</v>
      </c>
      <c r="BB71" s="4">
        <f t="shared" si="31"/>
        <v>0</v>
      </c>
      <c r="BC71" s="4">
        <f t="shared" si="31"/>
        <v>0</v>
      </c>
      <c r="BD71" s="4">
        <f t="shared" si="31"/>
        <v>0</v>
      </c>
      <c r="BE71" s="4">
        <f t="shared" si="31"/>
        <v>0</v>
      </c>
      <c r="BF71" s="4">
        <f t="shared" si="31"/>
        <v>8.0000000000000002E-3</v>
      </c>
      <c r="BG71" s="4">
        <f t="shared" si="31"/>
        <v>0</v>
      </c>
      <c r="BH71" s="4">
        <f t="shared" si="31"/>
        <v>0</v>
      </c>
      <c r="BI71" s="4">
        <f t="shared" si="31"/>
        <v>0</v>
      </c>
      <c r="BJ71" s="4">
        <f t="shared" si="31"/>
        <v>5.0999999999999997E-2</v>
      </c>
      <c r="BK71" s="4">
        <f t="shared" si="31"/>
        <v>0.01</v>
      </c>
      <c r="BL71" s="4">
        <f t="shared" si="31"/>
        <v>8.0000000000000002E-3</v>
      </c>
      <c r="BM71" s="4">
        <f t="shared" si="31"/>
        <v>0</v>
      </c>
      <c r="BN71" s="4">
        <f t="shared" si="31"/>
        <v>5.5E-2</v>
      </c>
      <c r="BO71" s="4">
        <f t="shared" si="31"/>
        <v>2E-3</v>
      </c>
      <c r="BP71" s="4">
        <f t="shared" si="31"/>
        <v>1E-3</v>
      </c>
      <c r="BQ71" s="4">
        <f t="shared" si="31"/>
        <v>1E-3</v>
      </c>
      <c r="BR71" s="58">
        <f t="shared" ref="BR71" si="33">BR15</f>
        <v>0</v>
      </c>
    </row>
    <row r="72" spans="1:72">
      <c r="A72" s="171"/>
      <c r="B72" s="4" t="s">
        <v>12</v>
      </c>
      <c r="C72" s="173"/>
      <c r="D72" s="4">
        <f t="shared" si="31"/>
        <v>0.01</v>
      </c>
      <c r="E72" s="4">
        <f t="shared" si="31"/>
        <v>0</v>
      </c>
      <c r="F72" s="4">
        <f t="shared" si="31"/>
        <v>0</v>
      </c>
      <c r="G72" s="4">
        <f t="shared" si="31"/>
        <v>0</v>
      </c>
      <c r="H72" s="4">
        <f t="shared" si="31"/>
        <v>0</v>
      </c>
      <c r="I72" s="4">
        <f t="shared" si="31"/>
        <v>0</v>
      </c>
      <c r="J72" s="4">
        <f t="shared" si="31"/>
        <v>0</v>
      </c>
      <c r="K72" s="4">
        <f t="shared" si="31"/>
        <v>0</v>
      </c>
      <c r="L72" s="4">
        <f t="shared" si="31"/>
        <v>0</v>
      </c>
      <c r="M72" s="4">
        <f t="shared" si="31"/>
        <v>0</v>
      </c>
      <c r="N72" s="4">
        <f t="shared" si="31"/>
        <v>0</v>
      </c>
      <c r="O72" s="4">
        <f t="shared" si="31"/>
        <v>0</v>
      </c>
      <c r="P72" s="4">
        <f t="shared" si="31"/>
        <v>0</v>
      </c>
      <c r="Q72" s="4">
        <f t="shared" si="31"/>
        <v>0</v>
      </c>
      <c r="R72" s="4">
        <f t="shared" si="31"/>
        <v>0</v>
      </c>
      <c r="S72" s="4">
        <f t="shared" si="31"/>
        <v>0</v>
      </c>
      <c r="T72" s="4">
        <f t="shared" si="31"/>
        <v>0</v>
      </c>
      <c r="U72" s="4">
        <f t="shared" si="31"/>
        <v>0</v>
      </c>
      <c r="V72" s="4">
        <f t="shared" si="31"/>
        <v>0</v>
      </c>
      <c r="W72" s="4">
        <f t="shared" si="31"/>
        <v>0</v>
      </c>
      <c r="X72" s="4">
        <f t="shared" si="31"/>
        <v>0.14285714285714285</v>
      </c>
      <c r="Y72" s="4">
        <f t="shared" si="31"/>
        <v>0</v>
      </c>
      <c r="Z72" s="4">
        <f t="shared" si="31"/>
        <v>0</v>
      </c>
      <c r="AA72" s="4">
        <f t="shared" si="31"/>
        <v>0</v>
      </c>
      <c r="AB72" s="4">
        <f t="shared" si="31"/>
        <v>0</v>
      </c>
      <c r="AC72" s="4">
        <f t="shared" si="31"/>
        <v>0</v>
      </c>
      <c r="AD72" s="4">
        <f t="shared" si="31"/>
        <v>0</v>
      </c>
      <c r="AE72" s="4">
        <f t="shared" si="31"/>
        <v>0</v>
      </c>
      <c r="AF72" s="4">
        <f t="shared" ref="AF72:AI72" si="34">AF16</f>
        <v>0</v>
      </c>
      <c r="AG72" s="4">
        <f t="shared" si="34"/>
        <v>0</v>
      </c>
      <c r="AH72" s="4">
        <f t="shared" si="34"/>
        <v>0</v>
      </c>
      <c r="AI72" s="4">
        <f t="shared" si="34"/>
        <v>0</v>
      </c>
      <c r="AJ72" s="4">
        <f t="shared" si="31"/>
        <v>0</v>
      </c>
      <c r="AK72" s="4">
        <f t="shared" si="31"/>
        <v>0</v>
      </c>
      <c r="AL72" s="4">
        <f t="shared" si="31"/>
        <v>0</v>
      </c>
      <c r="AM72" s="4">
        <f t="shared" si="31"/>
        <v>0</v>
      </c>
      <c r="AN72" s="4">
        <f t="shared" si="31"/>
        <v>0</v>
      </c>
      <c r="AO72" s="4">
        <f t="shared" si="31"/>
        <v>0</v>
      </c>
      <c r="AP72" s="4">
        <f t="shared" si="31"/>
        <v>0</v>
      </c>
      <c r="AQ72" s="4">
        <f t="shared" si="31"/>
        <v>0</v>
      </c>
      <c r="AR72" s="4">
        <f t="shared" si="31"/>
        <v>0</v>
      </c>
      <c r="AS72" s="4">
        <f t="shared" si="31"/>
        <v>0</v>
      </c>
      <c r="AT72" s="4">
        <f t="shared" si="31"/>
        <v>0</v>
      </c>
      <c r="AU72" s="4">
        <f t="shared" si="31"/>
        <v>0</v>
      </c>
      <c r="AV72" s="4">
        <f t="shared" si="31"/>
        <v>0</v>
      </c>
      <c r="AW72" s="4">
        <f t="shared" si="31"/>
        <v>0</v>
      </c>
      <c r="AX72" s="4">
        <f t="shared" si="31"/>
        <v>0</v>
      </c>
      <c r="AY72" s="4">
        <f t="shared" si="31"/>
        <v>0</v>
      </c>
      <c r="AZ72" s="4">
        <f t="shared" si="31"/>
        <v>0</v>
      </c>
      <c r="BA72" s="4">
        <f t="shared" si="31"/>
        <v>0</v>
      </c>
      <c r="BB72" s="4">
        <f t="shared" si="31"/>
        <v>0</v>
      </c>
      <c r="BC72" s="4">
        <f t="shared" si="31"/>
        <v>0</v>
      </c>
      <c r="BD72" s="4">
        <f t="shared" si="31"/>
        <v>0</v>
      </c>
      <c r="BE72" s="4">
        <f t="shared" si="31"/>
        <v>0</v>
      </c>
      <c r="BF72" s="4">
        <f t="shared" si="31"/>
        <v>0</v>
      </c>
      <c r="BG72" s="4">
        <f t="shared" si="31"/>
        <v>0</v>
      </c>
      <c r="BH72" s="4">
        <f t="shared" si="31"/>
        <v>0.04</v>
      </c>
      <c r="BI72" s="4">
        <f t="shared" si="31"/>
        <v>0</v>
      </c>
      <c r="BJ72" s="4">
        <f t="shared" si="31"/>
        <v>0</v>
      </c>
      <c r="BK72" s="4">
        <f t="shared" si="31"/>
        <v>0</v>
      </c>
      <c r="BL72" s="4">
        <f t="shared" si="31"/>
        <v>5.0000000000000001E-3</v>
      </c>
      <c r="BM72" s="4">
        <f t="shared" si="31"/>
        <v>0</v>
      </c>
      <c r="BN72" s="4">
        <f t="shared" si="31"/>
        <v>0</v>
      </c>
      <c r="BO72" s="4">
        <f t="shared" si="31"/>
        <v>0</v>
      </c>
      <c r="BP72" s="4">
        <f t="shared" si="31"/>
        <v>1E-3</v>
      </c>
      <c r="BQ72" s="4">
        <f t="shared" si="31"/>
        <v>1E-3</v>
      </c>
      <c r="BR72" s="58">
        <f t="shared" ref="BR72" si="35">BR16</f>
        <v>0</v>
      </c>
    </row>
    <row r="73" spans="1:72">
      <c r="A73" s="171"/>
      <c r="B73" s="4" t="s">
        <v>13</v>
      </c>
      <c r="C73" s="173"/>
      <c r="D73" s="4">
        <f t="shared" si="31"/>
        <v>0</v>
      </c>
      <c r="E73" s="4">
        <f t="shared" si="31"/>
        <v>0</v>
      </c>
      <c r="F73" s="4">
        <f t="shared" si="31"/>
        <v>0</v>
      </c>
      <c r="G73" s="4">
        <f t="shared" si="31"/>
        <v>0</v>
      </c>
      <c r="H73" s="4">
        <f t="shared" si="31"/>
        <v>0</v>
      </c>
      <c r="I73" s="4">
        <f t="shared" si="31"/>
        <v>0</v>
      </c>
      <c r="J73" s="4">
        <f t="shared" si="31"/>
        <v>0</v>
      </c>
      <c r="K73" s="4">
        <f t="shared" si="31"/>
        <v>5.0000000000000001E-4</v>
      </c>
      <c r="L73" s="4">
        <f t="shared" si="31"/>
        <v>7.0000000000000001E-3</v>
      </c>
      <c r="M73" s="4">
        <f t="shared" si="31"/>
        <v>0</v>
      </c>
      <c r="N73" s="4">
        <f t="shared" si="31"/>
        <v>0</v>
      </c>
      <c r="O73" s="4">
        <f t="shared" si="31"/>
        <v>0</v>
      </c>
      <c r="P73" s="4">
        <f t="shared" si="31"/>
        <v>0</v>
      </c>
      <c r="Q73" s="4">
        <f t="shared" si="31"/>
        <v>0</v>
      </c>
      <c r="R73" s="4">
        <f t="shared" si="31"/>
        <v>0</v>
      </c>
      <c r="S73" s="4">
        <f t="shared" si="31"/>
        <v>0</v>
      </c>
      <c r="T73" s="4">
        <f t="shared" si="31"/>
        <v>0</v>
      </c>
      <c r="U73" s="4">
        <f t="shared" si="31"/>
        <v>0</v>
      </c>
      <c r="V73" s="4">
        <f t="shared" si="31"/>
        <v>0</v>
      </c>
      <c r="W73" s="4">
        <f t="shared" si="31"/>
        <v>0</v>
      </c>
      <c r="X73" s="4">
        <f t="shared" si="31"/>
        <v>0</v>
      </c>
      <c r="Y73" s="4">
        <f t="shared" si="31"/>
        <v>0</v>
      </c>
      <c r="Z73" s="4">
        <f t="shared" si="31"/>
        <v>0</v>
      </c>
      <c r="AA73" s="4">
        <f t="shared" si="31"/>
        <v>0</v>
      </c>
      <c r="AB73" s="4">
        <f t="shared" si="31"/>
        <v>0</v>
      </c>
      <c r="AC73" s="4">
        <f t="shared" si="31"/>
        <v>0</v>
      </c>
      <c r="AD73" s="4">
        <f t="shared" si="31"/>
        <v>0</v>
      </c>
      <c r="AE73" s="4">
        <f t="shared" si="31"/>
        <v>0</v>
      </c>
      <c r="AF73" s="4">
        <f t="shared" ref="AF73:AI73" si="36">AF17</f>
        <v>0</v>
      </c>
      <c r="AG73" s="4">
        <f t="shared" si="36"/>
        <v>0</v>
      </c>
      <c r="AH73" s="4">
        <f t="shared" si="36"/>
        <v>0</v>
      </c>
      <c r="AI73" s="4">
        <f t="shared" si="36"/>
        <v>0</v>
      </c>
      <c r="AJ73" s="4">
        <f t="shared" si="31"/>
        <v>0</v>
      </c>
      <c r="AK73" s="4">
        <f t="shared" si="31"/>
        <v>0</v>
      </c>
      <c r="AL73" s="4">
        <f t="shared" si="31"/>
        <v>0</v>
      </c>
      <c r="AM73" s="4">
        <f t="shared" si="31"/>
        <v>5.4000000000000001E-4</v>
      </c>
      <c r="AN73" s="4">
        <f t="shared" si="31"/>
        <v>0</v>
      </c>
      <c r="AO73" s="4">
        <f t="shared" si="31"/>
        <v>0</v>
      </c>
      <c r="AP73" s="4">
        <f t="shared" si="31"/>
        <v>0</v>
      </c>
      <c r="AQ73" s="4">
        <f t="shared" si="31"/>
        <v>0</v>
      </c>
      <c r="AR73" s="4">
        <f t="shared" si="31"/>
        <v>0</v>
      </c>
      <c r="AS73" s="4">
        <f t="shared" si="31"/>
        <v>0</v>
      </c>
      <c r="AT73" s="4">
        <f t="shared" si="31"/>
        <v>0</v>
      </c>
      <c r="AU73" s="4">
        <f t="shared" si="31"/>
        <v>0</v>
      </c>
      <c r="AV73" s="4">
        <f t="shared" si="31"/>
        <v>0</v>
      </c>
      <c r="AW73" s="4">
        <f t="shared" si="31"/>
        <v>0</v>
      </c>
      <c r="AX73" s="4">
        <f t="shared" si="31"/>
        <v>0</v>
      </c>
      <c r="AY73" s="4">
        <f t="shared" si="31"/>
        <v>0</v>
      </c>
      <c r="AZ73" s="4">
        <f t="shared" si="31"/>
        <v>0</v>
      </c>
      <c r="BA73" s="4">
        <f t="shared" si="31"/>
        <v>0</v>
      </c>
      <c r="BB73" s="4">
        <f t="shared" si="31"/>
        <v>0</v>
      </c>
      <c r="BC73" s="4">
        <f t="shared" si="31"/>
        <v>0</v>
      </c>
      <c r="BD73" s="4">
        <f t="shared" si="31"/>
        <v>0</v>
      </c>
      <c r="BE73" s="4">
        <f t="shared" si="31"/>
        <v>0</v>
      </c>
      <c r="BF73" s="4">
        <f t="shared" si="31"/>
        <v>0</v>
      </c>
      <c r="BG73" s="4">
        <f t="shared" si="31"/>
        <v>0</v>
      </c>
      <c r="BH73" s="4">
        <f t="shared" si="31"/>
        <v>0</v>
      </c>
      <c r="BI73" s="4">
        <f t="shared" si="31"/>
        <v>0</v>
      </c>
      <c r="BJ73" s="4">
        <f t="shared" si="31"/>
        <v>0</v>
      </c>
      <c r="BK73" s="4">
        <f t="shared" si="31"/>
        <v>0</v>
      </c>
      <c r="BL73" s="4">
        <f t="shared" si="31"/>
        <v>0</v>
      </c>
      <c r="BM73" s="4">
        <f t="shared" si="31"/>
        <v>0</v>
      </c>
      <c r="BN73" s="4">
        <f t="shared" si="31"/>
        <v>0</v>
      </c>
      <c r="BO73" s="4">
        <f t="shared" si="31"/>
        <v>0</v>
      </c>
      <c r="BP73" s="4">
        <f t="shared" si="31"/>
        <v>0</v>
      </c>
      <c r="BQ73" s="4">
        <f t="shared" si="31"/>
        <v>0</v>
      </c>
      <c r="BR73" s="58">
        <f t="shared" ref="BR73" si="37">BR17</f>
        <v>0</v>
      </c>
    </row>
    <row r="74" spans="1:72">
      <c r="A74" s="171"/>
      <c r="B74" s="10" t="s">
        <v>14</v>
      </c>
      <c r="C74" s="173"/>
      <c r="D74" s="4">
        <f t="shared" si="31"/>
        <v>0</v>
      </c>
      <c r="E74" s="4">
        <f t="shared" si="31"/>
        <v>0</v>
      </c>
      <c r="F74" s="4">
        <f t="shared" si="31"/>
        <v>0</v>
      </c>
      <c r="G74" s="4">
        <f t="shared" ref="G74:BQ77" si="38">G18</f>
        <v>0</v>
      </c>
      <c r="H74" s="4">
        <f t="shared" si="38"/>
        <v>0</v>
      </c>
      <c r="I74" s="4">
        <f t="shared" si="38"/>
        <v>0</v>
      </c>
      <c r="J74" s="4">
        <f t="shared" si="38"/>
        <v>0</v>
      </c>
      <c r="K74" s="4">
        <f t="shared" si="38"/>
        <v>2E-3</v>
      </c>
      <c r="L74" s="4">
        <f t="shared" si="38"/>
        <v>0</v>
      </c>
      <c r="M74" s="4">
        <f t="shared" si="38"/>
        <v>2E-3</v>
      </c>
      <c r="N74" s="4">
        <f t="shared" si="38"/>
        <v>0</v>
      </c>
      <c r="O74" s="4">
        <f t="shared" si="38"/>
        <v>0</v>
      </c>
      <c r="P74" s="4">
        <f t="shared" si="38"/>
        <v>0</v>
      </c>
      <c r="Q74" s="4">
        <f t="shared" si="38"/>
        <v>0</v>
      </c>
      <c r="R74" s="4">
        <f t="shared" si="38"/>
        <v>0</v>
      </c>
      <c r="S74" s="4">
        <f t="shared" si="38"/>
        <v>0</v>
      </c>
      <c r="T74" s="4">
        <f t="shared" si="38"/>
        <v>0</v>
      </c>
      <c r="U74" s="4">
        <f t="shared" si="38"/>
        <v>0</v>
      </c>
      <c r="V74" s="4">
        <f t="shared" si="38"/>
        <v>0</v>
      </c>
      <c r="W74" s="4">
        <f t="shared" si="38"/>
        <v>0</v>
      </c>
      <c r="X74" s="4">
        <f t="shared" si="38"/>
        <v>0</v>
      </c>
      <c r="Y74" s="4">
        <f t="shared" si="38"/>
        <v>0</v>
      </c>
      <c r="Z74" s="4">
        <f t="shared" si="38"/>
        <v>0</v>
      </c>
      <c r="AA74" s="4">
        <f t="shared" si="38"/>
        <v>0</v>
      </c>
      <c r="AB74" s="4">
        <f t="shared" si="38"/>
        <v>0</v>
      </c>
      <c r="AC74" s="4">
        <f t="shared" si="38"/>
        <v>0</v>
      </c>
      <c r="AD74" s="4">
        <f t="shared" si="38"/>
        <v>0</v>
      </c>
      <c r="AE74" s="4">
        <f t="shared" si="38"/>
        <v>0</v>
      </c>
      <c r="AF74" s="4">
        <f t="shared" ref="AF74:AI74" si="39">AF18</f>
        <v>0</v>
      </c>
      <c r="AG74" s="4">
        <f t="shared" si="39"/>
        <v>0</v>
      </c>
      <c r="AH74" s="4">
        <f t="shared" si="39"/>
        <v>0</v>
      </c>
      <c r="AI74" s="4">
        <f t="shared" si="39"/>
        <v>0</v>
      </c>
      <c r="AJ74" s="4">
        <f t="shared" si="38"/>
        <v>0</v>
      </c>
      <c r="AK74" s="4">
        <f t="shared" si="38"/>
        <v>0</v>
      </c>
      <c r="AL74" s="4">
        <f t="shared" si="38"/>
        <v>0</v>
      </c>
      <c r="AM74" s="4">
        <f t="shared" si="38"/>
        <v>0</v>
      </c>
      <c r="AN74" s="4">
        <f t="shared" si="38"/>
        <v>0</v>
      </c>
      <c r="AO74" s="4">
        <f t="shared" si="38"/>
        <v>0</v>
      </c>
      <c r="AP74" s="4">
        <f t="shared" si="38"/>
        <v>0</v>
      </c>
      <c r="AQ74" s="4">
        <f t="shared" si="38"/>
        <v>0</v>
      </c>
      <c r="AR74" s="4">
        <f t="shared" si="38"/>
        <v>0</v>
      </c>
      <c r="AS74" s="4">
        <f t="shared" si="38"/>
        <v>0</v>
      </c>
      <c r="AT74" s="4">
        <f t="shared" si="38"/>
        <v>0</v>
      </c>
      <c r="AU74" s="4">
        <f t="shared" si="38"/>
        <v>0</v>
      </c>
      <c r="AV74" s="4">
        <f t="shared" si="38"/>
        <v>0</v>
      </c>
      <c r="AW74" s="4">
        <f t="shared" si="38"/>
        <v>0</v>
      </c>
      <c r="AX74" s="4">
        <f t="shared" si="38"/>
        <v>0</v>
      </c>
      <c r="AY74" s="4">
        <f t="shared" si="38"/>
        <v>0</v>
      </c>
      <c r="AZ74" s="4">
        <f t="shared" si="38"/>
        <v>0</v>
      </c>
      <c r="BA74" s="4">
        <f t="shared" si="38"/>
        <v>0</v>
      </c>
      <c r="BB74" s="4">
        <f t="shared" si="38"/>
        <v>0</v>
      </c>
      <c r="BC74" s="4">
        <f t="shared" si="38"/>
        <v>0</v>
      </c>
      <c r="BD74" s="4">
        <f t="shared" si="38"/>
        <v>0</v>
      </c>
      <c r="BE74" s="4">
        <f t="shared" si="38"/>
        <v>0</v>
      </c>
      <c r="BF74" s="4">
        <f t="shared" si="38"/>
        <v>0</v>
      </c>
      <c r="BG74" s="4">
        <f t="shared" si="38"/>
        <v>0</v>
      </c>
      <c r="BH74" s="4">
        <f t="shared" si="38"/>
        <v>0</v>
      </c>
      <c r="BI74" s="4">
        <f t="shared" si="38"/>
        <v>0</v>
      </c>
      <c r="BJ74" s="4">
        <f t="shared" si="38"/>
        <v>0.17</v>
      </c>
      <c r="BK74" s="4">
        <f t="shared" si="38"/>
        <v>0</v>
      </c>
      <c r="BL74" s="4">
        <f t="shared" si="38"/>
        <v>0</v>
      </c>
      <c r="BM74" s="4">
        <f t="shared" si="38"/>
        <v>0</v>
      </c>
      <c r="BN74" s="4">
        <f t="shared" si="38"/>
        <v>0</v>
      </c>
      <c r="BO74" s="4">
        <f t="shared" si="38"/>
        <v>0</v>
      </c>
      <c r="BP74" s="4">
        <f t="shared" si="38"/>
        <v>0</v>
      </c>
      <c r="BQ74" s="4">
        <f t="shared" si="38"/>
        <v>1E-3</v>
      </c>
      <c r="BR74" s="58">
        <f t="shared" ref="BR74" si="40">BR18</f>
        <v>0</v>
      </c>
    </row>
    <row r="75" spans="1:72">
      <c r="A75" s="171"/>
      <c r="B75" s="8" t="s">
        <v>15</v>
      </c>
      <c r="C75" s="173"/>
      <c r="D75" s="4">
        <f t="shared" ref="D75:AM77" si="41">D19</f>
        <v>0.03</v>
      </c>
      <c r="E75" s="4">
        <f t="shared" si="41"/>
        <v>0</v>
      </c>
      <c r="F75" s="4">
        <f t="shared" si="41"/>
        <v>0</v>
      </c>
      <c r="G75" s="4">
        <f t="shared" si="41"/>
        <v>0</v>
      </c>
      <c r="H75" s="4">
        <f t="shared" si="41"/>
        <v>0</v>
      </c>
      <c r="I75" s="4">
        <f t="shared" si="41"/>
        <v>0</v>
      </c>
      <c r="J75" s="4">
        <f t="shared" si="41"/>
        <v>0</v>
      </c>
      <c r="K75" s="4">
        <f t="shared" si="41"/>
        <v>0</v>
      </c>
      <c r="L75" s="4">
        <f t="shared" si="41"/>
        <v>0</v>
      </c>
      <c r="M75" s="4">
        <f t="shared" si="41"/>
        <v>0</v>
      </c>
      <c r="N75" s="4">
        <f t="shared" si="41"/>
        <v>0</v>
      </c>
      <c r="O75" s="4">
        <f t="shared" si="41"/>
        <v>0</v>
      </c>
      <c r="P75" s="4">
        <f t="shared" si="41"/>
        <v>0</v>
      </c>
      <c r="Q75" s="4">
        <f t="shared" si="41"/>
        <v>0</v>
      </c>
      <c r="R75" s="4">
        <f t="shared" si="41"/>
        <v>0</v>
      </c>
      <c r="S75" s="4">
        <f t="shared" si="41"/>
        <v>0</v>
      </c>
      <c r="T75" s="4">
        <f t="shared" si="38"/>
        <v>0</v>
      </c>
      <c r="U75" s="4">
        <f t="shared" si="38"/>
        <v>0</v>
      </c>
      <c r="V75" s="4">
        <f t="shared" si="38"/>
        <v>0</v>
      </c>
      <c r="W75" s="4">
        <f t="shared" si="38"/>
        <v>0</v>
      </c>
      <c r="X75" s="4">
        <f t="shared" si="41"/>
        <v>0</v>
      </c>
      <c r="Y75" s="4">
        <f t="shared" si="41"/>
        <v>0</v>
      </c>
      <c r="Z75" s="4">
        <f t="shared" si="41"/>
        <v>0</v>
      </c>
      <c r="AA75" s="4">
        <f t="shared" si="41"/>
        <v>0</v>
      </c>
      <c r="AB75" s="4">
        <f t="shared" si="41"/>
        <v>0</v>
      </c>
      <c r="AC75" s="4">
        <f t="shared" si="41"/>
        <v>0</v>
      </c>
      <c r="AD75" s="4">
        <f t="shared" si="41"/>
        <v>0</v>
      </c>
      <c r="AE75" s="4">
        <f t="shared" si="41"/>
        <v>0</v>
      </c>
      <c r="AF75" s="4">
        <f t="shared" ref="AF75:AI75" si="42">AF19</f>
        <v>0</v>
      </c>
      <c r="AG75" s="4">
        <f t="shared" si="42"/>
        <v>0</v>
      </c>
      <c r="AH75" s="4">
        <f t="shared" si="42"/>
        <v>0</v>
      </c>
      <c r="AI75" s="4">
        <f t="shared" si="42"/>
        <v>0</v>
      </c>
      <c r="AJ75" s="4">
        <f t="shared" si="41"/>
        <v>0</v>
      </c>
      <c r="AK75" s="4">
        <f t="shared" si="41"/>
        <v>0</v>
      </c>
      <c r="AL75" s="4">
        <f t="shared" si="41"/>
        <v>0</v>
      </c>
      <c r="AM75" s="4">
        <f t="shared" si="41"/>
        <v>0</v>
      </c>
      <c r="AN75" s="4">
        <f t="shared" si="38"/>
        <v>0</v>
      </c>
      <c r="AO75" s="4">
        <f t="shared" si="38"/>
        <v>0</v>
      </c>
      <c r="AP75" s="4">
        <f t="shared" si="38"/>
        <v>0</v>
      </c>
      <c r="AQ75" s="4">
        <f t="shared" si="38"/>
        <v>0</v>
      </c>
      <c r="AR75" s="4">
        <f t="shared" si="38"/>
        <v>0</v>
      </c>
      <c r="AS75" s="4">
        <f t="shared" si="38"/>
        <v>0</v>
      </c>
      <c r="AT75" s="4">
        <f t="shared" si="38"/>
        <v>0</v>
      </c>
      <c r="AU75" s="4">
        <f t="shared" si="38"/>
        <v>0</v>
      </c>
      <c r="AV75" s="4">
        <f t="shared" si="38"/>
        <v>0</v>
      </c>
      <c r="AW75" s="4">
        <f t="shared" si="38"/>
        <v>0</v>
      </c>
      <c r="AX75" s="4">
        <f t="shared" si="38"/>
        <v>0</v>
      </c>
      <c r="AY75" s="4">
        <f t="shared" si="38"/>
        <v>0</v>
      </c>
      <c r="AZ75" s="4">
        <f t="shared" si="38"/>
        <v>0</v>
      </c>
      <c r="BA75" s="4">
        <f t="shared" si="38"/>
        <v>0</v>
      </c>
      <c r="BB75" s="4">
        <f t="shared" si="38"/>
        <v>0</v>
      </c>
      <c r="BC75" s="4">
        <f t="shared" si="38"/>
        <v>0</v>
      </c>
      <c r="BD75" s="4">
        <f t="shared" si="38"/>
        <v>0</v>
      </c>
      <c r="BE75" s="4">
        <f t="shared" si="38"/>
        <v>0</v>
      </c>
      <c r="BF75" s="4">
        <f t="shared" si="38"/>
        <v>0</v>
      </c>
      <c r="BG75" s="4">
        <f t="shared" si="38"/>
        <v>0</v>
      </c>
      <c r="BH75" s="4">
        <f t="shared" si="38"/>
        <v>0</v>
      </c>
      <c r="BI75" s="4">
        <f t="shared" si="38"/>
        <v>0</v>
      </c>
      <c r="BJ75" s="4">
        <f t="shared" si="38"/>
        <v>0</v>
      </c>
      <c r="BK75" s="4">
        <f t="shared" si="38"/>
        <v>0</v>
      </c>
      <c r="BL75" s="4">
        <f t="shared" si="38"/>
        <v>0</v>
      </c>
      <c r="BM75" s="4">
        <f t="shared" si="38"/>
        <v>0</v>
      </c>
      <c r="BN75" s="4">
        <f t="shared" si="38"/>
        <v>0</v>
      </c>
      <c r="BO75" s="4">
        <f t="shared" si="38"/>
        <v>0</v>
      </c>
      <c r="BP75" s="4">
        <f t="shared" si="38"/>
        <v>0</v>
      </c>
      <c r="BQ75" s="4">
        <f t="shared" si="38"/>
        <v>0</v>
      </c>
      <c r="BR75" s="58">
        <f t="shared" ref="BR75" si="43">BR19</f>
        <v>0</v>
      </c>
    </row>
    <row r="76" spans="1:72">
      <c r="A76" s="171"/>
      <c r="B76" s="8" t="s">
        <v>16</v>
      </c>
      <c r="C76" s="173"/>
      <c r="D76" s="4">
        <f t="shared" si="41"/>
        <v>0</v>
      </c>
      <c r="E76" s="4">
        <f t="shared" si="41"/>
        <v>4.5449999999999997E-2</v>
      </c>
      <c r="F76" s="4">
        <f t="shared" si="41"/>
        <v>0</v>
      </c>
      <c r="G76" s="4">
        <f t="shared" si="41"/>
        <v>0</v>
      </c>
      <c r="H76" s="4">
        <f t="shared" si="41"/>
        <v>0</v>
      </c>
      <c r="I76" s="4">
        <f t="shared" si="41"/>
        <v>0</v>
      </c>
      <c r="J76" s="4">
        <f t="shared" si="41"/>
        <v>0</v>
      </c>
      <c r="K76" s="4">
        <f t="shared" si="41"/>
        <v>0</v>
      </c>
      <c r="L76" s="4">
        <f t="shared" si="41"/>
        <v>0</v>
      </c>
      <c r="M76" s="4">
        <f t="shared" si="41"/>
        <v>0</v>
      </c>
      <c r="N76" s="4">
        <f t="shared" si="41"/>
        <v>0</v>
      </c>
      <c r="O76" s="4">
        <f t="shared" si="41"/>
        <v>0</v>
      </c>
      <c r="P76" s="4">
        <f t="shared" si="41"/>
        <v>0</v>
      </c>
      <c r="Q76" s="4">
        <f t="shared" si="41"/>
        <v>0</v>
      </c>
      <c r="R76" s="4">
        <f t="shared" si="41"/>
        <v>0</v>
      </c>
      <c r="S76" s="4">
        <f t="shared" si="41"/>
        <v>0</v>
      </c>
      <c r="T76" s="4">
        <f t="shared" si="38"/>
        <v>0</v>
      </c>
      <c r="U76" s="4">
        <f t="shared" si="38"/>
        <v>0</v>
      </c>
      <c r="V76" s="4">
        <f t="shared" si="38"/>
        <v>0</v>
      </c>
      <c r="W76" s="4">
        <f t="shared" si="38"/>
        <v>0</v>
      </c>
      <c r="X76" s="4">
        <f t="shared" si="41"/>
        <v>0</v>
      </c>
      <c r="Y76" s="4">
        <f t="shared" si="41"/>
        <v>0</v>
      </c>
      <c r="Z76" s="4">
        <f t="shared" si="41"/>
        <v>0</v>
      </c>
      <c r="AA76" s="4">
        <f t="shared" si="41"/>
        <v>0</v>
      </c>
      <c r="AB76" s="4">
        <f t="shared" si="41"/>
        <v>0</v>
      </c>
      <c r="AC76" s="4">
        <f t="shared" si="41"/>
        <v>0</v>
      </c>
      <c r="AD76" s="4">
        <f t="shared" si="41"/>
        <v>0</v>
      </c>
      <c r="AE76" s="4">
        <f t="shared" si="41"/>
        <v>0</v>
      </c>
      <c r="AF76" s="4">
        <f t="shared" ref="AF76:AI76" si="44">AF20</f>
        <v>0</v>
      </c>
      <c r="AG76" s="4">
        <f t="shared" si="44"/>
        <v>0</v>
      </c>
      <c r="AH76" s="4">
        <f t="shared" si="44"/>
        <v>0</v>
      </c>
      <c r="AI76" s="4">
        <f t="shared" si="44"/>
        <v>0</v>
      </c>
      <c r="AJ76" s="4">
        <f t="shared" si="41"/>
        <v>0</v>
      </c>
      <c r="AK76" s="4">
        <f t="shared" si="41"/>
        <v>0</v>
      </c>
      <c r="AL76" s="4">
        <f t="shared" si="41"/>
        <v>0</v>
      </c>
      <c r="AM76" s="4">
        <f t="shared" si="41"/>
        <v>0</v>
      </c>
      <c r="AN76" s="4">
        <f t="shared" si="38"/>
        <v>0</v>
      </c>
      <c r="AO76" s="4">
        <f t="shared" si="38"/>
        <v>0</v>
      </c>
      <c r="AP76" s="4">
        <f t="shared" si="38"/>
        <v>0</v>
      </c>
      <c r="AQ76" s="4">
        <f t="shared" si="38"/>
        <v>0</v>
      </c>
      <c r="AR76" s="4">
        <f t="shared" si="38"/>
        <v>0</v>
      </c>
      <c r="AS76" s="4">
        <f t="shared" si="38"/>
        <v>0</v>
      </c>
      <c r="AT76" s="4">
        <f t="shared" si="38"/>
        <v>0</v>
      </c>
      <c r="AU76" s="4">
        <f t="shared" si="38"/>
        <v>0</v>
      </c>
      <c r="AV76" s="4">
        <f t="shared" si="38"/>
        <v>0</v>
      </c>
      <c r="AW76" s="4">
        <f t="shared" si="38"/>
        <v>0</v>
      </c>
      <c r="AX76" s="4">
        <f t="shared" si="38"/>
        <v>0</v>
      </c>
      <c r="AY76" s="4">
        <f t="shared" si="38"/>
        <v>0</v>
      </c>
      <c r="AZ76" s="4">
        <f t="shared" si="38"/>
        <v>0</v>
      </c>
      <c r="BA76" s="4">
        <f t="shared" si="38"/>
        <v>0</v>
      </c>
      <c r="BB76" s="4">
        <f t="shared" si="38"/>
        <v>0</v>
      </c>
      <c r="BC76" s="4">
        <f t="shared" si="38"/>
        <v>0</v>
      </c>
      <c r="BD76" s="4">
        <f t="shared" si="38"/>
        <v>0</v>
      </c>
      <c r="BE76" s="4">
        <f t="shared" si="38"/>
        <v>0</v>
      </c>
      <c r="BF76" s="4">
        <f t="shared" si="38"/>
        <v>0</v>
      </c>
      <c r="BG76" s="4">
        <f t="shared" si="38"/>
        <v>0</v>
      </c>
      <c r="BH76" s="4">
        <f t="shared" si="38"/>
        <v>0</v>
      </c>
      <c r="BI76" s="4">
        <f t="shared" si="38"/>
        <v>0</v>
      </c>
      <c r="BJ76" s="4">
        <f t="shared" si="38"/>
        <v>0</v>
      </c>
      <c r="BK76" s="4">
        <f t="shared" si="38"/>
        <v>0</v>
      </c>
      <c r="BL76" s="4">
        <f t="shared" si="38"/>
        <v>0</v>
      </c>
      <c r="BM76" s="4">
        <f t="shared" si="38"/>
        <v>0</v>
      </c>
      <c r="BN76" s="4">
        <f t="shared" si="38"/>
        <v>0</v>
      </c>
      <c r="BO76" s="4">
        <f t="shared" si="38"/>
        <v>0</v>
      </c>
      <c r="BP76" s="4">
        <f t="shared" si="38"/>
        <v>0</v>
      </c>
      <c r="BQ76" s="4">
        <f t="shared" si="38"/>
        <v>0</v>
      </c>
      <c r="BR76" s="58">
        <f t="shared" ref="BR76" si="45">BR20</f>
        <v>0</v>
      </c>
    </row>
    <row r="77" spans="1:72">
      <c r="A77" s="171"/>
      <c r="B77" s="8" t="s">
        <v>17</v>
      </c>
      <c r="C77" s="174"/>
      <c r="D77" s="4">
        <f t="shared" si="41"/>
        <v>0</v>
      </c>
      <c r="E77" s="4">
        <f t="shared" si="41"/>
        <v>0</v>
      </c>
      <c r="F77" s="4">
        <f t="shared" si="41"/>
        <v>0.01</v>
      </c>
      <c r="G77" s="4">
        <f t="shared" si="41"/>
        <v>0</v>
      </c>
      <c r="H77" s="4">
        <f t="shared" si="41"/>
        <v>0</v>
      </c>
      <c r="I77" s="4">
        <f t="shared" si="41"/>
        <v>0</v>
      </c>
      <c r="J77" s="4">
        <f t="shared" si="41"/>
        <v>0</v>
      </c>
      <c r="K77" s="4">
        <f t="shared" si="41"/>
        <v>0</v>
      </c>
      <c r="L77" s="4">
        <f t="shared" si="41"/>
        <v>0</v>
      </c>
      <c r="M77" s="4">
        <f t="shared" si="41"/>
        <v>0</v>
      </c>
      <c r="N77" s="4">
        <f t="shared" si="41"/>
        <v>0</v>
      </c>
      <c r="O77" s="4">
        <f t="shared" si="41"/>
        <v>0</v>
      </c>
      <c r="P77" s="4">
        <f t="shared" si="41"/>
        <v>0</v>
      </c>
      <c r="Q77" s="4">
        <f t="shared" si="41"/>
        <v>0</v>
      </c>
      <c r="R77" s="4">
        <f t="shared" si="41"/>
        <v>0</v>
      </c>
      <c r="S77" s="4">
        <f t="shared" si="41"/>
        <v>0</v>
      </c>
      <c r="T77" s="4">
        <f t="shared" si="38"/>
        <v>0</v>
      </c>
      <c r="U77" s="4">
        <f t="shared" si="38"/>
        <v>0</v>
      </c>
      <c r="V77" s="4">
        <f t="shared" si="38"/>
        <v>0</v>
      </c>
      <c r="W77" s="4">
        <f t="shared" si="38"/>
        <v>0</v>
      </c>
      <c r="X77" s="4">
        <f t="shared" si="41"/>
        <v>0</v>
      </c>
      <c r="Y77" s="4">
        <f t="shared" si="41"/>
        <v>0</v>
      </c>
      <c r="Z77" s="4">
        <f t="shared" si="41"/>
        <v>0</v>
      </c>
      <c r="AA77" s="4">
        <f t="shared" si="41"/>
        <v>0</v>
      </c>
      <c r="AB77" s="4">
        <f t="shared" si="41"/>
        <v>0</v>
      </c>
      <c r="AC77" s="4">
        <f t="shared" si="41"/>
        <v>0</v>
      </c>
      <c r="AD77" s="4">
        <f t="shared" si="41"/>
        <v>0</v>
      </c>
      <c r="AE77" s="4">
        <f t="shared" si="41"/>
        <v>0</v>
      </c>
      <c r="AF77" s="4">
        <f t="shared" ref="AF77:AI77" si="46">AF21</f>
        <v>0</v>
      </c>
      <c r="AG77" s="4">
        <f t="shared" si="46"/>
        <v>0</v>
      </c>
      <c r="AH77" s="4">
        <f t="shared" si="46"/>
        <v>0</v>
      </c>
      <c r="AI77" s="4">
        <f t="shared" si="46"/>
        <v>0</v>
      </c>
      <c r="AJ77" s="4">
        <f t="shared" si="41"/>
        <v>1.7999999999999999E-2</v>
      </c>
      <c r="AK77" s="4">
        <f t="shared" si="41"/>
        <v>0</v>
      </c>
      <c r="AL77" s="4">
        <f t="shared" si="41"/>
        <v>0</v>
      </c>
      <c r="AM77" s="4">
        <f t="shared" si="41"/>
        <v>0</v>
      </c>
      <c r="AN77" s="4">
        <f t="shared" si="38"/>
        <v>0</v>
      </c>
      <c r="AO77" s="4">
        <f t="shared" si="38"/>
        <v>0</v>
      </c>
      <c r="AP77" s="4">
        <f t="shared" si="38"/>
        <v>0</v>
      </c>
      <c r="AQ77" s="4">
        <f t="shared" si="38"/>
        <v>0</v>
      </c>
      <c r="AR77" s="4">
        <f t="shared" si="38"/>
        <v>0</v>
      </c>
      <c r="AS77" s="4">
        <f t="shared" si="38"/>
        <v>0</v>
      </c>
      <c r="AT77" s="4">
        <f t="shared" si="38"/>
        <v>0</v>
      </c>
      <c r="AU77" s="4">
        <f t="shared" si="38"/>
        <v>0</v>
      </c>
      <c r="AV77" s="4">
        <f t="shared" si="38"/>
        <v>0</v>
      </c>
      <c r="AW77" s="4">
        <f t="shared" si="38"/>
        <v>0</v>
      </c>
      <c r="AX77" s="4">
        <f t="shared" si="38"/>
        <v>0</v>
      </c>
      <c r="AY77" s="4">
        <f t="shared" si="38"/>
        <v>0</v>
      </c>
      <c r="AZ77" s="4">
        <f t="shared" si="38"/>
        <v>0</v>
      </c>
      <c r="BA77" s="4">
        <f t="shared" si="38"/>
        <v>0</v>
      </c>
      <c r="BB77" s="4">
        <f t="shared" si="38"/>
        <v>0</v>
      </c>
      <c r="BC77" s="4">
        <f t="shared" si="38"/>
        <v>0</v>
      </c>
      <c r="BD77" s="4">
        <f t="shared" si="38"/>
        <v>0</v>
      </c>
      <c r="BE77" s="4">
        <f t="shared" si="38"/>
        <v>0</v>
      </c>
      <c r="BF77" s="4">
        <f t="shared" si="38"/>
        <v>0</v>
      </c>
      <c r="BG77" s="4">
        <f t="shared" si="38"/>
        <v>0</v>
      </c>
      <c r="BH77" s="4">
        <f t="shared" si="38"/>
        <v>0</v>
      </c>
      <c r="BI77" s="4">
        <f t="shared" si="38"/>
        <v>0</v>
      </c>
      <c r="BJ77" s="4">
        <f t="shared" si="38"/>
        <v>0</v>
      </c>
      <c r="BK77" s="4">
        <f t="shared" si="38"/>
        <v>0</v>
      </c>
      <c r="BL77" s="4">
        <f t="shared" si="38"/>
        <v>0</v>
      </c>
      <c r="BM77" s="4">
        <f t="shared" si="38"/>
        <v>0</v>
      </c>
      <c r="BN77" s="4">
        <f t="shared" si="38"/>
        <v>0</v>
      </c>
      <c r="BO77" s="4">
        <f t="shared" si="38"/>
        <v>0</v>
      </c>
      <c r="BP77" s="4">
        <f t="shared" si="38"/>
        <v>0</v>
      </c>
      <c r="BQ77" s="4">
        <f t="shared" si="38"/>
        <v>0</v>
      </c>
      <c r="BR77" s="58">
        <f t="shared" ref="BR77" si="47">BR21</f>
        <v>3.4999999999999997E-5</v>
      </c>
    </row>
    <row r="78" spans="1:72" ht="17.399999999999999">
      <c r="B78" s="13" t="s">
        <v>23</v>
      </c>
      <c r="C78" s="14"/>
      <c r="D78" s="15">
        <f t="shared" ref="D78:AL78" si="48">SUM(D71:D77)</f>
        <v>0.04</v>
      </c>
      <c r="E78" s="15">
        <f t="shared" si="48"/>
        <v>4.5449999999999997E-2</v>
      </c>
      <c r="F78" s="15">
        <f t="shared" si="48"/>
        <v>0.01</v>
      </c>
      <c r="G78" s="15">
        <f t="shared" si="48"/>
        <v>0</v>
      </c>
      <c r="H78" s="15">
        <f t="shared" si="48"/>
        <v>0</v>
      </c>
      <c r="I78" s="15">
        <f t="shared" si="48"/>
        <v>0</v>
      </c>
      <c r="J78" s="15">
        <f t="shared" si="48"/>
        <v>0</v>
      </c>
      <c r="K78" s="15">
        <f t="shared" si="48"/>
        <v>4.5000000000000005E-3</v>
      </c>
      <c r="L78" s="15">
        <f t="shared" si="48"/>
        <v>9.0000000000000011E-3</v>
      </c>
      <c r="M78" s="15">
        <f t="shared" si="48"/>
        <v>2E-3</v>
      </c>
      <c r="N78" s="15">
        <f t="shared" si="48"/>
        <v>0</v>
      </c>
      <c r="O78" s="15">
        <f t="shared" si="48"/>
        <v>0</v>
      </c>
      <c r="P78" s="15">
        <f t="shared" si="48"/>
        <v>0</v>
      </c>
      <c r="Q78" s="15">
        <f t="shared" si="48"/>
        <v>0</v>
      </c>
      <c r="R78" s="15">
        <f t="shared" si="48"/>
        <v>0</v>
      </c>
      <c r="S78" s="15">
        <f t="shared" si="48"/>
        <v>0</v>
      </c>
      <c r="T78" s="15">
        <f t="shared" si="48"/>
        <v>0</v>
      </c>
      <c r="U78" s="15">
        <f t="shared" si="48"/>
        <v>0</v>
      </c>
      <c r="V78" s="15">
        <f t="shared" si="48"/>
        <v>0</v>
      </c>
      <c r="W78" s="15">
        <f t="shared" si="48"/>
        <v>0</v>
      </c>
      <c r="X78" s="15">
        <f t="shared" si="48"/>
        <v>0.14285714285714285</v>
      </c>
      <c r="Y78" s="15">
        <f t="shared" si="48"/>
        <v>0</v>
      </c>
      <c r="Z78" s="15">
        <f t="shared" si="48"/>
        <v>0</v>
      </c>
      <c r="AA78" s="15">
        <f t="shared" si="48"/>
        <v>0</v>
      </c>
      <c r="AB78" s="15">
        <f t="shared" si="48"/>
        <v>0</v>
      </c>
      <c r="AC78" s="15">
        <f t="shared" si="48"/>
        <v>0</v>
      </c>
      <c r="AD78" s="15">
        <f t="shared" si="48"/>
        <v>0</v>
      </c>
      <c r="AE78" s="15">
        <f t="shared" si="48"/>
        <v>0</v>
      </c>
      <c r="AF78" s="15">
        <f t="shared" ref="AF78:AI78" si="49">SUM(AF71:AF77)</f>
        <v>0</v>
      </c>
      <c r="AG78" s="15">
        <f t="shared" si="49"/>
        <v>0</v>
      </c>
      <c r="AH78" s="15">
        <f t="shared" si="49"/>
        <v>0</v>
      </c>
      <c r="AI78" s="15">
        <f t="shared" si="49"/>
        <v>0</v>
      </c>
      <c r="AJ78" s="15">
        <f t="shared" si="48"/>
        <v>1.7999999999999999E-2</v>
      </c>
      <c r="AK78" s="15">
        <f t="shared" si="48"/>
        <v>0</v>
      </c>
      <c r="AL78" s="15">
        <f t="shared" si="48"/>
        <v>0</v>
      </c>
      <c r="AM78" s="15">
        <f t="shared" ref="AM78:BQ78" si="50">SUM(AM71:AM77)</f>
        <v>5.4000000000000001E-4</v>
      </c>
      <c r="AN78" s="15">
        <f t="shared" si="50"/>
        <v>0</v>
      </c>
      <c r="AO78" s="15">
        <f t="shared" si="50"/>
        <v>0</v>
      </c>
      <c r="AP78" s="15">
        <f t="shared" si="50"/>
        <v>0</v>
      </c>
      <c r="AQ78" s="15">
        <f t="shared" si="50"/>
        <v>0</v>
      </c>
      <c r="AR78" s="15">
        <f t="shared" si="50"/>
        <v>0</v>
      </c>
      <c r="AS78" s="15">
        <f t="shared" si="50"/>
        <v>0</v>
      </c>
      <c r="AT78" s="15">
        <f t="shared" si="50"/>
        <v>0</v>
      </c>
      <c r="AU78" s="15">
        <f t="shared" si="50"/>
        <v>0</v>
      </c>
      <c r="AV78" s="15">
        <f t="shared" si="50"/>
        <v>0</v>
      </c>
      <c r="AW78" s="15">
        <f t="shared" si="50"/>
        <v>0</v>
      </c>
      <c r="AX78" s="15">
        <f t="shared" si="50"/>
        <v>0</v>
      </c>
      <c r="AY78" s="15">
        <f t="shared" si="50"/>
        <v>0</v>
      </c>
      <c r="AZ78" s="15">
        <f t="shared" si="50"/>
        <v>0</v>
      </c>
      <c r="BA78" s="15">
        <f t="shared" si="50"/>
        <v>0</v>
      </c>
      <c r="BB78" s="15">
        <f t="shared" si="50"/>
        <v>0</v>
      </c>
      <c r="BC78" s="15">
        <f t="shared" si="50"/>
        <v>0</v>
      </c>
      <c r="BD78" s="15">
        <f t="shared" si="50"/>
        <v>0</v>
      </c>
      <c r="BE78" s="15">
        <f t="shared" si="50"/>
        <v>0</v>
      </c>
      <c r="BF78" s="15">
        <f t="shared" si="50"/>
        <v>8.0000000000000002E-3</v>
      </c>
      <c r="BG78" s="15">
        <f t="shared" si="50"/>
        <v>0</v>
      </c>
      <c r="BH78" s="15">
        <f t="shared" si="50"/>
        <v>0.04</v>
      </c>
      <c r="BI78" s="15">
        <f t="shared" si="50"/>
        <v>0</v>
      </c>
      <c r="BJ78" s="15">
        <f t="shared" si="50"/>
        <v>0.221</v>
      </c>
      <c r="BK78" s="15">
        <f t="shared" si="50"/>
        <v>0.01</v>
      </c>
      <c r="BL78" s="15">
        <f t="shared" si="50"/>
        <v>1.3000000000000001E-2</v>
      </c>
      <c r="BM78" s="15">
        <f t="shared" si="50"/>
        <v>0</v>
      </c>
      <c r="BN78" s="15">
        <f t="shared" si="50"/>
        <v>5.5E-2</v>
      </c>
      <c r="BO78" s="15">
        <f t="shared" si="50"/>
        <v>2E-3</v>
      </c>
      <c r="BP78" s="15">
        <f t="shared" si="50"/>
        <v>2E-3</v>
      </c>
      <c r="BQ78" s="15">
        <f t="shared" si="50"/>
        <v>3.0000000000000001E-3</v>
      </c>
      <c r="BR78" s="59">
        <f t="shared" ref="BR78" si="51">SUM(BR71:BR77)</f>
        <v>3.4999999999999997E-5</v>
      </c>
    </row>
    <row r="79" spans="1:72" ht="17.399999999999999">
      <c r="B79" s="13" t="s">
        <v>24</v>
      </c>
      <c r="C79" s="14"/>
      <c r="D79" s="16">
        <f t="shared" ref="D79:S79" si="52">PRODUCT(D78,$F$7)</f>
        <v>0.08</v>
      </c>
      <c r="E79" s="16">
        <f t="shared" si="52"/>
        <v>9.0899999999999995E-2</v>
      </c>
      <c r="F79" s="16">
        <f t="shared" si="52"/>
        <v>0.02</v>
      </c>
      <c r="G79" s="16">
        <f t="shared" si="52"/>
        <v>0</v>
      </c>
      <c r="H79" s="16">
        <f t="shared" si="52"/>
        <v>0</v>
      </c>
      <c r="I79" s="16">
        <f t="shared" si="52"/>
        <v>0</v>
      </c>
      <c r="J79" s="16">
        <f t="shared" si="52"/>
        <v>0</v>
      </c>
      <c r="K79" s="16">
        <f t="shared" si="52"/>
        <v>9.0000000000000011E-3</v>
      </c>
      <c r="L79" s="16">
        <f t="shared" si="52"/>
        <v>1.8000000000000002E-2</v>
      </c>
      <c r="M79" s="16">
        <f t="shared" si="52"/>
        <v>4.0000000000000001E-3</v>
      </c>
      <c r="N79" s="16">
        <f t="shared" si="52"/>
        <v>0</v>
      </c>
      <c r="O79" s="16">
        <f t="shared" si="52"/>
        <v>0</v>
      </c>
      <c r="P79" s="16">
        <f t="shared" si="52"/>
        <v>0</v>
      </c>
      <c r="Q79" s="16">
        <f t="shared" si="52"/>
        <v>0</v>
      </c>
      <c r="R79" s="16">
        <f t="shared" si="52"/>
        <v>0</v>
      </c>
      <c r="S79" s="16">
        <f t="shared" si="52"/>
        <v>0</v>
      </c>
      <c r="T79" s="16">
        <f t="shared" ref="T79:AE79" si="53">PRODUCT(T78,$F$7)</f>
        <v>0</v>
      </c>
      <c r="U79" s="16">
        <f t="shared" si="53"/>
        <v>0</v>
      </c>
      <c r="V79" s="16">
        <f t="shared" si="53"/>
        <v>0</v>
      </c>
      <c r="W79" s="16">
        <f t="shared" si="53"/>
        <v>0</v>
      </c>
      <c r="X79" s="16">
        <f t="shared" si="53"/>
        <v>0.2857142857142857</v>
      </c>
      <c r="Y79" s="16">
        <f t="shared" si="53"/>
        <v>0</v>
      </c>
      <c r="Z79" s="16">
        <f t="shared" si="53"/>
        <v>0</v>
      </c>
      <c r="AA79" s="16">
        <f t="shared" si="53"/>
        <v>0</v>
      </c>
      <c r="AB79" s="16">
        <f t="shared" si="53"/>
        <v>0</v>
      </c>
      <c r="AC79" s="16">
        <f t="shared" si="53"/>
        <v>0</v>
      </c>
      <c r="AD79" s="16">
        <f t="shared" si="53"/>
        <v>0</v>
      </c>
      <c r="AE79" s="16">
        <f t="shared" si="53"/>
        <v>0</v>
      </c>
      <c r="AF79" s="16">
        <f t="shared" ref="AF79:AI79" si="54">PRODUCT(AF78,$F$7)</f>
        <v>0</v>
      </c>
      <c r="AG79" s="16">
        <f t="shared" si="54"/>
        <v>0</v>
      </c>
      <c r="AH79" s="16">
        <f t="shared" si="54"/>
        <v>0</v>
      </c>
      <c r="AI79" s="16">
        <f t="shared" si="54"/>
        <v>0</v>
      </c>
      <c r="AJ79" s="16">
        <f t="shared" ref="AJ79:BQ79" si="55">PRODUCT(AJ78,$F$7)</f>
        <v>3.5999999999999997E-2</v>
      </c>
      <c r="AK79" s="16">
        <f t="shared" si="55"/>
        <v>0</v>
      </c>
      <c r="AL79" s="16">
        <f t="shared" si="55"/>
        <v>0</v>
      </c>
      <c r="AM79" s="16">
        <f t="shared" si="55"/>
        <v>1.08E-3</v>
      </c>
      <c r="AN79" s="16">
        <f t="shared" si="55"/>
        <v>0</v>
      </c>
      <c r="AO79" s="16">
        <f t="shared" si="55"/>
        <v>0</v>
      </c>
      <c r="AP79" s="16">
        <f t="shared" si="55"/>
        <v>0</v>
      </c>
      <c r="AQ79" s="16">
        <f t="shared" si="55"/>
        <v>0</v>
      </c>
      <c r="AR79" s="16">
        <f t="shared" si="55"/>
        <v>0</v>
      </c>
      <c r="AS79" s="16">
        <f t="shared" si="55"/>
        <v>0</v>
      </c>
      <c r="AT79" s="16">
        <f t="shared" si="55"/>
        <v>0</v>
      </c>
      <c r="AU79" s="16">
        <f t="shared" si="55"/>
        <v>0</v>
      </c>
      <c r="AV79" s="16">
        <f t="shared" si="55"/>
        <v>0</v>
      </c>
      <c r="AW79" s="16">
        <f t="shared" si="55"/>
        <v>0</v>
      </c>
      <c r="AX79" s="16">
        <f t="shared" si="55"/>
        <v>0</v>
      </c>
      <c r="AY79" s="16">
        <f t="shared" si="55"/>
        <v>0</v>
      </c>
      <c r="AZ79" s="16">
        <f t="shared" si="55"/>
        <v>0</v>
      </c>
      <c r="BA79" s="16">
        <f t="shared" si="55"/>
        <v>0</v>
      </c>
      <c r="BB79" s="16">
        <f t="shared" si="55"/>
        <v>0</v>
      </c>
      <c r="BC79" s="16">
        <f t="shared" si="55"/>
        <v>0</v>
      </c>
      <c r="BD79" s="16">
        <f t="shared" si="55"/>
        <v>0</v>
      </c>
      <c r="BE79" s="16">
        <f t="shared" si="55"/>
        <v>0</v>
      </c>
      <c r="BF79" s="16">
        <f t="shared" si="55"/>
        <v>1.6E-2</v>
      </c>
      <c r="BG79" s="16">
        <f t="shared" si="55"/>
        <v>0</v>
      </c>
      <c r="BH79" s="16">
        <f t="shared" si="55"/>
        <v>0.08</v>
      </c>
      <c r="BI79" s="16">
        <f t="shared" si="55"/>
        <v>0</v>
      </c>
      <c r="BJ79" s="16">
        <f t="shared" si="55"/>
        <v>0.442</v>
      </c>
      <c r="BK79" s="16">
        <f t="shared" si="55"/>
        <v>0.02</v>
      </c>
      <c r="BL79" s="16">
        <f t="shared" si="55"/>
        <v>2.6000000000000002E-2</v>
      </c>
      <c r="BM79" s="16">
        <f t="shared" si="55"/>
        <v>0</v>
      </c>
      <c r="BN79" s="16">
        <f t="shared" si="55"/>
        <v>0.11</v>
      </c>
      <c r="BO79" s="16">
        <f t="shared" si="55"/>
        <v>4.0000000000000001E-3</v>
      </c>
      <c r="BP79" s="16">
        <f t="shared" si="55"/>
        <v>4.0000000000000001E-3</v>
      </c>
      <c r="BQ79" s="16">
        <f t="shared" si="55"/>
        <v>6.0000000000000001E-3</v>
      </c>
      <c r="BR79" s="60">
        <f t="shared" ref="BR79" si="56">PRODUCT(BR78,$F$7)</f>
        <v>6.9999999999999994E-5</v>
      </c>
    </row>
    <row r="81" spans="1:73" ht="17.399999999999999">
      <c r="A81" s="17"/>
      <c r="B81" s="18" t="s">
        <v>25</v>
      </c>
      <c r="C81" s="19" t="s">
        <v>26</v>
      </c>
      <c r="D81" s="20">
        <f t="shared" ref="D81:BQ81" si="57">D45</f>
        <v>90.9</v>
      </c>
      <c r="E81" s="20">
        <f t="shared" si="57"/>
        <v>96</v>
      </c>
      <c r="F81" s="20">
        <f t="shared" si="57"/>
        <v>87</v>
      </c>
      <c r="G81" s="20">
        <f t="shared" si="57"/>
        <v>780</v>
      </c>
      <c r="H81" s="20">
        <f t="shared" si="57"/>
        <v>1610</v>
      </c>
      <c r="I81" s="20">
        <f t="shared" si="57"/>
        <v>1000</v>
      </c>
      <c r="J81" s="20">
        <f t="shared" si="57"/>
        <v>90.57</v>
      </c>
      <c r="K81" s="20">
        <f t="shared" si="57"/>
        <v>1166.67</v>
      </c>
      <c r="L81" s="20">
        <f t="shared" si="57"/>
        <v>255.2</v>
      </c>
      <c r="M81" s="20">
        <f t="shared" si="57"/>
        <v>796</v>
      </c>
      <c r="N81" s="20">
        <f t="shared" si="57"/>
        <v>126.38</v>
      </c>
      <c r="O81" s="20">
        <f t="shared" si="57"/>
        <v>387.53</v>
      </c>
      <c r="P81" s="20">
        <f t="shared" si="57"/>
        <v>634.21</v>
      </c>
      <c r="Q81" s="20">
        <f t="shared" si="57"/>
        <v>503.33</v>
      </c>
      <c r="R81" s="20">
        <f t="shared" si="57"/>
        <v>0</v>
      </c>
      <c r="S81" s="20">
        <f t="shared" si="57"/>
        <v>0</v>
      </c>
      <c r="T81" s="20">
        <f>T45</f>
        <v>0</v>
      </c>
      <c r="U81" s="20">
        <f>U45</f>
        <v>968</v>
      </c>
      <c r="V81" s="20">
        <f>V45</f>
        <v>430.77</v>
      </c>
      <c r="W81" s="20">
        <f>W45</f>
        <v>117</v>
      </c>
      <c r="X81" s="20">
        <f t="shared" si="57"/>
        <v>6.6</v>
      </c>
      <c r="Y81" s="20">
        <f t="shared" si="57"/>
        <v>0</v>
      </c>
      <c r="Z81" s="20">
        <f t="shared" si="57"/>
        <v>329</v>
      </c>
      <c r="AA81" s="20">
        <f t="shared" si="57"/>
        <v>502</v>
      </c>
      <c r="AB81" s="20">
        <f t="shared" si="57"/>
        <v>286</v>
      </c>
      <c r="AC81" s="20">
        <f t="shared" si="57"/>
        <v>283</v>
      </c>
      <c r="AD81" s="20">
        <f t="shared" si="57"/>
        <v>142</v>
      </c>
      <c r="AE81" s="20">
        <f t="shared" si="57"/>
        <v>853</v>
      </c>
      <c r="AF81" s="20"/>
      <c r="AG81" s="20"/>
      <c r="AH81" s="20">
        <f t="shared" si="57"/>
        <v>307</v>
      </c>
      <c r="AI81" s="20"/>
      <c r="AJ81" s="20">
        <f t="shared" si="57"/>
        <v>0</v>
      </c>
      <c r="AK81" s="20">
        <f t="shared" si="57"/>
        <v>98</v>
      </c>
      <c r="AL81" s="20">
        <f t="shared" si="57"/>
        <v>69.75</v>
      </c>
      <c r="AM81" s="20">
        <f t="shared" si="57"/>
        <v>46.4</v>
      </c>
      <c r="AN81" s="20">
        <f t="shared" si="57"/>
        <v>270</v>
      </c>
      <c r="AO81" s="20">
        <f t="shared" si="57"/>
        <v>257</v>
      </c>
      <c r="AP81" s="20">
        <f t="shared" si="57"/>
        <v>0</v>
      </c>
      <c r="AQ81" s="20">
        <f t="shared" si="57"/>
        <v>402</v>
      </c>
      <c r="AR81" s="20">
        <f t="shared" si="57"/>
        <v>0</v>
      </c>
      <c r="AS81" s="20">
        <f t="shared" si="57"/>
        <v>281.61</v>
      </c>
      <c r="AT81" s="20">
        <f t="shared" si="57"/>
        <v>91.25</v>
      </c>
      <c r="AU81" s="20">
        <f t="shared" si="57"/>
        <v>78</v>
      </c>
      <c r="AV81" s="20">
        <f t="shared" si="57"/>
        <v>68</v>
      </c>
      <c r="AW81" s="20">
        <f t="shared" si="57"/>
        <v>75.709999999999994</v>
      </c>
      <c r="AX81" s="20">
        <f t="shared" si="57"/>
        <v>85.71</v>
      </c>
      <c r="AY81" s="20">
        <f t="shared" si="57"/>
        <v>60</v>
      </c>
      <c r="AZ81" s="20">
        <f t="shared" si="57"/>
        <v>92.86</v>
      </c>
      <c r="BA81" s="20">
        <f t="shared" si="57"/>
        <v>78</v>
      </c>
      <c r="BB81" s="20">
        <f t="shared" si="57"/>
        <v>68.33</v>
      </c>
      <c r="BC81" s="20">
        <f t="shared" si="57"/>
        <v>146</v>
      </c>
      <c r="BD81" s="20">
        <f t="shared" si="57"/>
        <v>362</v>
      </c>
      <c r="BE81" s="20">
        <f t="shared" si="57"/>
        <v>549</v>
      </c>
      <c r="BF81" s="20">
        <f t="shared" si="57"/>
        <v>668</v>
      </c>
      <c r="BG81" s="20">
        <f t="shared" si="57"/>
        <v>311</v>
      </c>
      <c r="BH81" s="20">
        <f t="shared" si="57"/>
        <v>578</v>
      </c>
      <c r="BI81" s="20">
        <f t="shared" si="57"/>
        <v>0</v>
      </c>
      <c r="BJ81" s="20">
        <f t="shared" si="57"/>
        <v>80</v>
      </c>
      <c r="BK81" s="20">
        <f t="shared" si="57"/>
        <v>98</v>
      </c>
      <c r="BL81" s="20">
        <f t="shared" si="57"/>
        <v>65</v>
      </c>
      <c r="BM81" s="20">
        <f t="shared" si="57"/>
        <v>57</v>
      </c>
      <c r="BN81" s="20">
        <f t="shared" si="57"/>
        <v>65</v>
      </c>
      <c r="BO81" s="20">
        <f t="shared" si="57"/>
        <v>346.32</v>
      </c>
      <c r="BP81" s="20">
        <f t="shared" si="57"/>
        <v>182.22</v>
      </c>
      <c r="BQ81" s="20">
        <f t="shared" si="57"/>
        <v>25</v>
      </c>
      <c r="BR81" s="59">
        <v>6</v>
      </c>
    </row>
    <row r="82" spans="1:73" ht="17.399999999999999">
      <c r="B82" s="13" t="s">
        <v>27</v>
      </c>
      <c r="C82" s="14" t="s">
        <v>26</v>
      </c>
      <c r="D82" s="15">
        <f t="shared" ref="D82:BQ82" si="58">D81/1000</f>
        <v>9.0900000000000009E-2</v>
      </c>
      <c r="E82" s="15">
        <f t="shared" si="58"/>
        <v>9.6000000000000002E-2</v>
      </c>
      <c r="F82" s="15">
        <f t="shared" si="58"/>
        <v>8.6999999999999994E-2</v>
      </c>
      <c r="G82" s="15">
        <f t="shared" si="58"/>
        <v>0.78</v>
      </c>
      <c r="H82" s="15">
        <f t="shared" si="58"/>
        <v>1.61</v>
      </c>
      <c r="I82" s="15">
        <f t="shared" si="58"/>
        <v>1</v>
      </c>
      <c r="J82" s="15">
        <f t="shared" si="58"/>
        <v>9.0569999999999998E-2</v>
      </c>
      <c r="K82" s="15">
        <f t="shared" si="58"/>
        <v>1.1666700000000001</v>
      </c>
      <c r="L82" s="15">
        <f t="shared" si="58"/>
        <v>0.25519999999999998</v>
      </c>
      <c r="M82" s="15">
        <f t="shared" si="58"/>
        <v>0.79600000000000004</v>
      </c>
      <c r="N82" s="15">
        <f t="shared" si="58"/>
        <v>0.12637999999999999</v>
      </c>
      <c r="O82" s="15">
        <f t="shared" si="58"/>
        <v>0.38752999999999999</v>
      </c>
      <c r="P82" s="15">
        <f t="shared" si="58"/>
        <v>0.63421000000000005</v>
      </c>
      <c r="Q82" s="15">
        <f t="shared" si="58"/>
        <v>0.50332999999999994</v>
      </c>
      <c r="R82" s="15">
        <f t="shared" si="58"/>
        <v>0</v>
      </c>
      <c r="S82" s="15">
        <f t="shared" si="58"/>
        <v>0</v>
      </c>
      <c r="T82" s="15">
        <f>T81/1000</f>
        <v>0</v>
      </c>
      <c r="U82" s="15">
        <f>U81/1000</f>
        <v>0.96799999999999997</v>
      </c>
      <c r="V82" s="15">
        <f>V81/1000</f>
        <v>0.43076999999999999</v>
      </c>
      <c r="W82" s="15">
        <f>W81/1000</f>
        <v>0.11700000000000001</v>
      </c>
      <c r="X82" s="15">
        <f t="shared" si="58"/>
        <v>6.6E-3</v>
      </c>
      <c r="Y82" s="15">
        <f t="shared" si="58"/>
        <v>0</v>
      </c>
      <c r="Z82" s="15">
        <f t="shared" si="58"/>
        <v>0.32900000000000001</v>
      </c>
      <c r="AA82" s="15">
        <f t="shared" si="58"/>
        <v>0.502</v>
      </c>
      <c r="AB82" s="15">
        <f t="shared" si="58"/>
        <v>0.28599999999999998</v>
      </c>
      <c r="AC82" s="15">
        <f t="shared" si="58"/>
        <v>0.28299999999999997</v>
      </c>
      <c r="AD82" s="15">
        <f t="shared" si="58"/>
        <v>0.14199999999999999</v>
      </c>
      <c r="AE82" s="15">
        <f t="shared" si="58"/>
        <v>0.85299999999999998</v>
      </c>
      <c r="AF82" s="15">
        <f t="shared" ref="AF82:AI82" si="59">AF81/1000</f>
        <v>0</v>
      </c>
      <c r="AG82" s="15">
        <f t="shared" si="59"/>
        <v>0</v>
      </c>
      <c r="AH82" s="15">
        <f t="shared" si="59"/>
        <v>0.307</v>
      </c>
      <c r="AI82" s="15">
        <f t="shared" si="59"/>
        <v>0</v>
      </c>
      <c r="AJ82" s="15">
        <f t="shared" si="58"/>
        <v>0</v>
      </c>
      <c r="AK82" s="15">
        <f t="shared" si="58"/>
        <v>9.8000000000000004E-2</v>
      </c>
      <c r="AL82" s="15">
        <f t="shared" si="58"/>
        <v>6.9750000000000006E-2</v>
      </c>
      <c r="AM82" s="15">
        <f t="shared" si="58"/>
        <v>4.6399999999999997E-2</v>
      </c>
      <c r="AN82" s="15">
        <f t="shared" si="58"/>
        <v>0.27</v>
      </c>
      <c r="AO82" s="15">
        <f t="shared" si="58"/>
        <v>0.25700000000000001</v>
      </c>
      <c r="AP82" s="15">
        <f t="shared" si="58"/>
        <v>0</v>
      </c>
      <c r="AQ82" s="15">
        <f t="shared" si="58"/>
        <v>0.40200000000000002</v>
      </c>
      <c r="AR82" s="15">
        <f t="shared" si="58"/>
        <v>0</v>
      </c>
      <c r="AS82" s="15">
        <f t="shared" si="58"/>
        <v>0.28161000000000003</v>
      </c>
      <c r="AT82" s="15">
        <f t="shared" si="58"/>
        <v>9.1249999999999998E-2</v>
      </c>
      <c r="AU82" s="15">
        <f t="shared" si="58"/>
        <v>7.8E-2</v>
      </c>
      <c r="AV82" s="15">
        <f t="shared" si="58"/>
        <v>6.8000000000000005E-2</v>
      </c>
      <c r="AW82" s="15">
        <f t="shared" si="58"/>
        <v>7.571E-2</v>
      </c>
      <c r="AX82" s="15">
        <f t="shared" si="58"/>
        <v>8.5709999999999995E-2</v>
      </c>
      <c r="AY82" s="15">
        <f t="shared" si="58"/>
        <v>0.06</v>
      </c>
      <c r="AZ82" s="15">
        <f t="shared" si="58"/>
        <v>9.2859999999999998E-2</v>
      </c>
      <c r="BA82" s="15">
        <f t="shared" si="58"/>
        <v>7.8E-2</v>
      </c>
      <c r="BB82" s="15">
        <f t="shared" si="58"/>
        <v>6.8330000000000002E-2</v>
      </c>
      <c r="BC82" s="15">
        <f t="shared" si="58"/>
        <v>0.14599999999999999</v>
      </c>
      <c r="BD82" s="15">
        <f t="shared" si="58"/>
        <v>0.36199999999999999</v>
      </c>
      <c r="BE82" s="15">
        <f t="shared" si="58"/>
        <v>0.54900000000000004</v>
      </c>
      <c r="BF82" s="15">
        <f t="shared" si="58"/>
        <v>0.66800000000000004</v>
      </c>
      <c r="BG82" s="15">
        <f t="shared" si="58"/>
        <v>0.311</v>
      </c>
      <c r="BH82" s="15">
        <f t="shared" si="58"/>
        <v>0.57799999999999996</v>
      </c>
      <c r="BI82" s="15">
        <f t="shared" si="58"/>
        <v>0</v>
      </c>
      <c r="BJ82" s="15">
        <f t="shared" si="58"/>
        <v>0.08</v>
      </c>
      <c r="BK82" s="15">
        <f t="shared" si="58"/>
        <v>9.8000000000000004E-2</v>
      </c>
      <c r="BL82" s="15">
        <f t="shared" si="58"/>
        <v>6.5000000000000002E-2</v>
      </c>
      <c r="BM82" s="15">
        <f t="shared" si="58"/>
        <v>5.7000000000000002E-2</v>
      </c>
      <c r="BN82" s="15">
        <f t="shared" si="58"/>
        <v>6.5000000000000002E-2</v>
      </c>
      <c r="BO82" s="15">
        <f t="shared" si="58"/>
        <v>0.34632000000000002</v>
      </c>
      <c r="BP82" s="15">
        <f t="shared" si="58"/>
        <v>0.18221999999999999</v>
      </c>
      <c r="BQ82" s="15">
        <f t="shared" si="58"/>
        <v>2.5000000000000001E-2</v>
      </c>
      <c r="BR82" s="59">
        <f t="shared" ref="BR82" si="60">BR81/1000</f>
        <v>6.0000000000000001E-3</v>
      </c>
    </row>
    <row r="83" spans="1:73" ht="17.399999999999999">
      <c r="A83" s="21"/>
      <c r="B83" s="22" t="s">
        <v>28</v>
      </c>
      <c r="C83" s="175"/>
      <c r="D83" s="23">
        <f t="shared" ref="D83:BQ83" si="61">D79*D81</f>
        <v>7.2720000000000002</v>
      </c>
      <c r="E83" s="23">
        <f t="shared" si="61"/>
        <v>8.7263999999999999</v>
      </c>
      <c r="F83" s="23">
        <f t="shared" si="61"/>
        <v>1.74</v>
      </c>
      <c r="G83" s="23">
        <f t="shared" si="61"/>
        <v>0</v>
      </c>
      <c r="H83" s="23">
        <f t="shared" si="61"/>
        <v>0</v>
      </c>
      <c r="I83" s="23">
        <f t="shared" si="61"/>
        <v>0</v>
      </c>
      <c r="J83" s="23">
        <f t="shared" si="61"/>
        <v>0</v>
      </c>
      <c r="K83" s="23">
        <f t="shared" si="61"/>
        <v>10.500030000000002</v>
      </c>
      <c r="L83" s="23">
        <f t="shared" si="61"/>
        <v>4.5936000000000003</v>
      </c>
      <c r="M83" s="23">
        <f t="shared" si="61"/>
        <v>3.1840000000000002</v>
      </c>
      <c r="N83" s="23">
        <f t="shared" si="61"/>
        <v>0</v>
      </c>
      <c r="O83" s="23">
        <f t="shared" si="61"/>
        <v>0</v>
      </c>
      <c r="P83" s="23">
        <f t="shared" si="61"/>
        <v>0</v>
      </c>
      <c r="Q83" s="23">
        <f t="shared" si="61"/>
        <v>0</v>
      </c>
      <c r="R83" s="23">
        <f t="shared" si="61"/>
        <v>0</v>
      </c>
      <c r="S83" s="23">
        <f t="shared" si="61"/>
        <v>0</v>
      </c>
      <c r="T83" s="23">
        <f>T79*T81</f>
        <v>0</v>
      </c>
      <c r="U83" s="23">
        <f>U79*U81</f>
        <v>0</v>
      </c>
      <c r="V83" s="23">
        <f>V79*V81</f>
        <v>0</v>
      </c>
      <c r="W83" s="23">
        <f>W79*W81</f>
        <v>0</v>
      </c>
      <c r="X83" s="23">
        <f t="shared" si="61"/>
        <v>1.8857142857142855</v>
      </c>
      <c r="Y83" s="23">
        <f t="shared" si="61"/>
        <v>0</v>
      </c>
      <c r="Z83" s="23">
        <f t="shared" si="61"/>
        <v>0</v>
      </c>
      <c r="AA83" s="23">
        <f t="shared" si="61"/>
        <v>0</v>
      </c>
      <c r="AB83" s="23">
        <f t="shared" si="61"/>
        <v>0</v>
      </c>
      <c r="AC83" s="23">
        <f t="shared" si="61"/>
        <v>0</v>
      </c>
      <c r="AD83" s="23">
        <f t="shared" si="61"/>
        <v>0</v>
      </c>
      <c r="AE83" s="23">
        <f t="shared" si="61"/>
        <v>0</v>
      </c>
      <c r="AF83" s="23">
        <f t="shared" ref="AF83:AI83" si="62">AF79*AF81</f>
        <v>0</v>
      </c>
      <c r="AG83" s="23">
        <f t="shared" si="62"/>
        <v>0</v>
      </c>
      <c r="AH83" s="23">
        <f t="shared" si="62"/>
        <v>0</v>
      </c>
      <c r="AI83" s="23">
        <f t="shared" si="62"/>
        <v>0</v>
      </c>
      <c r="AJ83" s="23">
        <f t="shared" si="61"/>
        <v>0</v>
      </c>
      <c r="AK83" s="23">
        <f t="shared" si="61"/>
        <v>0</v>
      </c>
      <c r="AL83" s="23">
        <f t="shared" si="61"/>
        <v>0</v>
      </c>
      <c r="AM83" s="23">
        <f t="shared" si="61"/>
        <v>5.0111999999999997E-2</v>
      </c>
      <c r="AN83" s="23">
        <f t="shared" si="61"/>
        <v>0</v>
      </c>
      <c r="AO83" s="23">
        <f t="shared" si="61"/>
        <v>0</v>
      </c>
      <c r="AP83" s="23">
        <f t="shared" si="61"/>
        <v>0</v>
      </c>
      <c r="AQ83" s="23">
        <f t="shared" si="61"/>
        <v>0</v>
      </c>
      <c r="AR83" s="23">
        <f t="shared" si="61"/>
        <v>0</v>
      </c>
      <c r="AS83" s="23">
        <f t="shared" si="61"/>
        <v>0</v>
      </c>
      <c r="AT83" s="23">
        <f t="shared" si="61"/>
        <v>0</v>
      </c>
      <c r="AU83" s="23">
        <f t="shared" si="61"/>
        <v>0</v>
      </c>
      <c r="AV83" s="23">
        <f t="shared" si="61"/>
        <v>0</v>
      </c>
      <c r="AW83" s="23">
        <f t="shared" si="61"/>
        <v>0</v>
      </c>
      <c r="AX83" s="23">
        <f t="shared" si="61"/>
        <v>0</v>
      </c>
      <c r="AY83" s="23">
        <f t="shared" si="61"/>
        <v>0</v>
      </c>
      <c r="AZ83" s="23">
        <f t="shared" si="61"/>
        <v>0</v>
      </c>
      <c r="BA83" s="23">
        <f t="shared" si="61"/>
        <v>0</v>
      </c>
      <c r="BB83" s="23">
        <f t="shared" si="61"/>
        <v>0</v>
      </c>
      <c r="BC83" s="23">
        <f t="shared" si="61"/>
        <v>0</v>
      </c>
      <c r="BD83" s="23">
        <f t="shared" si="61"/>
        <v>0</v>
      </c>
      <c r="BE83" s="23">
        <f t="shared" si="61"/>
        <v>0</v>
      </c>
      <c r="BF83" s="23">
        <f t="shared" si="61"/>
        <v>10.688000000000001</v>
      </c>
      <c r="BG83" s="23">
        <f t="shared" si="61"/>
        <v>0</v>
      </c>
      <c r="BH83" s="23">
        <f t="shared" si="61"/>
        <v>46.24</v>
      </c>
      <c r="BI83" s="23">
        <f t="shared" si="61"/>
        <v>0</v>
      </c>
      <c r="BJ83" s="23">
        <f t="shared" si="61"/>
        <v>35.36</v>
      </c>
      <c r="BK83" s="23">
        <f t="shared" si="61"/>
        <v>1.96</v>
      </c>
      <c r="BL83" s="23">
        <f t="shared" si="61"/>
        <v>1.6900000000000002</v>
      </c>
      <c r="BM83" s="23">
        <f t="shared" si="61"/>
        <v>0</v>
      </c>
      <c r="BN83" s="23">
        <f t="shared" si="61"/>
        <v>7.15</v>
      </c>
      <c r="BO83" s="23">
        <f t="shared" si="61"/>
        <v>1.3852800000000001</v>
      </c>
      <c r="BP83" s="23">
        <f t="shared" si="61"/>
        <v>0.72887999999999997</v>
      </c>
      <c r="BQ83" s="23">
        <f t="shared" si="61"/>
        <v>0.15</v>
      </c>
      <c r="BR83" s="62">
        <f t="shared" ref="BR83" si="63">BR79*BR81</f>
        <v>4.1999999999999996E-4</v>
      </c>
      <c r="BS83" s="53">
        <f>SUM(D83:BQ83)</f>
        <v>143.30401628571428</v>
      </c>
      <c r="BT83" s="25">
        <f>BS83/$C$10</f>
        <v>71.652008142857142</v>
      </c>
    </row>
    <row r="84" spans="1:73" ht="17.399999999999999">
      <c r="A84" s="21"/>
      <c r="B84" s="22" t="s">
        <v>29</v>
      </c>
      <c r="C84" s="175"/>
      <c r="D84" s="23">
        <f t="shared" ref="D84:BQ84" si="64">D79*D81</f>
        <v>7.2720000000000002</v>
      </c>
      <c r="E84" s="23">
        <f t="shared" si="64"/>
        <v>8.7263999999999999</v>
      </c>
      <c r="F84" s="23">
        <f t="shared" si="64"/>
        <v>1.74</v>
      </c>
      <c r="G84" s="23">
        <f t="shared" si="64"/>
        <v>0</v>
      </c>
      <c r="H84" s="23">
        <f t="shared" si="64"/>
        <v>0</v>
      </c>
      <c r="I84" s="23">
        <f t="shared" si="64"/>
        <v>0</v>
      </c>
      <c r="J84" s="23">
        <f t="shared" si="64"/>
        <v>0</v>
      </c>
      <c r="K84" s="23">
        <f t="shared" si="64"/>
        <v>10.500030000000002</v>
      </c>
      <c r="L84" s="23">
        <f t="shared" si="64"/>
        <v>4.5936000000000003</v>
      </c>
      <c r="M84" s="23">
        <f t="shared" si="64"/>
        <v>3.1840000000000002</v>
      </c>
      <c r="N84" s="23">
        <f t="shared" si="64"/>
        <v>0</v>
      </c>
      <c r="O84" s="23">
        <f t="shared" si="64"/>
        <v>0</v>
      </c>
      <c r="P84" s="23">
        <f t="shared" si="64"/>
        <v>0</v>
      </c>
      <c r="Q84" s="23">
        <f t="shared" si="64"/>
        <v>0</v>
      </c>
      <c r="R84" s="23">
        <f t="shared" si="64"/>
        <v>0</v>
      </c>
      <c r="S84" s="23">
        <f t="shared" si="64"/>
        <v>0</v>
      </c>
      <c r="T84" s="23">
        <f>T79*T81</f>
        <v>0</v>
      </c>
      <c r="U84" s="23">
        <f>U79*U81</f>
        <v>0</v>
      </c>
      <c r="V84" s="23">
        <f>V79*V81</f>
        <v>0</v>
      </c>
      <c r="W84" s="23">
        <f>W79*W81</f>
        <v>0</v>
      </c>
      <c r="X84" s="23">
        <f t="shared" si="64"/>
        <v>1.8857142857142855</v>
      </c>
      <c r="Y84" s="23">
        <f t="shared" si="64"/>
        <v>0</v>
      </c>
      <c r="Z84" s="23">
        <f t="shared" si="64"/>
        <v>0</v>
      </c>
      <c r="AA84" s="23">
        <f t="shared" si="64"/>
        <v>0</v>
      </c>
      <c r="AB84" s="23">
        <f t="shared" si="64"/>
        <v>0</v>
      </c>
      <c r="AC84" s="23">
        <f t="shared" si="64"/>
        <v>0</v>
      </c>
      <c r="AD84" s="23">
        <f t="shared" si="64"/>
        <v>0</v>
      </c>
      <c r="AE84" s="23">
        <f t="shared" si="64"/>
        <v>0</v>
      </c>
      <c r="AF84" s="23">
        <f t="shared" ref="AF84:AI84" si="65">AF79*AF81</f>
        <v>0</v>
      </c>
      <c r="AG84" s="23">
        <f t="shared" si="65"/>
        <v>0</v>
      </c>
      <c r="AH84" s="23">
        <f t="shared" si="65"/>
        <v>0</v>
      </c>
      <c r="AI84" s="23">
        <f t="shared" si="65"/>
        <v>0</v>
      </c>
      <c r="AJ84" s="23">
        <f t="shared" si="64"/>
        <v>0</v>
      </c>
      <c r="AK84" s="23">
        <f t="shared" si="64"/>
        <v>0</v>
      </c>
      <c r="AL84" s="23">
        <f t="shared" si="64"/>
        <v>0</v>
      </c>
      <c r="AM84" s="23">
        <f t="shared" si="64"/>
        <v>5.0111999999999997E-2</v>
      </c>
      <c r="AN84" s="23">
        <f t="shared" si="64"/>
        <v>0</v>
      </c>
      <c r="AO84" s="23">
        <f t="shared" si="64"/>
        <v>0</v>
      </c>
      <c r="AP84" s="23">
        <f t="shared" si="64"/>
        <v>0</v>
      </c>
      <c r="AQ84" s="23">
        <f t="shared" si="64"/>
        <v>0</v>
      </c>
      <c r="AR84" s="23">
        <f t="shared" si="64"/>
        <v>0</v>
      </c>
      <c r="AS84" s="23">
        <f t="shared" si="64"/>
        <v>0</v>
      </c>
      <c r="AT84" s="23">
        <f t="shared" si="64"/>
        <v>0</v>
      </c>
      <c r="AU84" s="23">
        <f t="shared" si="64"/>
        <v>0</v>
      </c>
      <c r="AV84" s="23">
        <f t="shared" si="64"/>
        <v>0</v>
      </c>
      <c r="AW84" s="23">
        <f t="shared" si="64"/>
        <v>0</v>
      </c>
      <c r="AX84" s="23">
        <f t="shared" si="64"/>
        <v>0</v>
      </c>
      <c r="AY84" s="23">
        <f t="shared" si="64"/>
        <v>0</v>
      </c>
      <c r="AZ84" s="23">
        <f t="shared" si="64"/>
        <v>0</v>
      </c>
      <c r="BA84" s="23">
        <f t="shared" si="64"/>
        <v>0</v>
      </c>
      <c r="BB84" s="23">
        <f t="shared" si="64"/>
        <v>0</v>
      </c>
      <c r="BC84" s="23">
        <f t="shared" si="64"/>
        <v>0</v>
      </c>
      <c r="BD84" s="23">
        <f t="shared" si="64"/>
        <v>0</v>
      </c>
      <c r="BE84" s="23">
        <f t="shared" si="64"/>
        <v>0</v>
      </c>
      <c r="BF84" s="23">
        <f t="shared" si="64"/>
        <v>10.688000000000001</v>
      </c>
      <c r="BG84" s="23">
        <f t="shared" si="64"/>
        <v>0</v>
      </c>
      <c r="BH84" s="23">
        <f t="shared" si="64"/>
        <v>46.24</v>
      </c>
      <c r="BI84" s="23">
        <f t="shared" si="64"/>
        <v>0</v>
      </c>
      <c r="BJ84" s="23">
        <f t="shared" si="64"/>
        <v>35.36</v>
      </c>
      <c r="BK84" s="23">
        <f t="shared" si="64"/>
        <v>1.96</v>
      </c>
      <c r="BL84" s="23">
        <f t="shared" si="64"/>
        <v>1.6900000000000002</v>
      </c>
      <c r="BM84" s="23">
        <f t="shared" si="64"/>
        <v>0</v>
      </c>
      <c r="BN84" s="23">
        <f t="shared" si="64"/>
        <v>7.15</v>
      </c>
      <c r="BO84" s="23">
        <f t="shared" si="64"/>
        <v>1.3852800000000001</v>
      </c>
      <c r="BP84" s="23">
        <f t="shared" si="64"/>
        <v>0.72887999999999997</v>
      </c>
      <c r="BQ84" s="23">
        <f t="shared" si="64"/>
        <v>0.15</v>
      </c>
      <c r="BR84" s="62">
        <f t="shared" ref="BR84" si="66">BR79*BR81</f>
        <v>4.1999999999999996E-4</v>
      </c>
      <c r="BS84" s="53">
        <f>SUM(D84:BR84)</f>
        <v>143.30443628571427</v>
      </c>
      <c r="BT84" s="25">
        <f>BS84/$C$10</f>
        <v>71.652218142857137</v>
      </c>
    </row>
    <row r="86" spans="1:73">
      <c r="J86" s="1">
        <v>11</v>
      </c>
      <c r="K86" t="s">
        <v>0</v>
      </c>
      <c r="Q86" s="1"/>
      <c r="R86" s="1"/>
      <c r="S86" t="s">
        <v>34</v>
      </c>
      <c r="AH86" s="1"/>
      <c r="AI86" s="1"/>
      <c r="AJ86" t="s">
        <v>35</v>
      </c>
    </row>
    <row r="87" spans="1:73" ht="15" customHeight="1">
      <c r="A87" s="176"/>
      <c r="B87" s="2" t="s">
        <v>1</v>
      </c>
      <c r="C87" s="178" t="s">
        <v>2</v>
      </c>
      <c r="D87" s="169" t="str">
        <f t="shared" ref="D87:BQ87" si="67">D53</f>
        <v>Хлеб пшеничный</v>
      </c>
      <c r="E87" s="169" t="str">
        <f t="shared" si="67"/>
        <v>Хлеб ржано-пшеничный</v>
      </c>
      <c r="F87" s="169" t="str">
        <f t="shared" si="67"/>
        <v>Сахар</v>
      </c>
      <c r="G87" s="169" t="str">
        <f t="shared" si="67"/>
        <v>Чай</v>
      </c>
      <c r="H87" s="169" t="str">
        <f t="shared" si="67"/>
        <v>Какао</v>
      </c>
      <c r="I87" s="169" t="str">
        <f t="shared" si="67"/>
        <v>Кофейный напиток</v>
      </c>
      <c r="J87" s="169" t="str">
        <f t="shared" si="67"/>
        <v>Молоко 2,5%</v>
      </c>
      <c r="K87" s="169" t="str">
        <f t="shared" si="67"/>
        <v>Масло сливочное</v>
      </c>
      <c r="L87" s="169" t="str">
        <f t="shared" si="67"/>
        <v>Сметана 15%</v>
      </c>
      <c r="M87" s="169" t="str">
        <f t="shared" si="67"/>
        <v>Молоко сухое</v>
      </c>
      <c r="N87" s="169" t="str">
        <f t="shared" si="67"/>
        <v>Снежок 2,5 %</v>
      </c>
      <c r="O87" s="169" t="str">
        <f t="shared" si="67"/>
        <v>Творог 5%</v>
      </c>
      <c r="P87" s="169" t="str">
        <f t="shared" si="67"/>
        <v>Молоко сгущенное</v>
      </c>
      <c r="Q87" s="169" t="str">
        <f t="shared" si="67"/>
        <v xml:space="preserve">Джем Сава </v>
      </c>
      <c r="R87" s="169" t="str">
        <f t="shared" si="67"/>
        <v>Сыр</v>
      </c>
      <c r="S87" s="169" t="str">
        <f t="shared" si="67"/>
        <v>Зеленый горошек</v>
      </c>
      <c r="T87" s="169" t="str">
        <f t="shared" si="67"/>
        <v>Кукуруза консервирован.</v>
      </c>
      <c r="U87" s="169" t="str">
        <f t="shared" si="67"/>
        <v>Консервы рыбные</v>
      </c>
      <c r="V87" s="169" t="str">
        <f t="shared" si="67"/>
        <v>Огурцы консервирован.</v>
      </c>
      <c r="W87" s="28"/>
      <c r="X87" s="169" t="str">
        <f t="shared" si="67"/>
        <v>Яйцо</v>
      </c>
      <c r="Y87" s="169" t="str">
        <f t="shared" si="67"/>
        <v>Икра кабачковая</v>
      </c>
      <c r="Z87" s="169" t="str">
        <f t="shared" si="67"/>
        <v>Изюм</v>
      </c>
      <c r="AA87" s="169" t="str">
        <f t="shared" si="67"/>
        <v>Курага</v>
      </c>
      <c r="AB87" s="169" t="str">
        <f t="shared" si="67"/>
        <v>Чернослив</v>
      </c>
      <c r="AC87" s="169" t="str">
        <f t="shared" si="67"/>
        <v>Шиповник</v>
      </c>
      <c r="AD87" s="169" t="str">
        <f t="shared" si="67"/>
        <v>Сухофрукты</v>
      </c>
      <c r="AE87" s="169" t="str">
        <f t="shared" si="67"/>
        <v>Ягода свежемороженная</v>
      </c>
      <c r="AF87" s="169" t="str">
        <f t="shared" ref="AF87:AI87" si="68">AF53</f>
        <v>Апельсин</v>
      </c>
      <c r="AG87" s="169" t="str">
        <f t="shared" si="68"/>
        <v>Банан</v>
      </c>
      <c r="AH87" s="169" t="str">
        <f t="shared" si="68"/>
        <v>Лимон</v>
      </c>
      <c r="AI87" s="169" t="str">
        <f t="shared" si="68"/>
        <v>Яблоко</v>
      </c>
      <c r="AJ87" s="169" t="str">
        <f t="shared" si="67"/>
        <v>Кисель</v>
      </c>
      <c r="AK87" s="169" t="str">
        <f t="shared" si="67"/>
        <v xml:space="preserve">Сок </v>
      </c>
      <c r="AL87" s="169" t="str">
        <f t="shared" si="67"/>
        <v>Макаронные изделия</v>
      </c>
      <c r="AM87" s="169" t="str">
        <f t="shared" si="67"/>
        <v>Мука</v>
      </c>
      <c r="AN87" s="169" t="str">
        <f t="shared" si="67"/>
        <v>Дрожжи</v>
      </c>
      <c r="AO87" s="169" t="str">
        <f t="shared" si="67"/>
        <v>Печенье</v>
      </c>
      <c r="AP87" s="169" t="str">
        <f t="shared" si="67"/>
        <v>Пряники</v>
      </c>
      <c r="AQ87" s="169" t="str">
        <f t="shared" si="67"/>
        <v>Вафли</v>
      </c>
      <c r="AR87" s="169" t="str">
        <f t="shared" si="67"/>
        <v>Конфеты</v>
      </c>
      <c r="AS87" s="169" t="str">
        <f t="shared" si="67"/>
        <v>Повидло Сава</v>
      </c>
      <c r="AT87" s="169" t="str">
        <f t="shared" si="67"/>
        <v>Крупа геркулес</v>
      </c>
      <c r="AU87" s="169" t="str">
        <f t="shared" si="67"/>
        <v>Крупа горох</v>
      </c>
      <c r="AV87" s="169" t="str">
        <f t="shared" si="67"/>
        <v>Крупа гречневая</v>
      </c>
      <c r="AW87" s="169" t="str">
        <f t="shared" si="67"/>
        <v>Крупа кукурузная</v>
      </c>
      <c r="AX87" s="169" t="str">
        <f t="shared" si="67"/>
        <v>Крупа манная</v>
      </c>
      <c r="AY87" s="169" t="str">
        <f t="shared" si="67"/>
        <v>Крупа перловая</v>
      </c>
      <c r="AZ87" s="169" t="str">
        <f t="shared" si="67"/>
        <v>Крупа пшеничная</v>
      </c>
      <c r="BA87" s="169" t="str">
        <f t="shared" si="67"/>
        <v>Крупа пшено</v>
      </c>
      <c r="BB87" s="169" t="str">
        <f t="shared" si="67"/>
        <v>Крупа ячневая</v>
      </c>
      <c r="BC87" s="169" t="str">
        <f t="shared" si="67"/>
        <v>Рис</v>
      </c>
      <c r="BD87" s="169" t="str">
        <f t="shared" si="67"/>
        <v>Цыпленок бройлер</v>
      </c>
      <c r="BE87" s="169" t="str">
        <f t="shared" si="67"/>
        <v>Филе куриное</v>
      </c>
      <c r="BF87" s="169" t="str">
        <f t="shared" si="67"/>
        <v>Фарш говяжий</v>
      </c>
      <c r="BG87" s="169" t="str">
        <f t="shared" si="67"/>
        <v>Печень куриная</v>
      </c>
      <c r="BH87" s="169" t="str">
        <f t="shared" si="67"/>
        <v>Филе минтая</v>
      </c>
      <c r="BI87" s="169" t="str">
        <f t="shared" si="67"/>
        <v>Филе сельди слабосол.</v>
      </c>
      <c r="BJ87" s="169" t="str">
        <f t="shared" si="67"/>
        <v>Картофель</v>
      </c>
      <c r="BK87" s="169" t="str">
        <f t="shared" si="67"/>
        <v>Морковь</v>
      </c>
      <c r="BL87" s="169" t="str">
        <f t="shared" si="67"/>
        <v>Лук</v>
      </c>
      <c r="BM87" s="169" t="str">
        <f t="shared" si="67"/>
        <v>Капуста</v>
      </c>
      <c r="BN87" s="169" t="str">
        <f t="shared" si="67"/>
        <v>Свекла</v>
      </c>
      <c r="BO87" s="169" t="str">
        <f t="shared" si="67"/>
        <v>Томатная паста</v>
      </c>
      <c r="BP87" s="169" t="str">
        <f t="shared" si="67"/>
        <v>Масло растительное</v>
      </c>
      <c r="BQ87" s="169" t="str">
        <f t="shared" si="67"/>
        <v>Соль</v>
      </c>
      <c r="BR87" s="191" t="s">
        <v>81</v>
      </c>
      <c r="BS87" s="170" t="s">
        <v>3</v>
      </c>
      <c r="BT87" s="170" t="s">
        <v>4</v>
      </c>
    </row>
    <row r="88" spans="1:73" ht="29.25" customHeight="1">
      <c r="A88" s="177"/>
      <c r="B88" s="3" t="s">
        <v>5</v>
      </c>
      <c r="C88" s="17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28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169"/>
      <c r="AO88" s="169"/>
      <c r="AP88" s="169"/>
      <c r="AQ88" s="169"/>
      <c r="AR88" s="169"/>
      <c r="AS88" s="169"/>
      <c r="AT88" s="169"/>
      <c r="AU88" s="169"/>
      <c r="AV88" s="169"/>
      <c r="AW88" s="169"/>
      <c r="AX88" s="169"/>
      <c r="AY88" s="169"/>
      <c r="AZ88" s="169"/>
      <c r="BA88" s="169"/>
      <c r="BB88" s="169"/>
      <c r="BC88" s="169"/>
      <c r="BD88" s="169"/>
      <c r="BE88" s="169"/>
      <c r="BF88" s="169"/>
      <c r="BG88" s="169"/>
      <c r="BH88" s="169"/>
      <c r="BI88" s="169"/>
      <c r="BJ88" s="169"/>
      <c r="BK88" s="169"/>
      <c r="BL88" s="169"/>
      <c r="BM88" s="169"/>
      <c r="BN88" s="169"/>
      <c r="BO88" s="169"/>
      <c r="BP88" s="169"/>
      <c r="BQ88" s="169"/>
      <c r="BR88" s="192"/>
      <c r="BS88" s="170"/>
      <c r="BT88" s="170"/>
    </row>
    <row r="89" spans="1:73">
      <c r="A89" s="171" t="s">
        <v>18</v>
      </c>
      <c r="B89" s="4" t="s">
        <v>36</v>
      </c>
      <c r="C89" s="172">
        <f>$F$7</f>
        <v>2</v>
      </c>
      <c r="D89" s="4">
        <f t="shared" ref="D89:BQ93" si="69">D22</f>
        <v>0</v>
      </c>
      <c r="E89" s="4">
        <f t="shared" si="69"/>
        <v>0</v>
      </c>
      <c r="F89" s="4">
        <f t="shared" si="69"/>
        <v>8.9999999999999993E-3</v>
      </c>
      <c r="G89" s="4">
        <f t="shared" si="69"/>
        <v>4.0000000000000002E-4</v>
      </c>
      <c r="H89" s="4">
        <f t="shared" si="69"/>
        <v>0</v>
      </c>
      <c r="I89" s="4">
        <f t="shared" si="69"/>
        <v>0</v>
      </c>
      <c r="J89" s="4">
        <f t="shared" si="69"/>
        <v>0</v>
      </c>
      <c r="K89" s="4">
        <f t="shared" si="69"/>
        <v>0</v>
      </c>
      <c r="L89" s="4">
        <f t="shared" si="69"/>
        <v>0</v>
      </c>
      <c r="M89" s="4">
        <f t="shared" si="69"/>
        <v>0</v>
      </c>
      <c r="N89" s="4">
        <f t="shared" si="69"/>
        <v>0</v>
      </c>
      <c r="O89" s="4">
        <f t="shared" si="69"/>
        <v>0</v>
      </c>
      <c r="P89" s="4">
        <f t="shared" si="69"/>
        <v>0</v>
      </c>
      <c r="Q89" s="4">
        <f t="shared" si="69"/>
        <v>0</v>
      </c>
      <c r="R89" s="4">
        <f t="shared" si="69"/>
        <v>0</v>
      </c>
      <c r="S89" s="4">
        <f t="shared" si="69"/>
        <v>0</v>
      </c>
      <c r="T89" s="4">
        <f t="shared" si="69"/>
        <v>0</v>
      </c>
      <c r="U89" s="4">
        <f t="shared" si="69"/>
        <v>0</v>
      </c>
      <c r="V89" s="4">
        <f t="shared" si="69"/>
        <v>0</v>
      </c>
      <c r="W89" s="4">
        <f t="shared" si="69"/>
        <v>0</v>
      </c>
      <c r="X89" s="4">
        <f t="shared" si="69"/>
        <v>0</v>
      </c>
      <c r="Y89" s="4">
        <f t="shared" si="69"/>
        <v>0</v>
      </c>
      <c r="Z89" s="4">
        <f t="shared" si="69"/>
        <v>0</v>
      </c>
      <c r="AA89" s="4">
        <f t="shared" si="69"/>
        <v>0</v>
      </c>
      <c r="AB89" s="4">
        <f t="shared" si="69"/>
        <v>0</v>
      </c>
      <c r="AC89" s="4">
        <f t="shared" si="69"/>
        <v>0</v>
      </c>
      <c r="AD89" s="4">
        <f t="shared" si="69"/>
        <v>0</v>
      </c>
      <c r="AE89" s="4">
        <f t="shared" si="69"/>
        <v>0</v>
      </c>
      <c r="AF89" s="4">
        <f t="shared" ref="AF89:AI92" si="70">AF22</f>
        <v>0</v>
      </c>
      <c r="AG89" s="4">
        <f t="shared" si="70"/>
        <v>0</v>
      </c>
      <c r="AH89" s="4">
        <f t="shared" si="70"/>
        <v>0</v>
      </c>
      <c r="AI89" s="4">
        <f t="shared" si="70"/>
        <v>0</v>
      </c>
      <c r="AJ89" s="4">
        <f t="shared" si="69"/>
        <v>0</v>
      </c>
      <c r="AK89" s="4">
        <f t="shared" si="69"/>
        <v>0</v>
      </c>
      <c r="AL89" s="4">
        <f t="shared" si="69"/>
        <v>0</v>
      </c>
      <c r="AM89" s="4">
        <f t="shared" si="69"/>
        <v>0</v>
      </c>
      <c r="AN89" s="4">
        <f t="shared" si="69"/>
        <v>0</v>
      </c>
      <c r="AO89" s="4">
        <f t="shared" si="69"/>
        <v>0</v>
      </c>
      <c r="AP89" s="4">
        <f t="shared" si="69"/>
        <v>0</v>
      </c>
      <c r="AQ89" s="4">
        <f t="shared" si="69"/>
        <v>0</v>
      </c>
      <c r="AR89" s="4">
        <f t="shared" si="69"/>
        <v>0</v>
      </c>
      <c r="AS89" s="4">
        <f t="shared" si="69"/>
        <v>0</v>
      </c>
      <c r="AT89" s="4">
        <f t="shared" si="69"/>
        <v>0</v>
      </c>
      <c r="AU89" s="4">
        <f t="shared" si="69"/>
        <v>0</v>
      </c>
      <c r="AV89" s="4">
        <f t="shared" si="69"/>
        <v>0</v>
      </c>
      <c r="AW89" s="4">
        <f t="shared" si="69"/>
        <v>0</v>
      </c>
      <c r="AX89" s="4">
        <f t="shared" si="69"/>
        <v>0</v>
      </c>
      <c r="AY89" s="4">
        <f t="shared" si="69"/>
        <v>0</v>
      </c>
      <c r="AZ89" s="4">
        <f t="shared" si="69"/>
        <v>0</v>
      </c>
      <c r="BA89" s="4">
        <f t="shared" si="69"/>
        <v>0</v>
      </c>
      <c r="BB89" s="4">
        <f t="shared" si="69"/>
        <v>0</v>
      </c>
      <c r="BC89" s="4">
        <f t="shared" si="69"/>
        <v>0</v>
      </c>
      <c r="BD89" s="4">
        <f t="shared" si="69"/>
        <v>0</v>
      </c>
      <c r="BE89" s="4">
        <f t="shared" si="69"/>
        <v>0</v>
      </c>
      <c r="BF89" s="4">
        <f t="shared" si="69"/>
        <v>0</v>
      </c>
      <c r="BG89" s="4">
        <f t="shared" si="69"/>
        <v>0</v>
      </c>
      <c r="BH89" s="4">
        <f t="shared" si="69"/>
        <v>0</v>
      </c>
      <c r="BI89" s="4">
        <f t="shared" si="69"/>
        <v>0</v>
      </c>
      <c r="BJ89" s="4">
        <f t="shared" si="69"/>
        <v>0</v>
      </c>
      <c r="BK89" s="4">
        <f t="shared" si="69"/>
        <v>0</v>
      </c>
      <c r="BL89" s="4">
        <f t="shared" si="69"/>
        <v>0</v>
      </c>
      <c r="BM89" s="4">
        <f t="shared" si="69"/>
        <v>0</v>
      </c>
      <c r="BN89" s="4">
        <f t="shared" si="69"/>
        <v>0</v>
      </c>
      <c r="BO89" s="4">
        <f t="shared" si="69"/>
        <v>0</v>
      </c>
      <c r="BP89" s="4">
        <f t="shared" si="69"/>
        <v>0</v>
      </c>
      <c r="BQ89" s="4">
        <f t="shared" si="69"/>
        <v>0</v>
      </c>
      <c r="BR89" s="58">
        <f t="shared" ref="BR89:BR92" si="71">BR22</f>
        <v>0</v>
      </c>
      <c r="BS89" s="7"/>
      <c r="BT89" s="7"/>
      <c r="BU89" s="7"/>
    </row>
    <row r="90" spans="1:73">
      <c r="A90" s="171"/>
      <c r="B90" s="4" t="s">
        <v>37</v>
      </c>
      <c r="C90" s="173"/>
      <c r="D90" s="4">
        <f t="shared" si="69"/>
        <v>0</v>
      </c>
      <c r="E90" s="4">
        <f t="shared" si="69"/>
        <v>0</v>
      </c>
      <c r="F90" s="4">
        <f t="shared" si="69"/>
        <v>2E-3</v>
      </c>
      <c r="G90" s="4">
        <f t="shared" si="69"/>
        <v>0</v>
      </c>
      <c r="H90" s="4">
        <f t="shared" si="69"/>
        <v>0</v>
      </c>
      <c r="I90" s="4">
        <f t="shared" si="69"/>
        <v>0</v>
      </c>
      <c r="J90" s="4">
        <f t="shared" si="69"/>
        <v>0</v>
      </c>
      <c r="K90" s="4">
        <f t="shared" si="69"/>
        <v>2E-3</v>
      </c>
      <c r="L90" s="4">
        <f t="shared" si="69"/>
        <v>7.0000000000000001E-3</v>
      </c>
      <c r="M90" s="4">
        <f t="shared" si="69"/>
        <v>0</v>
      </c>
      <c r="N90" s="4">
        <f t="shared" si="69"/>
        <v>0</v>
      </c>
      <c r="O90" s="4">
        <f t="shared" si="69"/>
        <v>0</v>
      </c>
      <c r="P90" s="4">
        <f t="shared" si="69"/>
        <v>1.72E-2</v>
      </c>
      <c r="Q90" s="4">
        <f t="shared" si="69"/>
        <v>0</v>
      </c>
      <c r="R90" s="4">
        <f t="shared" si="69"/>
        <v>0</v>
      </c>
      <c r="S90" s="4">
        <f t="shared" si="69"/>
        <v>0</v>
      </c>
      <c r="T90" s="4">
        <f t="shared" si="69"/>
        <v>0</v>
      </c>
      <c r="U90" s="4">
        <f t="shared" si="69"/>
        <v>0</v>
      </c>
      <c r="V90" s="4">
        <f t="shared" si="69"/>
        <v>0</v>
      </c>
      <c r="W90" s="4">
        <f t="shared" si="69"/>
        <v>0</v>
      </c>
      <c r="X90" s="4">
        <f t="shared" si="69"/>
        <v>0.125</v>
      </c>
      <c r="Y90" s="4">
        <f t="shared" si="69"/>
        <v>0</v>
      </c>
      <c r="Z90" s="4">
        <f t="shared" si="69"/>
        <v>0</v>
      </c>
      <c r="AA90" s="4">
        <f t="shared" si="69"/>
        <v>0</v>
      </c>
      <c r="AB90" s="4">
        <f t="shared" si="69"/>
        <v>0</v>
      </c>
      <c r="AC90" s="4">
        <f t="shared" si="69"/>
        <v>0</v>
      </c>
      <c r="AD90" s="4">
        <f t="shared" si="69"/>
        <v>0</v>
      </c>
      <c r="AE90" s="4">
        <f t="shared" si="69"/>
        <v>0</v>
      </c>
      <c r="AF90" s="4">
        <f t="shared" si="70"/>
        <v>0</v>
      </c>
      <c r="AG90" s="4">
        <f t="shared" si="70"/>
        <v>0</v>
      </c>
      <c r="AH90" s="4">
        <f t="shared" si="70"/>
        <v>0</v>
      </c>
      <c r="AI90" s="4">
        <f t="shared" si="70"/>
        <v>0</v>
      </c>
      <c r="AJ90" s="4">
        <f t="shared" si="69"/>
        <v>0</v>
      </c>
      <c r="AK90" s="4">
        <f t="shared" si="69"/>
        <v>0</v>
      </c>
      <c r="AL90" s="4">
        <f t="shared" si="69"/>
        <v>0</v>
      </c>
      <c r="AM90" s="4">
        <f t="shared" si="69"/>
        <v>0</v>
      </c>
      <c r="AN90" s="4">
        <f t="shared" si="69"/>
        <v>0</v>
      </c>
      <c r="AO90" s="4">
        <f t="shared" si="69"/>
        <v>0</v>
      </c>
      <c r="AP90" s="4">
        <f t="shared" si="69"/>
        <v>0</v>
      </c>
      <c r="AQ90" s="4">
        <f t="shared" si="69"/>
        <v>0</v>
      </c>
      <c r="AR90" s="4">
        <f t="shared" si="69"/>
        <v>0</v>
      </c>
      <c r="AS90" s="4">
        <f t="shared" si="69"/>
        <v>0</v>
      </c>
      <c r="AT90" s="4">
        <f t="shared" si="69"/>
        <v>0</v>
      </c>
      <c r="AU90" s="4">
        <f t="shared" si="69"/>
        <v>0</v>
      </c>
      <c r="AV90" s="4">
        <f t="shared" si="69"/>
        <v>0</v>
      </c>
      <c r="AW90" s="4">
        <f t="shared" si="69"/>
        <v>0</v>
      </c>
      <c r="AX90" s="4">
        <f t="shared" si="69"/>
        <v>1.7000000000000001E-2</v>
      </c>
      <c r="AY90" s="4">
        <f t="shared" si="69"/>
        <v>0</v>
      </c>
      <c r="AZ90" s="4">
        <f t="shared" si="69"/>
        <v>0</v>
      </c>
      <c r="BA90" s="4">
        <f t="shared" si="69"/>
        <v>0</v>
      </c>
      <c r="BB90" s="4">
        <f t="shared" si="69"/>
        <v>0</v>
      </c>
      <c r="BC90" s="4">
        <f t="shared" si="69"/>
        <v>0</v>
      </c>
      <c r="BD90" s="4">
        <f t="shared" si="69"/>
        <v>0</v>
      </c>
      <c r="BE90" s="4">
        <f t="shared" si="69"/>
        <v>0</v>
      </c>
      <c r="BF90" s="4">
        <f t="shared" si="69"/>
        <v>0</v>
      </c>
      <c r="BG90" s="4">
        <f t="shared" si="69"/>
        <v>0</v>
      </c>
      <c r="BH90" s="4">
        <f t="shared" si="69"/>
        <v>0</v>
      </c>
      <c r="BI90" s="4">
        <f t="shared" si="69"/>
        <v>0</v>
      </c>
      <c r="BJ90" s="4">
        <f t="shared" si="69"/>
        <v>0</v>
      </c>
      <c r="BK90" s="4">
        <f t="shared" si="69"/>
        <v>0</v>
      </c>
      <c r="BL90" s="4">
        <f t="shared" si="69"/>
        <v>0</v>
      </c>
      <c r="BM90" s="4">
        <f t="shared" si="69"/>
        <v>0</v>
      </c>
      <c r="BN90" s="4">
        <f t="shared" si="69"/>
        <v>0</v>
      </c>
      <c r="BO90" s="4">
        <f t="shared" si="69"/>
        <v>0</v>
      </c>
      <c r="BP90" s="4">
        <f t="shared" si="69"/>
        <v>8.9999999999999998E-4</v>
      </c>
      <c r="BQ90" s="4">
        <f t="shared" si="69"/>
        <v>0</v>
      </c>
      <c r="BR90" s="58">
        <f t="shared" si="71"/>
        <v>0</v>
      </c>
      <c r="BS90" s="7"/>
    </row>
    <row r="91" spans="1:73">
      <c r="A91" s="171"/>
      <c r="B91" s="4"/>
      <c r="C91" s="173"/>
      <c r="D91" s="4">
        <f t="shared" si="69"/>
        <v>0</v>
      </c>
      <c r="E91" s="4">
        <f t="shared" si="69"/>
        <v>0</v>
      </c>
      <c r="F91" s="4">
        <f t="shared" si="69"/>
        <v>0</v>
      </c>
      <c r="G91" s="4">
        <f t="shared" si="69"/>
        <v>0</v>
      </c>
      <c r="H91" s="4">
        <f t="shared" si="69"/>
        <v>0</v>
      </c>
      <c r="I91" s="4">
        <f t="shared" si="69"/>
        <v>0</v>
      </c>
      <c r="J91" s="4">
        <f t="shared" si="69"/>
        <v>0</v>
      </c>
      <c r="K91" s="4">
        <f t="shared" si="69"/>
        <v>0</v>
      </c>
      <c r="L91" s="4">
        <f t="shared" si="69"/>
        <v>0</v>
      </c>
      <c r="M91" s="4">
        <f t="shared" si="69"/>
        <v>0</v>
      </c>
      <c r="N91" s="4">
        <f t="shared" si="69"/>
        <v>0</v>
      </c>
      <c r="O91" s="4">
        <f t="shared" si="69"/>
        <v>0</v>
      </c>
      <c r="P91" s="4">
        <f t="shared" si="69"/>
        <v>0</v>
      </c>
      <c r="Q91" s="4">
        <f t="shared" si="69"/>
        <v>0</v>
      </c>
      <c r="R91" s="4">
        <f t="shared" si="69"/>
        <v>0</v>
      </c>
      <c r="S91" s="4">
        <f t="shared" si="69"/>
        <v>0</v>
      </c>
      <c r="T91" s="4">
        <f t="shared" si="69"/>
        <v>0</v>
      </c>
      <c r="U91" s="4">
        <f t="shared" si="69"/>
        <v>0</v>
      </c>
      <c r="V91" s="4">
        <f t="shared" si="69"/>
        <v>0</v>
      </c>
      <c r="W91" s="4">
        <f t="shared" si="69"/>
        <v>0</v>
      </c>
      <c r="X91" s="4">
        <f t="shared" si="69"/>
        <v>0</v>
      </c>
      <c r="Y91" s="4">
        <f t="shared" si="69"/>
        <v>0</v>
      </c>
      <c r="Z91" s="4">
        <f t="shared" si="69"/>
        <v>0</v>
      </c>
      <c r="AA91" s="4">
        <f t="shared" si="69"/>
        <v>0</v>
      </c>
      <c r="AB91" s="4">
        <f t="shared" si="69"/>
        <v>0</v>
      </c>
      <c r="AC91" s="4">
        <f t="shared" si="69"/>
        <v>0</v>
      </c>
      <c r="AD91" s="4">
        <f t="shared" si="69"/>
        <v>0</v>
      </c>
      <c r="AE91" s="4">
        <f t="shared" si="69"/>
        <v>0</v>
      </c>
      <c r="AF91" s="4">
        <f t="shared" si="70"/>
        <v>0</v>
      </c>
      <c r="AG91" s="4">
        <f t="shared" si="70"/>
        <v>0</v>
      </c>
      <c r="AH91" s="4">
        <f t="shared" si="70"/>
        <v>0</v>
      </c>
      <c r="AI91" s="4">
        <f t="shared" si="70"/>
        <v>0</v>
      </c>
      <c r="AJ91" s="4">
        <f t="shared" si="69"/>
        <v>0</v>
      </c>
      <c r="AK91" s="4">
        <f t="shared" si="69"/>
        <v>0</v>
      </c>
      <c r="AL91" s="4">
        <f t="shared" si="69"/>
        <v>0</v>
      </c>
      <c r="AM91" s="4">
        <f t="shared" si="69"/>
        <v>0</v>
      </c>
      <c r="AN91" s="4">
        <f t="shared" si="69"/>
        <v>0</v>
      </c>
      <c r="AO91" s="4">
        <f t="shared" si="69"/>
        <v>0</v>
      </c>
      <c r="AP91" s="4">
        <f t="shared" si="69"/>
        <v>0</v>
      </c>
      <c r="AQ91" s="4">
        <f t="shared" si="69"/>
        <v>0</v>
      </c>
      <c r="AR91" s="4">
        <f t="shared" si="69"/>
        <v>0</v>
      </c>
      <c r="AS91" s="4">
        <f t="shared" si="69"/>
        <v>0</v>
      </c>
      <c r="AT91" s="4">
        <f t="shared" si="69"/>
        <v>0</v>
      </c>
      <c r="AU91" s="4">
        <f t="shared" si="69"/>
        <v>0</v>
      </c>
      <c r="AV91" s="4">
        <f t="shared" si="69"/>
        <v>0</v>
      </c>
      <c r="AW91" s="4">
        <f t="shared" si="69"/>
        <v>0</v>
      </c>
      <c r="AX91" s="4">
        <f t="shared" si="69"/>
        <v>0</v>
      </c>
      <c r="AY91" s="4">
        <f t="shared" si="69"/>
        <v>0</v>
      </c>
      <c r="AZ91" s="4">
        <f t="shared" si="69"/>
        <v>0</v>
      </c>
      <c r="BA91" s="4">
        <f t="shared" si="69"/>
        <v>0</v>
      </c>
      <c r="BB91" s="4">
        <f t="shared" si="69"/>
        <v>0</v>
      </c>
      <c r="BC91" s="4">
        <f t="shared" si="69"/>
        <v>0</v>
      </c>
      <c r="BD91" s="4">
        <f t="shared" si="69"/>
        <v>0</v>
      </c>
      <c r="BE91" s="4">
        <f t="shared" si="69"/>
        <v>0</v>
      </c>
      <c r="BF91" s="4">
        <f t="shared" si="69"/>
        <v>0</v>
      </c>
      <c r="BG91" s="4">
        <f t="shared" si="69"/>
        <v>0</v>
      </c>
      <c r="BH91" s="4">
        <f t="shared" si="69"/>
        <v>0</v>
      </c>
      <c r="BI91" s="4">
        <f t="shared" si="69"/>
        <v>0</v>
      </c>
      <c r="BJ91" s="4">
        <f t="shared" si="69"/>
        <v>0</v>
      </c>
      <c r="BK91" s="4">
        <f t="shared" si="69"/>
        <v>0</v>
      </c>
      <c r="BL91" s="4">
        <f t="shared" si="69"/>
        <v>0</v>
      </c>
      <c r="BM91" s="4">
        <f t="shared" si="69"/>
        <v>0</v>
      </c>
      <c r="BN91" s="4">
        <f t="shared" si="69"/>
        <v>0</v>
      </c>
      <c r="BO91" s="4">
        <f t="shared" si="69"/>
        <v>0</v>
      </c>
      <c r="BP91" s="4">
        <f t="shared" si="69"/>
        <v>0</v>
      </c>
      <c r="BQ91" s="4">
        <f t="shared" si="69"/>
        <v>0</v>
      </c>
      <c r="BR91" s="58">
        <f t="shared" si="71"/>
        <v>0</v>
      </c>
    </row>
    <row r="92" spans="1:73">
      <c r="A92" s="171"/>
      <c r="B92" s="4"/>
      <c r="C92" s="173"/>
      <c r="D92" s="4">
        <f t="shared" si="69"/>
        <v>0</v>
      </c>
      <c r="E92" s="4">
        <f t="shared" si="69"/>
        <v>0</v>
      </c>
      <c r="F92" s="4">
        <f t="shared" si="69"/>
        <v>0</v>
      </c>
      <c r="G92" s="4">
        <f t="shared" si="69"/>
        <v>0</v>
      </c>
      <c r="H92" s="4">
        <f t="shared" si="69"/>
        <v>0</v>
      </c>
      <c r="I92" s="4">
        <f t="shared" si="69"/>
        <v>0</v>
      </c>
      <c r="J92" s="4">
        <f t="shared" si="69"/>
        <v>0</v>
      </c>
      <c r="K92" s="4">
        <f t="shared" si="69"/>
        <v>0</v>
      </c>
      <c r="L92" s="4">
        <f t="shared" si="69"/>
        <v>0</v>
      </c>
      <c r="M92" s="4">
        <f t="shared" si="69"/>
        <v>0</v>
      </c>
      <c r="N92" s="4">
        <f t="shared" si="69"/>
        <v>0</v>
      </c>
      <c r="O92" s="4">
        <f t="shared" si="69"/>
        <v>0</v>
      </c>
      <c r="P92" s="4">
        <f t="shared" si="69"/>
        <v>0</v>
      </c>
      <c r="Q92" s="4">
        <f t="shared" si="69"/>
        <v>0</v>
      </c>
      <c r="R92" s="4">
        <f t="shared" si="69"/>
        <v>0</v>
      </c>
      <c r="S92" s="4">
        <f t="shared" si="69"/>
        <v>0</v>
      </c>
      <c r="T92" s="4">
        <f t="shared" si="69"/>
        <v>0</v>
      </c>
      <c r="U92" s="4">
        <f t="shared" si="69"/>
        <v>0</v>
      </c>
      <c r="V92" s="4">
        <f t="shared" si="69"/>
        <v>0</v>
      </c>
      <c r="W92" s="4">
        <f t="shared" si="69"/>
        <v>0</v>
      </c>
      <c r="X92" s="4">
        <f t="shared" si="69"/>
        <v>0</v>
      </c>
      <c r="Y92" s="4">
        <f t="shared" si="69"/>
        <v>0</v>
      </c>
      <c r="Z92" s="4">
        <f t="shared" si="69"/>
        <v>0</v>
      </c>
      <c r="AA92" s="4">
        <f t="shared" si="69"/>
        <v>0</v>
      </c>
      <c r="AB92" s="4">
        <f t="shared" si="69"/>
        <v>0</v>
      </c>
      <c r="AC92" s="4">
        <f t="shared" si="69"/>
        <v>0</v>
      </c>
      <c r="AD92" s="4">
        <f t="shared" si="69"/>
        <v>0</v>
      </c>
      <c r="AE92" s="4">
        <f t="shared" si="69"/>
        <v>0</v>
      </c>
      <c r="AF92" s="4">
        <f t="shared" si="70"/>
        <v>0</v>
      </c>
      <c r="AG92" s="4">
        <f t="shared" si="70"/>
        <v>0</v>
      </c>
      <c r="AH92" s="4">
        <f t="shared" si="70"/>
        <v>0</v>
      </c>
      <c r="AI92" s="4">
        <f t="shared" si="70"/>
        <v>0</v>
      </c>
      <c r="AJ92" s="4">
        <f t="shared" si="69"/>
        <v>0</v>
      </c>
      <c r="AK92" s="4">
        <f t="shared" si="69"/>
        <v>0</v>
      </c>
      <c r="AL92" s="4">
        <f t="shared" si="69"/>
        <v>0</v>
      </c>
      <c r="AM92" s="4">
        <f t="shared" si="69"/>
        <v>0</v>
      </c>
      <c r="AN92" s="4">
        <f t="shared" si="69"/>
        <v>0</v>
      </c>
      <c r="AO92" s="4">
        <f t="shared" si="69"/>
        <v>0</v>
      </c>
      <c r="AP92" s="4">
        <f t="shared" si="69"/>
        <v>0</v>
      </c>
      <c r="AQ92" s="4">
        <f t="shared" si="69"/>
        <v>0</v>
      </c>
      <c r="AR92" s="4">
        <f t="shared" si="69"/>
        <v>0</v>
      </c>
      <c r="AS92" s="4">
        <f t="shared" si="69"/>
        <v>0</v>
      </c>
      <c r="AT92" s="4">
        <f t="shared" si="69"/>
        <v>0</v>
      </c>
      <c r="AU92" s="4">
        <f t="shared" si="69"/>
        <v>0</v>
      </c>
      <c r="AV92" s="4">
        <f t="shared" si="69"/>
        <v>0</v>
      </c>
      <c r="AW92" s="4">
        <f t="shared" si="69"/>
        <v>0</v>
      </c>
      <c r="AX92" s="4">
        <f t="shared" si="69"/>
        <v>0</v>
      </c>
      <c r="AY92" s="4">
        <f t="shared" si="69"/>
        <v>0</v>
      </c>
      <c r="AZ92" s="4">
        <f t="shared" si="69"/>
        <v>0</v>
      </c>
      <c r="BA92" s="4">
        <f t="shared" si="69"/>
        <v>0</v>
      </c>
      <c r="BB92" s="4">
        <f t="shared" si="69"/>
        <v>0</v>
      </c>
      <c r="BC92" s="4">
        <f t="shared" si="69"/>
        <v>0</v>
      </c>
      <c r="BD92" s="4">
        <f t="shared" si="69"/>
        <v>0</v>
      </c>
      <c r="BE92" s="4">
        <f t="shared" si="69"/>
        <v>0</v>
      </c>
      <c r="BF92" s="4">
        <f t="shared" si="69"/>
        <v>0</v>
      </c>
      <c r="BG92" s="4">
        <f t="shared" si="69"/>
        <v>0</v>
      </c>
      <c r="BH92" s="4">
        <f t="shared" si="69"/>
        <v>0</v>
      </c>
      <c r="BI92" s="4">
        <f t="shared" si="69"/>
        <v>0</v>
      </c>
      <c r="BJ92" s="4">
        <f t="shared" si="69"/>
        <v>0</v>
      </c>
      <c r="BK92" s="4">
        <f t="shared" si="69"/>
        <v>0</v>
      </c>
      <c r="BL92" s="4">
        <f t="shared" si="69"/>
        <v>0</v>
      </c>
      <c r="BM92" s="4">
        <f t="shared" si="69"/>
        <v>0</v>
      </c>
      <c r="BN92" s="4">
        <f t="shared" si="69"/>
        <v>0</v>
      </c>
      <c r="BO92" s="4">
        <f t="shared" si="69"/>
        <v>0</v>
      </c>
      <c r="BP92" s="4">
        <f t="shared" si="69"/>
        <v>0</v>
      </c>
      <c r="BQ92" s="4">
        <f t="shared" si="69"/>
        <v>0</v>
      </c>
      <c r="BR92" s="58">
        <f t="shared" si="71"/>
        <v>0</v>
      </c>
    </row>
    <row r="93" spans="1:73">
      <c r="A93" s="171"/>
      <c r="B93" s="4"/>
      <c r="C93" s="174"/>
      <c r="D93" s="4">
        <f t="shared" si="69"/>
        <v>0</v>
      </c>
      <c r="E93" s="4">
        <f t="shared" si="69"/>
        <v>0</v>
      </c>
      <c r="F93" s="4">
        <f t="shared" si="69"/>
        <v>0</v>
      </c>
      <c r="G93" s="4">
        <f t="shared" ref="G93:BQ93" si="72">G26</f>
        <v>0</v>
      </c>
      <c r="H93" s="4">
        <f t="shared" si="72"/>
        <v>0</v>
      </c>
      <c r="I93" s="4">
        <f t="shared" si="72"/>
        <v>0</v>
      </c>
      <c r="J93" s="4">
        <f t="shared" si="72"/>
        <v>0</v>
      </c>
      <c r="K93" s="4">
        <f t="shared" si="72"/>
        <v>0</v>
      </c>
      <c r="L93" s="4">
        <f t="shared" si="72"/>
        <v>0</v>
      </c>
      <c r="M93" s="4">
        <f t="shared" si="72"/>
        <v>0</v>
      </c>
      <c r="N93" s="4">
        <f t="shared" si="72"/>
        <v>0</v>
      </c>
      <c r="O93" s="4">
        <f t="shared" si="72"/>
        <v>0</v>
      </c>
      <c r="P93" s="4">
        <f t="shared" si="72"/>
        <v>0</v>
      </c>
      <c r="Q93" s="4">
        <f t="shared" si="72"/>
        <v>0</v>
      </c>
      <c r="R93" s="4">
        <f t="shared" si="72"/>
        <v>0</v>
      </c>
      <c r="S93" s="4">
        <f t="shared" si="72"/>
        <v>0</v>
      </c>
      <c r="T93" s="4">
        <f>T26</f>
        <v>0</v>
      </c>
      <c r="U93" s="4">
        <f>U26</f>
        <v>0</v>
      </c>
      <c r="V93" s="4">
        <f>V26</f>
        <v>0</v>
      </c>
      <c r="W93" s="4">
        <f>W26</f>
        <v>0</v>
      </c>
      <c r="X93" s="4">
        <f t="shared" si="72"/>
        <v>0</v>
      </c>
      <c r="Y93" s="4">
        <f t="shared" si="72"/>
        <v>0</v>
      </c>
      <c r="Z93" s="4">
        <f t="shared" si="72"/>
        <v>0</v>
      </c>
      <c r="AA93" s="4">
        <f t="shared" si="72"/>
        <v>0</v>
      </c>
      <c r="AB93" s="4">
        <f t="shared" si="72"/>
        <v>0</v>
      </c>
      <c r="AC93" s="4">
        <f t="shared" si="72"/>
        <v>0</v>
      </c>
      <c r="AD93" s="4">
        <f t="shared" si="72"/>
        <v>0</v>
      </c>
      <c r="AE93" s="4">
        <f t="shared" si="72"/>
        <v>0</v>
      </c>
      <c r="AF93" s="4">
        <f t="shared" ref="AF93:AI93" si="73">AF26</f>
        <v>0</v>
      </c>
      <c r="AG93" s="4">
        <f t="shared" si="73"/>
        <v>0</v>
      </c>
      <c r="AH93" s="4">
        <f t="shared" si="73"/>
        <v>0</v>
      </c>
      <c r="AI93" s="4">
        <f t="shared" si="73"/>
        <v>0</v>
      </c>
      <c r="AJ93" s="4">
        <f t="shared" si="72"/>
        <v>0</v>
      </c>
      <c r="AK93" s="4">
        <f t="shared" si="72"/>
        <v>0</v>
      </c>
      <c r="AL93" s="4">
        <f t="shared" si="72"/>
        <v>0</v>
      </c>
      <c r="AM93" s="4">
        <f t="shared" si="72"/>
        <v>0</v>
      </c>
      <c r="AN93" s="4">
        <f t="shared" si="72"/>
        <v>0</v>
      </c>
      <c r="AO93" s="4">
        <f t="shared" si="72"/>
        <v>0</v>
      </c>
      <c r="AP93" s="4">
        <f t="shared" si="72"/>
        <v>0</v>
      </c>
      <c r="AQ93" s="4">
        <f t="shared" si="72"/>
        <v>0</v>
      </c>
      <c r="AR93" s="4">
        <f t="shared" si="72"/>
        <v>0</v>
      </c>
      <c r="AS93" s="4">
        <f t="shared" si="72"/>
        <v>0</v>
      </c>
      <c r="AT93" s="4">
        <f t="shared" si="72"/>
        <v>0</v>
      </c>
      <c r="AU93" s="4">
        <f t="shared" si="72"/>
        <v>0</v>
      </c>
      <c r="AV93" s="4">
        <f t="shared" si="72"/>
        <v>0</v>
      </c>
      <c r="AW93" s="4">
        <f t="shared" si="72"/>
        <v>0</v>
      </c>
      <c r="AX93" s="4">
        <f t="shared" si="72"/>
        <v>0</v>
      </c>
      <c r="AY93" s="4">
        <f t="shared" si="72"/>
        <v>0</v>
      </c>
      <c r="AZ93" s="4">
        <f t="shared" si="72"/>
        <v>0</v>
      </c>
      <c r="BA93" s="4">
        <f t="shared" si="72"/>
        <v>0</v>
      </c>
      <c r="BB93" s="4">
        <f t="shared" si="72"/>
        <v>0</v>
      </c>
      <c r="BC93" s="4">
        <f t="shared" si="72"/>
        <v>0</v>
      </c>
      <c r="BD93" s="4">
        <f t="shared" si="72"/>
        <v>0</v>
      </c>
      <c r="BE93" s="4">
        <f t="shared" si="72"/>
        <v>0</v>
      </c>
      <c r="BF93" s="4">
        <f t="shared" si="72"/>
        <v>0</v>
      </c>
      <c r="BG93" s="4">
        <f t="shared" si="72"/>
        <v>0</v>
      </c>
      <c r="BH93" s="4">
        <f t="shared" si="72"/>
        <v>0</v>
      </c>
      <c r="BI93" s="4">
        <f t="shared" si="72"/>
        <v>0</v>
      </c>
      <c r="BJ93" s="4">
        <f t="shared" si="72"/>
        <v>0</v>
      </c>
      <c r="BK93" s="4">
        <f t="shared" si="72"/>
        <v>0</v>
      </c>
      <c r="BL93" s="4">
        <f t="shared" si="72"/>
        <v>0</v>
      </c>
      <c r="BM93" s="4">
        <f t="shared" si="72"/>
        <v>0</v>
      </c>
      <c r="BN93" s="4">
        <f t="shared" si="72"/>
        <v>0</v>
      </c>
      <c r="BO93" s="4">
        <f t="shared" si="72"/>
        <v>0</v>
      </c>
      <c r="BP93" s="4">
        <f t="shared" si="72"/>
        <v>0</v>
      </c>
      <c r="BQ93" s="4">
        <f t="shared" si="72"/>
        <v>0</v>
      </c>
      <c r="BR93" s="58">
        <f t="shared" ref="BR93" si="74">BR26</f>
        <v>0</v>
      </c>
    </row>
    <row r="94" spans="1:73" ht="17.399999999999999">
      <c r="B94" s="13" t="s">
        <v>23</v>
      </c>
      <c r="C94" s="14"/>
      <c r="D94" s="15">
        <f t="shared" ref="D94:BQ94" si="75">SUM(D89:D93)</f>
        <v>0</v>
      </c>
      <c r="E94" s="15">
        <f t="shared" si="75"/>
        <v>0</v>
      </c>
      <c r="F94" s="15">
        <f t="shared" si="75"/>
        <v>1.0999999999999999E-2</v>
      </c>
      <c r="G94" s="15">
        <f t="shared" si="75"/>
        <v>4.0000000000000002E-4</v>
      </c>
      <c r="H94" s="15">
        <f t="shared" si="75"/>
        <v>0</v>
      </c>
      <c r="I94" s="15">
        <f t="shared" si="75"/>
        <v>0</v>
      </c>
      <c r="J94" s="15">
        <f t="shared" si="75"/>
        <v>0</v>
      </c>
      <c r="K94" s="15">
        <f t="shared" si="75"/>
        <v>2E-3</v>
      </c>
      <c r="L94" s="15">
        <f t="shared" si="75"/>
        <v>7.0000000000000001E-3</v>
      </c>
      <c r="M94" s="15">
        <f t="shared" si="75"/>
        <v>0</v>
      </c>
      <c r="N94" s="15">
        <f t="shared" si="75"/>
        <v>0</v>
      </c>
      <c r="O94" s="15">
        <f t="shared" si="75"/>
        <v>0</v>
      </c>
      <c r="P94" s="15">
        <f t="shared" si="75"/>
        <v>1.72E-2</v>
      </c>
      <c r="Q94" s="15">
        <f t="shared" si="75"/>
        <v>0</v>
      </c>
      <c r="R94" s="15">
        <f t="shared" si="75"/>
        <v>0</v>
      </c>
      <c r="S94" s="15">
        <f t="shared" si="75"/>
        <v>0</v>
      </c>
      <c r="T94" s="15">
        <f>SUM(T89:T93)</f>
        <v>0</v>
      </c>
      <c r="U94" s="15">
        <f>SUM(U89:U93)</f>
        <v>0</v>
      </c>
      <c r="V94" s="15">
        <f>SUM(V89:V93)</f>
        <v>0</v>
      </c>
      <c r="W94" s="15">
        <f>SUM(W89:W93)</f>
        <v>0</v>
      </c>
      <c r="X94" s="15">
        <f>SUM(X89:X93)</f>
        <v>0.125</v>
      </c>
      <c r="Y94" s="15">
        <f t="shared" si="75"/>
        <v>0</v>
      </c>
      <c r="Z94" s="15">
        <f t="shared" si="75"/>
        <v>0</v>
      </c>
      <c r="AA94" s="15">
        <f t="shared" si="75"/>
        <v>0</v>
      </c>
      <c r="AB94" s="15">
        <f t="shared" si="75"/>
        <v>0</v>
      </c>
      <c r="AC94" s="15">
        <f t="shared" si="75"/>
        <v>0</v>
      </c>
      <c r="AD94" s="15">
        <f t="shared" si="75"/>
        <v>0</v>
      </c>
      <c r="AE94" s="15">
        <f t="shared" si="75"/>
        <v>0</v>
      </c>
      <c r="AF94" s="15">
        <f t="shared" ref="AF94:AI94" si="76">SUM(AF89:AF93)</f>
        <v>0</v>
      </c>
      <c r="AG94" s="15">
        <f t="shared" si="76"/>
        <v>0</v>
      </c>
      <c r="AH94" s="15">
        <f t="shared" si="76"/>
        <v>0</v>
      </c>
      <c r="AI94" s="15">
        <f t="shared" si="76"/>
        <v>0</v>
      </c>
      <c r="AJ94" s="15">
        <f t="shared" si="75"/>
        <v>0</v>
      </c>
      <c r="AK94" s="15">
        <f t="shared" si="75"/>
        <v>0</v>
      </c>
      <c r="AL94" s="15">
        <f t="shared" si="75"/>
        <v>0</v>
      </c>
      <c r="AM94" s="15">
        <f t="shared" si="75"/>
        <v>0</v>
      </c>
      <c r="AN94" s="15">
        <f t="shared" si="75"/>
        <v>0</v>
      </c>
      <c r="AO94" s="15">
        <f t="shared" si="75"/>
        <v>0</v>
      </c>
      <c r="AP94" s="15">
        <f t="shared" si="75"/>
        <v>0</v>
      </c>
      <c r="AQ94" s="15">
        <f t="shared" si="75"/>
        <v>0</v>
      </c>
      <c r="AR94" s="15">
        <f t="shared" si="75"/>
        <v>0</v>
      </c>
      <c r="AS94" s="15">
        <f t="shared" si="75"/>
        <v>0</v>
      </c>
      <c r="AT94" s="15">
        <f t="shared" si="75"/>
        <v>0</v>
      </c>
      <c r="AU94" s="15">
        <f t="shared" si="75"/>
        <v>0</v>
      </c>
      <c r="AV94" s="15">
        <f t="shared" si="75"/>
        <v>0</v>
      </c>
      <c r="AW94" s="15">
        <f t="shared" si="75"/>
        <v>0</v>
      </c>
      <c r="AX94" s="15">
        <f t="shared" si="75"/>
        <v>1.7000000000000001E-2</v>
      </c>
      <c r="AY94" s="15">
        <f t="shared" si="75"/>
        <v>0</v>
      </c>
      <c r="AZ94" s="15">
        <f t="shared" si="75"/>
        <v>0</v>
      </c>
      <c r="BA94" s="15">
        <f t="shared" si="75"/>
        <v>0</v>
      </c>
      <c r="BB94" s="15">
        <f t="shared" si="75"/>
        <v>0</v>
      </c>
      <c r="BC94" s="15">
        <f t="shared" si="75"/>
        <v>0</v>
      </c>
      <c r="BD94" s="15">
        <f t="shared" si="75"/>
        <v>0</v>
      </c>
      <c r="BE94" s="15">
        <f t="shared" si="75"/>
        <v>0</v>
      </c>
      <c r="BF94" s="15">
        <f t="shared" si="75"/>
        <v>0</v>
      </c>
      <c r="BG94" s="15">
        <f t="shared" si="75"/>
        <v>0</v>
      </c>
      <c r="BH94" s="15">
        <f t="shared" si="75"/>
        <v>0</v>
      </c>
      <c r="BI94" s="15">
        <f t="shared" si="75"/>
        <v>0</v>
      </c>
      <c r="BJ94" s="15">
        <f t="shared" si="75"/>
        <v>0</v>
      </c>
      <c r="BK94" s="15">
        <f t="shared" si="75"/>
        <v>0</v>
      </c>
      <c r="BL94" s="15">
        <f t="shared" si="75"/>
        <v>0</v>
      </c>
      <c r="BM94" s="15">
        <f t="shared" si="75"/>
        <v>0</v>
      </c>
      <c r="BN94" s="15">
        <f t="shared" si="75"/>
        <v>0</v>
      </c>
      <c r="BO94" s="15">
        <f t="shared" si="75"/>
        <v>0</v>
      </c>
      <c r="BP94" s="15">
        <f t="shared" si="75"/>
        <v>8.9999999999999998E-4</v>
      </c>
      <c r="BQ94" s="15">
        <f t="shared" si="75"/>
        <v>0</v>
      </c>
      <c r="BR94" s="59">
        <f t="shared" ref="BR94" si="77">SUM(BR89:BR93)</f>
        <v>0</v>
      </c>
    </row>
    <row r="95" spans="1:73" ht="17.399999999999999">
      <c r="B95" s="13" t="s">
        <v>24</v>
      </c>
      <c r="C95" s="14"/>
      <c r="D95" s="16">
        <f t="shared" ref="D95:BQ95" si="78">PRODUCT(D94,$F$7)</f>
        <v>0</v>
      </c>
      <c r="E95" s="16">
        <f t="shared" si="78"/>
        <v>0</v>
      </c>
      <c r="F95" s="16">
        <f t="shared" si="78"/>
        <v>2.1999999999999999E-2</v>
      </c>
      <c r="G95" s="16">
        <f t="shared" si="78"/>
        <v>8.0000000000000004E-4</v>
      </c>
      <c r="H95" s="16">
        <f t="shared" si="78"/>
        <v>0</v>
      </c>
      <c r="I95" s="16">
        <f t="shared" si="78"/>
        <v>0</v>
      </c>
      <c r="J95" s="16">
        <f t="shared" si="78"/>
        <v>0</v>
      </c>
      <c r="K95" s="16">
        <f t="shared" si="78"/>
        <v>4.0000000000000001E-3</v>
      </c>
      <c r="L95" s="16">
        <f t="shared" si="78"/>
        <v>1.4E-2</v>
      </c>
      <c r="M95" s="16">
        <f t="shared" si="78"/>
        <v>0</v>
      </c>
      <c r="N95" s="16">
        <f t="shared" si="78"/>
        <v>0</v>
      </c>
      <c r="O95" s="16">
        <f t="shared" si="78"/>
        <v>0</v>
      </c>
      <c r="P95" s="16">
        <f t="shared" si="78"/>
        <v>3.44E-2</v>
      </c>
      <c r="Q95" s="16">
        <f t="shared" si="78"/>
        <v>0</v>
      </c>
      <c r="R95" s="16">
        <f t="shared" si="78"/>
        <v>0</v>
      </c>
      <c r="S95" s="16">
        <f t="shared" si="78"/>
        <v>0</v>
      </c>
      <c r="T95" s="16">
        <f>PRODUCT(T94,$F$7)</f>
        <v>0</v>
      </c>
      <c r="U95" s="16">
        <f>PRODUCT(U94,$F$7)</f>
        <v>0</v>
      </c>
      <c r="V95" s="16">
        <f>PRODUCT(V94,$F$7)</f>
        <v>0</v>
      </c>
      <c r="W95" s="16">
        <f>PRODUCT(W94,$F$7)</f>
        <v>0</v>
      </c>
      <c r="X95" s="16">
        <v>0</v>
      </c>
      <c r="Y95" s="16">
        <f t="shared" si="78"/>
        <v>0</v>
      </c>
      <c r="Z95" s="16">
        <f t="shared" si="78"/>
        <v>0</v>
      </c>
      <c r="AA95" s="16">
        <f t="shared" si="78"/>
        <v>0</v>
      </c>
      <c r="AB95" s="16">
        <f t="shared" si="78"/>
        <v>0</v>
      </c>
      <c r="AC95" s="16">
        <f t="shared" si="78"/>
        <v>0</v>
      </c>
      <c r="AD95" s="16">
        <f t="shared" si="78"/>
        <v>0</v>
      </c>
      <c r="AE95" s="16">
        <f t="shared" si="78"/>
        <v>0</v>
      </c>
      <c r="AF95" s="16">
        <f t="shared" ref="AF95:AI95" si="79">PRODUCT(AF94,$F$7)</f>
        <v>0</v>
      </c>
      <c r="AG95" s="16">
        <f t="shared" si="79"/>
        <v>0</v>
      </c>
      <c r="AH95" s="16">
        <f t="shared" si="79"/>
        <v>0</v>
      </c>
      <c r="AI95" s="16">
        <f t="shared" si="79"/>
        <v>0</v>
      </c>
      <c r="AJ95" s="16">
        <f t="shared" si="78"/>
        <v>0</v>
      </c>
      <c r="AK95" s="16">
        <f t="shared" si="78"/>
        <v>0</v>
      </c>
      <c r="AL95" s="16">
        <f t="shared" si="78"/>
        <v>0</v>
      </c>
      <c r="AM95" s="16">
        <f t="shared" si="78"/>
        <v>0</v>
      </c>
      <c r="AN95" s="16">
        <f t="shared" si="78"/>
        <v>0</v>
      </c>
      <c r="AO95" s="16">
        <f t="shared" si="78"/>
        <v>0</v>
      </c>
      <c r="AP95" s="16">
        <f t="shared" si="78"/>
        <v>0</v>
      </c>
      <c r="AQ95" s="16">
        <f t="shared" si="78"/>
        <v>0</v>
      </c>
      <c r="AR95" s="16">
        <f t="shared" si="78"/>
        <v>0</v>
      </c>
      <c r="AS95" s="16">
        <f t="shared" si="78"/>
        <v>0</v>
      </c>
      <c r="AT95" s="16">
        <f t="shared" si="78"/>
        <v>0</v>
      </c>
      <c r="AU95" s="16">
        <f t="shared" si="78"/>
        <v>0</v>
      </c>
      <c r="AV95" s="16">
        <f t="shared" si="78"/>
        <v>0</v>
      </c>
      <c r="AW95" s="16">
        <f t="shared" si="78"/>
        <v>0</v>
      </c>
      <c r="AX95" s="16">
        <f t="shared" si="78"/>
        <v>3.4000000000000002E-2</v>
      </c>
      <c r="AY95" s="16">
        <f t="shared" si="78"/>
        <v>0</v>
      </c>
      <c r="AZ95" s="16">
        <f t="shared" si="78"/>
        <v>0</v>
      </c>
      <c r="BA95" s="16">
        <f t="shared" si="78"/>
        <v>0</v>
      </c>
      <c r="BB95" s="16">
        <f t="shared" si="78"/>
        <v>0</v>
      </c>
      <c r="BC95" s="16">
        <f t="shared" si="78"/>
        <v>0</v>
      </c>
      <c r="BD95" s="16">
        <f t="shared" si="78"/>
        <v>0</v>
      </c>
      <c r="BE95" s="16">
        <f t="shared" si="78"/>
        <v>0</v>
      </c>
      <c r="BF95" s="16">
        <f t="shared" si="78"/>
        <v>0</v>
      </c>
      <c r="BG95" s="16">
        <f t="shared" si="78"/>
        <v>0</v>
      </c>
      <c r="BH95" s="16">
        <f t="shared" si="78"/>
        <v>0</v>
      </c>
      <c r="BI95" s="16">
        <f t="shared" si="78"/>
        <v>0</v>
      </c>
      <c r="BJ95" s="16">
        <f t="shared" si="78"/>
        <v>0</v>
      </c>
      <c r="BK95" s="16">
        <f t="shared" si="78"/>
        <v>0</v>
      </c>
      <c r="BL95" s="16">
        <f t="shared" si="78"/>
        <v>0</v>
      </c>
      <c r="BM95" s="16">
        <f t="shared" si="78"/>
        <v>0</v>
      </c>
      <c r="BN95" s="16">
        <f t="shared" si="78"/>
        <v>0</v>
      </c>
      <c r="BO95" s="16">
        <f t="shared" si="78"/>
        <v>0</v>
      </c>
      <c r="BP95" s="16">
        <f t="shared" si="78"/>
        <v>1.8E-3</v>
      </c>
      <c r="BQ95" s="16">
        <f t="shared" si="78"/>
        <v>0</v>
      </c>
      <c r="BR95" s="60">
        <f t="shared" ref="BR95" si="80">PRODUCT(BR94,$F$7)</f>
        <v>0</v>
      </c>
    </row>
    <row r="97" spans="1:72" ht="17.399999999999999">
      <c r="A97" s="17"/>
      <c r="B97" s="18" t="s">
        <v>25</v>
      </c>
      <c r="C97" s="19" t="s">
        <v>26</v>
      </c>
      <c r="D97" s="20">
        <f t="shared" ref="D97:BQ97" si="81">D45</f>
        <v>90.9</v>
      </c>
      <c r="E97" s="20">
        <f t="shared" si="81"/>
        <v>96</v>
      </c>
      <c r="F97" s="20">
        <f t="shared" si="81"/>
        <v>87</v>
      </c>
      <c r="G97" s="20">
        <f t="shared" si="81"/>
        <v>780</v>
      </c>
      <c r="H97" s="20">
        <f t="shared" si="81"/>
        <v>1610</v>
      </c>
      <c r="I97" s="20">
        <f t="shared" si="81"/>
        <v>1000</v>
      </c>
      <c r="J97" s="20">
        <f t="shared" si="81"/>
        <v>90.57</v>
      </c>
      <c r="K97" s="20">
        <f t="shared" si="81"/>
        <v>1166.67</v>
      </c>
      <c r="L97" s="20">
        <f t="shared" si="81"/>
        <v>255.2</v>
      </c>
      <c r="M97" s="20">
        <f t="shared" si="81"/>
        <v>796</v>
      </c>
      <c r="N97" s="20">
        <f t="shared" si="81"/>
        <v>126.38</v>
      </c>
      <c r="O97" s="20">
        <f t="shared" si="81"/>
        <v>387.53</v>
      </c>
      <c r="P97" s="20">
        <f t="shared" si="81"/>
        <v>634.21</v>
      </c>
      <c r="Q97" s="20">
        <f t="shared" si="81"/>
        <v>503.33</v>
      </c>
      <c r="R97" s="20">
        <f t="shared" si="81"/>
        <v>0</v>
      </c>
      <c r="S97" s="20">
        <f t="shared" si="81"/>
        <v>0</v>
      </c>
      <c r="T97" s="20">
        <f>T45</f>
        <v>0</v>
      </c>
      <c r="U97" s="20">
        <f>U45</f>
        <v>968</v>
      </c>
      <c r="V97" s="20">
        <f>V45</f>
        <v>430.77</v>
      </c>
      <c r="W97" s="20">
        <f>W45</f>
        <v>117</v>
      </c>
      <c r="X97" s="20">
        <f t="shared" si="81"/>
        <v>6.6</v>
      </c>
      <c r="Y97" s="20">
        <f t="shared" si="81"/>
        <v>0</v>
      </c>
      <c r="Z97" s="20">
        <f t="shared" si="81"/>
        <v>329</v>
      </c>
      <c r="AA97" s="20">
        <f t="shared" si="81"/>
        <v>502</v>
      </c>
      <c r="AB97" s="20">
        <f t="shared" si="81"/>
        <v>286</v>
      </c>
      <c r="AC97" s="20">
        <f t="shared" si="81"/>
        <v>283</v>
      </c>
      <c r="AD97" s="20">
        <f t="shared" si="81"/>
        <v>142</v>
      </c>
      <c r="AE97" s="20">
        <f t="shared" si="81"/>
        <v>853</v>
      </c>
      <c r="AF97" s="20"/>
      <c r="AG97" s="20"/>
      <c r="AH97" s="20">
        <f t="shared" si="81"/>
        <v>307</v>
      </c>
      <c r="AI97" s="20"/>
      <c r="AJ97" s="20">
        <f t="shared" si="81"/>
        <v>0</v>
      </c>
      <c r="AK97" s="20">
        <f t="shared" si="81"/>
        <v>98</v>
      </c>
      <c r="AL97" s="20">
        <f t="shared" si="81"/>
        <v>69.75</v>
      </c>
      <c r="AM97" s="20">
        <f t="shared" si="81"/>
        <v>46.4</v>
      </c>
      <c r="AN97" s="20">
        <f t="shared" si="81"/>
        <v>270</v>
      </c>
      <c r="AO97" s="20">
        <f t="shared" si="81"/>
        <v>257</v>
      </c>
      <c r="AP97" s="20">
        <f t="shared" si="81"/>
        <v>0</v>
      </c>
      <c r="AQ97" s="20">
        <f t="shared" si="81"/>
        <v>402</v>
      </c>
      <c r="AR97" s="20">
        <f t="shared" si="81"/>
        <v>0</v>
      </c>
      <c r="AS97" s="20">
        <f t="shared" si="81"/>
        <v>281.61</v>
      </c>
      <c r="AT97" s="20">
        <f t="shared" si="81"/>
        <v>91.25</v>
      </c>
      <c r="AU97" s="20">
        <f t="shared" si="81"/>
        <v>78</v>
      </c>
      <c r="AV97" s="20">
        <f t="shared" si="81"/>
        <v>68</v>
      </c>
      <c r="AW97" s="20">
        <f t="shared" si="81"/>
        <v>75.709999999999994</v>
      </c>
      <c r="AX97" s="20">
        <f t="shared" si="81"/>
        <v>85.71</v>
      </c>
      <c r="AY97" s="20">
        <f t="shared" si="81"/>
        <v>60</v>
      </c>
      <c r="AZ97" s="20">
        <f t="shared" si="81"/>
        <v>92.86</v>
      </c>
      <c r="BA97" s="20">
        <f t="shared" si="81"/>
        <v>78</v>
      </c>
      <c r="BB97" s="20">
        <f t="shared" si="81"/>
        <v>68.33</v>
      </c>
      <c r="BC97" s="20">
        <f t="shared" si="81"/>
        <v>146</v>
      </c>
      <c r="BD97" s="20">
        <f t="shared" si="81"/>
        <v>362</v>
      </c>
      <c r="BE97" s="20">
        <f t="shared" si="81"/>
        <v>549</v>
      </c>
      <c r="BF97" s="20">
        <f t="shared" si="81"/>
        <v>668</v>
      </c>
      <c r="BG97" s="20">
        <f t="shared" si="81"/>
        <v>311</v>
      </c>
      <c r="BH97" s="20">
        <f t="shared" si="81"/>
        <v>578</v>
      </c>
      <c r="BI97" s="20">
        <f t="shared" si="81"/>
        <v>0</v>
      </c>
      <c r="BJ97" s="20">
        <f t="shared" si="81"/>
        <v>80</v>
      </c>
      <c r="BK97" s="20">
        <f t="shared" si="81"/>
        <v>98</v>
      </c>
      <c r="BL97" s="20">
        <f t="shared" si="81"/>
        <v>65</v>
      </c>
      <c r="BM97" s="20">
        <f t="shared" si="81"/>
        <v>57</v>
      </c>
      <c r="BN97" s="20">
        <f t="shared" si="81"/>
        <v>65</v>
      </c>
      <c r="BO97" s="20">
        <f t="shared" si="81"/>
        <v>346.32</v>
      </c>
      <c r="BP97" s="20">
        <f t="shared" si="81"/>
        <v>182.22</v>
      </c>
      <c r="BQ97" s="20">
        <f t="shared" si="81"/>
        <v>25</v>
      </c>
      <c r="BR97" s="59">
        <v>6</v>
      </c>
    </row>
    <row r="98" spans="1:72" ht="17.399999999999999">
      <c r="B98" s="13" t="s">
        <v>27</v>
      </c>
      <c r="C98" s="14" t="s">
        <v>26</v>
      </c>
      <c r="D98" s="15">
        <f t="shared" ref="D98:BQ98" si="82">D97/1000</f>
        <v>9.0900000000000009E-2</v>
      </c>
      <c r="E98" s="15">
        <f t="shared" si="82"/>
        <v>9.6000000000000002E-2</v>
      </c>
      <c r="F98" s="15">
        <f t="shared" si="82"/>
        <v>8.6999999999999994E-2</v>
      </c>
      <c r="G98" s="15">
        <f t="shared" si="82"/>
        <v>0.78</v>
      </c>
      <c r="H98" s="15">
        <f t="shared" si="82"/>
        <v>1.61</v>
      </c>
      <c r="I98" s="15">
        <f t="shared" si="82"/>
        <v>1</v>
      </c>
      <c r="J98" s="15">
        <f t="shared" si="82"/>
        <v>9.0569999999999998E-2</v>
      </c>
      <c r="K98" s="15">
        <f t="shared" si="82"/>
        <v>1.1666700000000001</v>
      </c>
      <c r="L98" s="15">
        <f t="shared" si="82"/>
        <v>0.25519999999999998</v>
      </c>
      <c r="M98" s="15">
        <f t="shared" si="82"/>
        <v>0.79600000000000004</v>
      </c>
      <c r="N98" s="15">
        <f t="shared" si="82"/>
        <v>0.12637999999999999</v>
      </c>
      <c r="O98" s="15">
        <f t="shared" si="82"/>
        <v>0.38752999999999999</v>
      </c>
      <c r="P98" s="15">
        <f t="shared" si="82"/>
        <v>0.63421000000000005</v>
      </c>
      <c r="Q98" s="15">
        <f t="shared" si="82"/>
        <v>0.50332999999999994</v>
      </c>
      <c r="R98" s="15">
        <f t="shared" si="82"/>
        <v>0</v>
      </c>
      <c r="S98" s="15">
        <f t="shared" si="82"/>
        <v>0</v>
      </c>
      <c r="T98" s="15">
        <f>T97/1000</f>
        <v>0</v>
      </c>
      <c r="U98" s="15">
        <f>U97/1000</f>
        <v>0.96799999999999997</v>
      </c>
      <c r="V98" s="15">
        <f>V97/1000</f>
        <v>0.43076999999999999</v>
      </c>
      <c r="W98" s="15">
        <f>W97/1000</f>
        <v>0.11700000000000001</v>
      </c>
      <c r="X98" s="15">
        <f t="shared" si="82"/>
        <v>6.6E-3</v>
      </c>
      <c r="Y98" s="15">
        <f t="shared" si="82"/>
        <v>0</v>
      </c>
      <c r="Z98" s="15">
        <f t="shared" si="82"/>
        <v>0.32900000000000001</v>
      </c>
      <c r="AA98" s="15">
        <f t="shared" si="82"/>
        <v>0.502</v>
      </c>
      <c r="AB98" s="15">
        <f t="shared" si="82"/>
        <v>0.28599999999999998</v>
      </c>
      <c r="AC98" s="15">
        <f t="shared" si="82"/>
        <v>0.28299999999999997</v>
      </c>
      <c r="AD98" s="15">
        <f t="shared" si="82"/>
        <v>0.14199999999999999</v>
      </c>
      <c r="AE98" s="15">
        <f t="shared" si="82"/>
        <v>0.85299999999999998</v>
      </c>
      <c r="AF98" s="15">
        <f t="shared" ref="AF98:AI98" si="83">AF97/1000</f>
        <v>0</v>
      </c>
      <c r="AG98" s="15">
        <f t="shared" si="83"/>
        <v>0</v>
      </c>
      <c r="AH98" s="15">
        <f t="shared" si="83"/>
        <v>0.307</v>
      </c>
      <c r="AI98" s="15">
        <f t="shared" si="83"/>
        <v>0</v>
      </c>
      <c r="AJ98" s="15">
        <f t="shared" si="82"/>
        <v>0</v>
      </c>
      <c r="AK98" s="15">
        <f t="shared" si="82"/>
        <v>9.8000000000000004E-2</v>
      </c>
      <c r="AL98" s="15">
        <f t="shared" si="82"/>
        <v>6.9750000000000006E-2</v>
      </c>
      <c r="AM98" s="15">
        <f t="shared" si="82"/>
        <v>4.6399999999999997E-2</v>
      </c>
      <c r="AN98" s="15">
        <f t="shared" si="82"/>
        <v>0.27</v>
      </c>
      <c r="AO98" s="15">
        <f t="shared" si="82"/>
        <v>0.25700000000000001</v>
      </c>
      <c r="AP98" s="15">
        <f t="shared" si="82"/>
        <v>0</v>
      </c>
      <c r="AQ98" s="15">
        <f t="shared" si="82"/>
        <v>0.40200000000000002</v>
      </c>
      <c r="AR98" s="15">
        <f t="shared" si="82"/>
        <v>0</v>
      </c>
      <c r="AS98" s="15">
        <f t="shared" si="82"/>
        <v>0.28161000000000003</v>
      </c>
      <c r="AT98" s="15">
        <f t="shared" si="82"/>
        <v>9.1249999999999998E-2</v>
      </c>
      <c r="AU98" s="15">
        <f t="shared" si="82"/>
        <v>7.8E-2</v>
      </c>
      <c r="AV98" s="15">
        <f t="shared" si="82"/>
        <v>6.8000000000000005E-2</v>
      </c>
      <c r="AW98" s="15">
        <f t="shared" si="82"/>
        <v>7.571E-2</v>
      </c>
      <c r="AX98" s="15">
        <f t="shared" si="82"/>
        <v>8.5709999999999995E-2</v>
      </c>
      <c r="AY98" s="15">
        <f t="shared" si="82"/>
        <v>0.06</v>
      </c>
      <c r="AZ98" s="15">
        <f t="shared" si="82"/>
        <v>9.2859999999999998E-2</v>
      </c>
      <c r="BA98" s="15">
        <f t="shared" si="82"/>
        <v>7.8E-2</v>
      </c>
      <c r="BB98" s="15">
        <f t="shared" si="82"/>
        <v>6.8330000000000002E-2</v>
      </c>
      <c r="BC98" s="15">
        <f t="shared" si="82"/>
        <v>0.14599999999999999</v>
      </c>
      <c r="BD98" s="15">
        <f t="shared" si="82"/>
        <v>0.36199999999999999</v>
      </c>
      <c r="BE98" s="15">
        <f t="shared" si="82"/>
        <v>0.54900000000000004</v>
      </c>
      <c r="BF98" s="15">
        <f t="shared" si="82"/>
        <v>0.66800000000000004</v>
      </c>
      <c r="BG98" s="15">
        <f t="shared" si="82"/>
        <v>0.311</v>
      </c>
      <c r="BH98" s="15">
        <f t="shared" si="82"/>
        <v>0.57799999999999996</v>
      </c>
      <c r="BI98" s="15">
        <f t="shared" si="82"/>
        <v>0</v>
      </c>
      <c r="BJ98" s="15">
        <f t="shared" si="82"/>
        <v>0.08</v>
      </c>
      <c r="BK98" s="15">
        <f t="shared" si="82"/>
        <v>9.8000000000000004E-2</v>
      </c>
      <c r="BL98" s="15">
        <f t="shared" si="82"/>
        <v>6.5000000000000002E-2</v>
      </c>
      <c r="BM98" s="15">
        <f t="shared" si="82"/>
        <v>5.7000000000000002E-2</v>
      </c>
      <c r="BN98" s="15">
        <f t="shared" si="82"/>
        <v>6.5000000000000002E-2</v>
      </c>
      <c r="BO98" s="15">
        <f t="shared" si="82"/>
        <v>0.34632000000000002</v>
      </c>
      <c r="BP98" s="15">
        <f t="shared" si="82"/>
        <v>0.18221999999999999</v>
      </c>
      <c r="BQ98" s="15">
        <f t="shared" si="82"/>
        <v>2.5000000000000001E-2</v>
      </c>
      <c r="BR98" s="59">
        <f t="shared" ref="BR98" si="84">BR97/1000</f>
        <v>6.0000000000000001E-3</v>
      </c>
    </row>
    <row r="99" spans="1:72" ht="17.399999999999999">
      <c r="A99" s="21"/>
      <c r="B99" s="22" t="s">
        <v>28</v>
      </c>
      <c r="C99" s="175"/>
      <c r="D99" s="23">
        <f t="shared" ref="D99:BQ99" si="85">D95*D97</f>
        <v>0</v>
      </c>
      <c r="E99" s="23">
        <f t="shared" si="85"/>
        <v>0</v>
      </c>
      <c r="F99" s="23">
        <f t="shared" si="85"/>
        <v>1.9139999999999999</v>
      </c>
      <c r="G99" s="23">
        <f t="shared" si="85"/>
        <v>0.624</v>
      </c>
      <c r="H99" s="23">
        <f t="shared" si="85"/>
        <v>0</v>
      </c>
      <c r="I99" s="23">
        <f t="shared" si="85"/>
        <v>0</v>
      </c>
      <c r="J99" s="23">
        <f t="shared" si="85"/>
        <v>0</v>
      </c>
      <c r="K99" s="23">
        <f t="shared" si="85"/>
        <v>4.6666800000000004</v>
      </c>
      <c r="L99" s="23">
        <f t="shared" si="85"/>
        <v>3.5728</v>
      </c>
      <c r="M99" s="23">
        <f t="shared" si="85"/>
        <v>0</v>
      </c>
      <c r="N99" s="23">
        <f t="shared" si="85"/>
        <v>0</v>
      </c>
      <c r="O99" s="23">
        <f t="shared" si="85"/>
        <v>0</v>
      </c>
      <c r="P99" s="23">
        <f t="shared" si="85"/>
        <v>21.816824</v>
      </c>
      <c r="Q99" s="23">
        <f t="shared" si="85"/>
        <v>0</v>
      </c>
      <c r="R99" s="23">
        <f t="shared" si="85"/>
        <v>0</v>
      </c>
      <c r="S99" s="23">
        <f t="shared" si="85"/>
        <v>0</v>
      </c>
      <c r="T99" s="23">
        <f>T95*T97</f>
        <v>0</v>
      </c>
      <c r="U99" s="23">
        <f>U95*U97</f>
        <v>0</v>
      </c>
      <c r="V99" s="23">
        <f>V95*V97</f>
        <v>0</v>
      </c>
      <c r="W99" s="23">
        <f>W95*W97</f>
        <v>0</v>
      </c>
      <c r="X99" s="23">
        <f t="shared" si="85"/>
        <v>0</v>
      </c>
      <c r="Y99" s="23">
        <f t="shared" si="85"/>
        <v>0</v>
      </c>
      <c r="Z99" s="23">
        <f t="shared" si="85"/>
        <v>0</v>
      </c>
      <c r="AA99" s="23">
        <f t="shared" si="85"/>
        <v>0</v>
      </c>
      <c r="AB99" s="23">
        <f t="shared" si="85"/>
        <v>0</v>
      </c>
      <c r="AC99" s="23">
        <f t="shared" si="85"/>
        <v>0</v>
      </c>
      <c r="AD99" s="23">
        <f t="shared" si="85"/>
        <v>0</v>
      </c>
      <c r="AE99" s="23">
        <f t="shared" si="85"/>
        <v>0</v>
      </c>
      <c r="AF99" s="23">
        <f t="shared" ref="AF99:AI99" si="86">AF95*AF97</f>
        <v>0</v>
      </c>
      <c r="AG99" s="23">
        <f t="shared" si="86"/>
        <v>0</v>
      </c>
      <c r="AH99" s="23">
        <f t="shared" si="86"/>
        <v>0</v>
      </c>
      <c r="AI99" s="23">
        <f t="shared" si="86"/>
        <v>0</v>
      </c>
      <c r="AJ99" s="23">
        <f t="shared" si="85"/>
        <v>0</v>
      </c>
      <c r="AK99" s="23">
        <f t="shared" si="85"/>
        <v>0</v>
      </c>
      <c r="AL99" s="23">
        <f t="shared" si="85"/>
        <v>0</v>
      </c>
      <c r="AM99" s="23">
        <f t="shared" si="85"/>
        <v>0</v>
      </c>
      <c r="AN99" s="23">
        <f t="shared" si="85"/>
        <v>0</v>
      </c>
      <c r="AO99" s="23">
        <f t="shared" si="85"/>
        <v>0</v>
      </c>
      <c r="AP99" s="23">
        <f t="shared" si="85"/>
        <v>0</v>
      </c>
      <c r="AQ99" s="23">
        <f t="shared" si="85"/>
        <v>0</v>
      </c>
      <c r="AR99" s="23">
        <f t="shared" si="85"/>
        <v>0</v>
      </c>
      <c r="AS99" s="23">
        <f t="shared" si="85"/>
        <v>0</v>
      </c>
      <c r="AT99" s="23">
        <f t="shared" si="85"/>
        <v>0</v>
      </c>
      <c r="AU99" s="23">
        <f t="shared" si="85"/>
        <v>0</v>
      </c>
      <c r="AV99" s="23">
        <f t="shared" si="85"/>
        <v>0</v>
      </c>
      <c r="AW99" s="23">
        <f t="shared" si="85"/>
        <v>0</v>
      </c>
      <c r="AX99" s="23">
        <f t="shared" si="85"/>
        <v>2.9141400000000002</v>
      </c>
      <c r="AY99" s="23">
        <f t="shared" si="85"/>
        <v>0</v>
      </c>
      <c r="AZ99" s="23">
        <f t="shared" si="85"/>
        <v>0</v>
      </c>
      <c r="BA99" s="23">
        <f t="shared" si="85"/>
        <v>0</v>
      </c>
      <c r="BB99" s="23">
        <f t="shared" si="85"/>
        <v>0</v>
      </c>
      <c r="BC99" s="23">
        <f t="shared" si="85"/>
        <v>0</v>
      </c>
      <c r="BD99" s="23">
        <f t="shared" si="85"/>
        <v>0</v>
      </c>
      <c r="BE99" s="23">
        <f t="shared" si="85"/>
        <v>0</v>
      </c>
      <c r="BF99" s="23">
        <f t="shared" si="85"/>
        <v>0</v>
      </c>
      <c r="BG99" s="23">
        <f t="shared" si="85"/>
        <v>0</v>
      </c>
      <c r="BH99" s="23">
        <f t="shared" si="85"/>
        <v>0</v>
      </c>
      <c r="BI99" s="23">
        <f t="shared" si="85"/>
        <v>0</v>
      </c>
      <c r="BJ99" s="23">
        <f t="shared" si="85"/>
        <v>0</v>
      </c>
      <c r="BK99" s="23">
        <f t="shared" si="85"/>
        <v>0</v>
      </c>
      <c r="BL99" s="23">
        <f t="shared" si="85"/>
        <v>0</v>
      </c>
      <c r="BM99" s="23">
        <f t="shared" si="85"/>
        <v>0</v>
      </c>
      <c r="BN99" s="23">
        <f t="shared" si="85"/>
        <v>0</v>
      </c>
      <c r="BO99" s="23">
        <f t="shared" si="85"/>
        <v>0</v>
      </c>
      <c r="BP99" s="23">
        <f t="shared" si="85"/>
        <v>0.32799600000000001</v>
      </c>
      <c r="BQ99" s="23">
        <f t="shared" si="85"/>
        <v>0</v>
      </c>
      <c r="BR99" s="62">
        <f t="shared" ref="BR99" si="87">BR95*BR97</f>
        <v>0</v>
      </c>
      <c r="BS99" s="53">
        <f>SUM(D99:BQ99)</f>
        <v>35.836440000000003</v>
      </c>
      <c r="BT99" s="25">
        <f>BS99/$C$10</f>
        <v>17.918220000000002</v>
      </c>
    </row>
    <row r="100" spans="1:72" ht="17.399999999999999">
      <c r="A100" s="21"/>
      <c r="B100" s="22" t="s">
        <v>29</v>
      </c>
      <c r="C100" s="175"/>
      <c r="D100" s="23">
        <f t="shared" ref="D100:BQ100" si="88">D95*D97</f>
        <v>0</v>
      </c>
      <c r="E100" s="23">
        <f t="shared" si="88"/>
        <v>0</v>
      </c>
      <c r="F100" s="23">
        <f t="shared" si="88"/>
        <v>1.9139999999999999</v>
      </c>
      <c r="G100" s="23">
        <f t="shared" si="88"/>
        <v>0.624</v>
      </c>
      <c r="H100" s="23">
        <f t="shared" si="88"/>
        <v>0</v>
      </c>
      <c r="I100" s="23">
        <f t="shared" si="88"/>
        <v>0</v>
      </c>
      <c r="J100" s="23">
        <f t="shared" si="88"/>
        <v>0</v>
      </c>
      <c r="K100" s="23">
        <f t="shared" si="88"/>
        <v>4.6666800000000004</v>
      </c>
      <c r="L100" s="23">
        <f t="shared" si="88"/>
        <v>3.5728</v>
      </c>
      <c r="M100" s="23">
        <f t="shared" si="88"/>
        <v>0</v>
      </c>
      <c r="N100" s="23">
        <f t="shared" si="88"/>
        <v>0</v>
      </c>
      <c r="O100" s="23">
        <f t="shared" si="88"/>
        <v>0</v>
      </c>
      <c r="P100" s="23">
        <f t="shared" si="88"/>
        <v>21.816824</v>
      </c>
      <c r="Q100" s="23">
        <f t="shared" si="88"/>
        <v>0</v>
      </c>
      <c r="R100" s="23">
        <f t="shared" si="88"/>
        <v>0</v>
      </c>
      <c r="S100" s="23">
        <f t="shared" si="88"/>
        <v>0</v>
      </c>
      <c r="T100" s="23">
        <f>T95*T97</f>
        <v>0</v>
      </c>
      <c r="U100" s="23">
        <f>U95*U97</f>
        <v>0</v>
      </c>
      <c r="V100" s="23">
        <f>V95*V97</f>
        <v>0</v>
      </c>
      <c r="W100" s="23">
        <f>W95*W97</f>
        <v>0</v>
      </c>
      <c r="X100" s="23">
        <f t="shared" si="88"/>
        <v>0</v>
      </c>
      <c r="Y100" s="23">
        <f t="shared" si="88"/>
        <v>0</v>
      </c>
      <c r="Z100" s="23">
        <f t="shared" si="88"/>
        <v>0</v>
      </c>
      <c r="AA100" s="23">
        <f t="shared" si="88"/>
        <v>0</v>
      </c>
      <c r="AB100" s="23">
        <f t="shared" si="88"/>
        <v>0</v>
      </c>
      <c r="AC100" s="23">
        <f t="shared" si="88"/>
        <v>0</v>
      </c>
      <c r="AD100" s="23">
        <f t="shared" si="88"/>
        <v>0</v>
      </c>
      <c r="AE100" s="23">
        <f t="shared" si="88"/>
        <v>0</v>
      </c>
      <c r="AF100" s="23">
        <f t="shared" ref="AF100:AI100" si="89">AF95*AF97</f>
        <v>0</v>
      </c>
      <c r="AG100" s="23">
        <f t="shared" si="89"/>
        <v>0</v>
      </c>
      <c r="AH100" s="23">
        <f t="shared" si="89"/>
        <v>0</v>
      </c>
      <c r="AI100" s="23">
        <f t="shared" si="89"/>
        <v>0</v>
      </c>
      <c r="AJ100" s="23">
        <f t="shared" si="88"/>
        <v>0</v>
      </c>
      <c r="AK100" s="23">
        <f t="shared" si="88"/>
        <v>0</v>
      </c>
      <c r="AL100" s="23">
        <f t="shared" si="88"/>
        <v>0</v>
      </c>
      <c r="AM100" s="23">
        <f t="shared" si="88"/>
        <v>0</v>
      </c>
      <c r="AN100" s="23">
        <f t="shared" si="88"/>
        <v>0</v>
      </c>
      <c r="AO100" s="23">
        <f t="shared" si="88"/>
        <v>0</v>
      </c>
      <c r="AP100" s="23">
        <f t="shared" si="88"/>
        <v>0</v>
      </c>
      <c r="AQ100" s="23">
        <f t="shared" si="88"/>
        <v>0</v>
      </c>
      <c r="AR100" s="23">
        <f t="shared" si="88"/>
        <v>0</v>
      </c>
      <c r="AS100" s="23">
        <f t="shared" si="88"/>
        <v>0</v>
      </c>
      <c r="AT100" s="23">
        <f t="shared" si="88"/>
        <v>0</v>
      </c>
      <c r="AU100" s="23">
        <f t="shared" si="88"/>
        <v>0</v>
      </c>
      <c r="AV100" s="23">
        <f t="shared" si="88"/>
        <v>0</v>
      </c>
      <c r="AW100" s="23">
        <f t="shared" si="88"/>
        <v>0</v>
      </c>
      <c r="AX100" s="23">
        <f t="shared" si="88"/>
        <v>2.9141400000000002</v>
      </c>
      <c r="AY100" s="23">
        <f t="shared" si="88"/>
        <v>0</v>
      </c>
      <c r="AZ100" s="23">
        <f t="shared" si="88"/>
        <v>0</v>
      </c>
      <c r="BA100" s="23">
        <f t="shared" si="88"/>
        <v>0</v>
      </c>
      <c r="BB100" s="23">
        <f t="shared" si="88"/>
        <v>0</v>
      </c>
      <c r="BC100" s="23">
        <f t="shared" si="88"/>
        <v>0</v>
      </c>
      <c r="BD100" s="23">
        <f t="shared" si="88"/>
        <v>0</v>
      </c>
      <c r="BE100" s="23">
        <f t="shared" si="88"/>
        <v>0</v>
      </c>
      <c r="BF100" s="23">
        <f t="shared" si="88"/>
        <v>0</v>
      </c>
      <c r="BG100" s="23">
        <f t="shared" si="88"/>
        <v>0</v>
      </c>
      <c r="BH100" s="23">
        <f t="shared" si="88"/>
        <v>0</v>
      </c>
      <c r="BI100" s="23">
        <f t="shared" si="88"/>
        <v>0</v>
      </c>
      <c r="BJ100" s="23">
        <f t="shared" si="88"/>
        <v>0</v>
      </c>
      <c r="BK100" s="23">
        <f t="shared" si="88"/>
        <v>0</v>
      </c>
      <c r="BL100" s="23">
        <f t="shared" si="88"/>
        <v>0</v>
      </c>
      <c r="BM100" s="23">
        <f t="shared" si="88"/>
        <v>0</v>
      </c>
      <c r="BN100" s="23">
        <f t="shared" si="88"/>
        <v>0</v>
      </c>
      <c r="BO100" s="23">
        <f t="shared" si="88"/>
        <v>0</v>
      </c>
      <c r="BP100" s="23">
        <f t="shared" si="88"/>
        <v>0.32799600000000001</v>
      </c>
      <c r="BQ100" s="23">
        <f t="shared" si="88"/>
        <v>0</v>
      </c>
      <c r="BR100" s="62">
        <f t="shared" ref="BR100" si="90">BR95*BR97</f>
        <v>0</v>
      </c>
      <c r="BS100" s="53">
        <f>SUM(D100:BR100)</f>
        <v>35.836440000000003</v>
      </c>
      <c r="BT100" s="25">
        <f>BS100/$C$10</f>
        <v>17.918220000000002</v>
      </c>
    </row>
    <row r="102" spans="1:72">
      <c r="J102" s="1"/>
      <c r="Q102" s="1"/>
      <c r="R102" s="1"/>
      <c r="AH102" s="1"/>
      <c r="AI102" s="1"/>
    </row>
    <row r="103" spans="1:72" ht="15" customHeight="1">
      <c r="A103" s="176"/>
      <c r="B103" s="2" t="s">
        <v>1</v>
      </c>
      <c r="C103" s="178" t="s">
        <v>2</v>
      </c>
      <c r="D103" s="169" t="str">
        <f t="shared" ref="D103:BQ103" si="91">D53</f>
        <v>Хлеб пшеничный</v>
      </c>
      <c r="E103" s="169" t="str">
        <f t="shared" si="91"/>
        <v>Хлеб ржано-пшеничный</v>
      </c>
      <c r="F103" s="169" t="str">
        <f t="shared" si="91"/>
        <v>Сахар</v>
      </c>
      <c r="G103" s="169" t="str">
        <f t="shared" si="91"/>
        <v>Чай</v>
      </c>
      <c r="H103" s="169" t="str">
        <f t="shared" si="91"/>
        <v>Какао</v>
      </c>
      <c r="I103" s="169" t="str">
        <f t="shared" si="91"/>
        <v>Кофейный напиток</v>
      </c>
      <c r="J103" s="169" t="str">
        <f t="shared" si="91"/>
        <v>Молоко 2,5%</v>
      </c>
      <c r="K103" s="169" t="str">
        <f t="shared" si="91"/>
        <v>Масло сливочное</v>
      </c>
      <c r="L103" s="169" t="str">
        <f t="shared" si="91"/>
        <v>Сметана 15%</v>
      </c>
      <c r="M103" s="169" t="str">
        <f t="shared" si="91"/>
        <v>Молоко сухое</v>
      </c>
      <c r="N103" s="169" t="str">
        <f t="shared" si="91"/>
        <v>Снежок 2,5 %</v>
      </c>
      <c r="O103" s="169" t="str">
        <f t="shared" si="91"/>
        <v>Творог 5%</v>
      </c>
      <c r="P103" s="169" t="str">
        <f t="shared" si="91"/>
        <v>Молоко сгущенное</v>
      </c>
      <c r="Q103" s="169" t="str">
        <f t="shared" si="91"/>
        <v xml:space="preserve">Джем Сава </v>
      </c>
      <c r="R103" s="169" t="str">
        <f t="shared" si="91"/>
        <v>Сыр</v>
      </c>
      <c r="S103" s="169" t="str">
        <f t="shared" si="91"/>
        <v>Зеленый горошек</v>
      </c>
      <c r="T103" s="169" t="str">
        <f t="shared" si="91"/>
        <v>Кукуруза консервирован.</v>
      </c>
      <c r="U103" s="169" t="str">
        <f t="shared" si="91"/>
        <v>Консервы рыбные</v>
      </c>
      <c r="V103" s="169" t="str">
        <f t="shared" si="91"/>
        <v>Огурцы консервирован.</v>
      </c>
      <c r="W103" s="28"/>
      <c r="X103" s="169" t="str">
        <f t="shared" si="91"/>
        <v>Яйцо</v>
      </c>
      <c r="Y103" s="169" t="str">
        <f t="shared" si="91"/>
        <v>Икра кабачковая</v>
      </c>
      <c r="Z103" s="169" t="str">
        <f t="shared" si="91"/>
        <v>Изюм</v>
      </c>
      <c r="AA103" s="169" t="str">
        <f t="shared" si="91"/>
        <v>Курага</v>
      </c>
      <c r="AB103" s="169" t="str">
        <f t="shared" si="91"/>
        <v>Чернослив</v>
      </c>
      <c r="AC103" s="169" t="str">
        <f t="shared" si="91"/>
        <v>Шиповник</v>
      </c>
      <c r="AD103" s="169" t="str">
        <f t="shared" si="91"/>
        <v>Сухофрукты</v>
      </c>
      <c r="AE103" s="169" t="str">
        <f t="shared" si="91"/>
        <v>Ягода свежемороженная</v>
      </c>
      <c r="AF103" s="169" t="str">
        <f t="shared" ref="AF103:AI103" si="92">AF53</f>
        <v>Апельсин</v>
      </c>
      <c r="AG103" s="169" t="str">
        <f t="shared" si="92"/>
        <v>Банан</v>
      </c>
      <c r="AH103" s="169" t="str">
        <f t="shared" si="92"/>
        <v>Лимон</v>
      </c>
      <c r="AI103" s="169" t="str">
        <f t="shared" si="92"/>
        <v>Яблоко</v>
      </c>
      <c r="AJ103" s="169" t="str">
        <f t="shared" si="91"/>
        <v>Кисель</v>
      </c>
      <c r="AK103" s="169" t="str">
        <f t="shared" si="91"/>
        <v xml:space="preserve">Сок </v>
      </c>
      <c r="AL103" s="169" t="str">
        <f t="shared" si="91"/>
        <v>Макаронные изделия</v>
      </c>
      <c r="AM103" s="169" t="str">
        <f t="shared" si="91"/>
        <v>Мука</v>
      </c>
      <c r="AN103" s="169" t="str">
        <f t="shared" si="91"/>
        <v>Дрожжи</v>
      </c>
      <c r="AO103" s="169" t="str">
        <f t="shared" si="91"/>
        <v>Печенье</v>
      </c>
      <c r="AP103" s="169" t="str">
        <f t="shared" si="91"/>
        <v>Пряники</v>
      </c>
      <c r="AQ103" s="169" t="str">
        <f t="shared" si="91"/>
        <v>Вафли</v>
      </c>
      <c r="AR103" s="169" t="str">
        <f t="shared" si="91"/>
        <v>Конфеты</v>
      </c>
      <c r="AS103" s="169" t="str">
        <f t="shared" si="91"/>
        <v>Повидло Сава</v>
      </c>
      <c r="AT103" s="169" t="str">
        <f t="shared" si="91"/>
        <v>Крупа геркулес</v>
      </c>
      <c r="AU103" s="169" t="str">
        <f t="shared" si="91"/>
        <v>Крупа горох</v>
      </c>
      <c r="AV103" s="169" t="str">
        <f t="shared" si="91"/>
        <v>Крупа гречневая</v>
      </c>
      <c r="AW103" s="169" t="str">
        <f t="shared" si="91"/>
        <v>Крупа кукурузная</v>
      </c>
      <c r="AX103" s="169" t="str">
        <f t="shared" si="91"/>
        <v>Крупа манная</v>
      </c>
      <c r="AY103" s="169" t="str">
        <f t="shared" si="91"/>
        <v>Крупа перловая</v>
      </c>
      <c r="AZ103" s="169" t="str">
        <f t="shared" si="91"/>
        <v>Крупа пшеничная</v>
      </c>
      <c r="BA103" s="169" t="str">
        <f t="shared" si="91"/>
        <v>Крупа пшено</v>
      </c>
      <c r="BB103" s="169" t="str">
        <f t="shared" si="91"/>
        <v>Крупа ячневая</v>
      </c>
      <c r="BC103" s="169" t="str">
        <f t="shared" si="91"/>
        <v>Рис</v>
      </c>
      <c r="BD103" s="169" t="str">
        <f t="shared" si="91"/>
        <v>Цыпленок бройлер</v>
      </c>
      <c r="BE103" s="169" t="str">
        <f t="shared" si="91"/>
        <v>Филе куриное</v>
      </c>
      <c r="BF103" s="169" t="str">
        <f t="shared" si="91"/>
        <v>Фарш говяжий</v>
      </c>
      <c r="BG103" s="169" t="str">
        <f t="shared" si="91"/>
        <v>Печень куриная</v>
      </c>
      <c r="BH103" s="169" t="str">
        <f t="shared" si="91"/>
        <v>Филе минтая</v>
      </c>
      <c r="BI103" s="169" t="str">
        <f t="shared" si="91"/>
        <v>Филе сельди слабосол.</v>
      </c>
      <c r="BJ103" s="169" t="str">
        <f t="shared" si="91"/>
        <v>Картофель</v>
      </c>
      <c r="BK103" s="169" t="str">
        <f t="shared" si="91"/>
        <v>Морковь</v>
      </c>
      <c r="BL103" s="169" t="str">
        <f t="shared" si="91"/>
        <v>Лук</v>
      </c>
      <c r="BM103" s="169" t="str">
        <f t="shared" si="91"/>
        <v>Капуста</v>
      </c>
      <c r="BN103" s="169" t="str">
        <f t="shared" si="91"/>
        <v>Свекла</v>
      </c>
      <c r="BO103" s="169" t="str">
        <f t="shared" si="91"/>
        <v>Томатная паста</v>
      </c>
      <c r="BP103" s="169" t="str">
        <f t="shared" si="91"/>
        <v>Масло растительное</v>
      </c>
      <c r="BQ103" s="169" t="str">
        <f t="shared" si="91"/>
        <v>Соль</v>
      </c>
      <c r="BR103" s="191" t="s">
        <v>81</v>
      </c>
      <c r="BS103" s="170" t="s">
        <v>3</v>
      </c>
      <c r="BT103" s="170" t="s">
        <v>4</v>
      </c>
    </row>
    <row r="104" spans="1:72" ht="29.25" customHeight="1">
      <c r="A104" s="177"/>
      <c r="B104" s="3" t="s">
        <v>5</v>
      </c>
      <c r="C104" s="17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28"/>
      <c r="X104" s="169"/>
      <c r="Y104" s="169"/>
      <c r="Z104" s="169"/>
      <c r="AA104" s="169"/>
      <c r="AB104" s="169"/>
      <c r="AC104" s="169"/>
      <c r="AD104" s="169"/>
      <c r="AE104" s="169"/>
      <c r="AF104" s="169"/>
      <c r="AG104" s="169"/>
      <c r="AH104" s="169"/>
      <c r="AI104" s="169"/>
      <c r="AJ104" s="169"/>
      <c r="AK104" s="169"/>
      <c r="AL104" s="169"/>
      <c r="AM104" s="169"/>
      <c r="AN104" s="169"/>
      <c r="AO104" s="169"/>
      <c r="AP104" s="169"/>
      <c r="AQ104" s="169"/>
      <c r="AR104" s="169"/>
      <c r="AS104" s="169"/>
      <c r="AT104" s="169"/>
      <c r="AU104" s="169"/>
      <c r="AV104" s="169"/>
      <c r="AW104" s="169"/>
      <c r="AX104" s="169"/>
      <c r="AY104" s="169"/>
      <c r="AZ104" s="169"/>
      <c r="BA104" s="169"/>
      <c r="BB104" s="169"/>
      <c r="BC104" s="169"/>
      <c r="BD104" s="169"/>
      <c r="BE104" s="169"/>
      <c r="BF104" s="169"/>
      <c r="BG104" s="169"/>
      <c r="BH104" s="169"/>
      <c r="BI104" s="169"/>
      <c r="BJ104" s="169"/>
      <c r="BK104" s="169"/>
      <c r="BL104" s="169"/>
      <c r="BM104" s="169"/>
      <c r="BN104" s="169"/>
      <c r="BO104" s="169"/>
      <c r="BP104" s="169"/>
      <c r="BQ104" s="169"/>
      <c r="BR104" s="192"/>
      <c r="BS104" s="170"/>
      <c r="BT104" s="170"/>
    </row>
    <row r="105" spans="1:72">
      <c r="A105" s="171" t="s">
        <v>20</v>
      </c>
      <c r="B105" s="12" t="s">
        <v>38</v>
      </c>
      <c r="C105" s="172">
        <f>$F$7</f>
        <v>2</v>
      </c>
      <c r="D105" s="4">
        <f t="shared" ref="D105:BQ109" si="93">D27</f>
        <v>0</v>
      </c>
      <c r="E105" s="4">
        <f t="shared" si="93"/>
        <v>0</v>
      </c>
      <c r="F105" s="4">
        <f t="shared" si="93"/>
        <v>0</v>
      </c>
      <c r="G105" s="4">
        <f t="shared" si="93"/>
        <v>0</v>
      </c>
      <c r="H105" s="4">
        <f t="shared" si="93"/>
        <v>0</v>
      </c>
      <c r="I105" s="4">
        <f t="shared" si="93"/>
        <v>0</v>
      </c>
      <c r="J105" s="4">
        <f t="shared" si="93"/>
        <v>0</v>
      </c>
      <c r="K105" s="4">
        <f t="shared" si="93"/>
        <v>2E-3</v>
      </c>
      <c r="L105" s="4">
        <f t="shared" si="93"/>
        <v>0</v>
      </c>
      <c r="M105" s="4">
        <f t="shared" si="93"/>
        <v>0</v>
      </c>
      <c r="N105" s="4">
        <f t="shared" si="93"/>
        <v>0</v>
      </c>
      <c r="O105" s="4">
        <f t="shared" si="93"/>
        <v>0</v>
      </c>
      <c r="P105" s="4">
        <f t="shared" si="93"/>
        <v>0</v>
      </c>
      <c r="Q105" s="4">
        <f t="shared" si="93"/>
        <v>0</v>
      </c>
      <c r="R105" s="4">
        <f t="shared" si="93"/>
        <v>0</v>
      </c>
      <c r="S105" s="4">
        <f t="shared" si="93"/>
        <v>0</v>
      </c>
      <c r="T105" s="4">
        <f t="shared" si="93"/>
        <v>0</v>
      </c>
      <c r="U105" s="4">
        <f t="shared" si="93"/>
        <v>0</v>
      </c>
      <c r="V105" s="4">
        <f t="shared" si="93"/>
        <v>0</v>
      </c>
      <c r="W105" s="4">
        <f t="shared" si="93"/>
        <v>0</v>
      </c>
      <c r="X105" s="4">
        <f t="shared" si="93"/>
        <v>0</v>
      </c>
      <c r="Y105" s="4">
        <f t="shared" si="93"/>
        <v>0</v>
      </c>
      <c r="Z105" s="4">
        <f t="shared" si="93"/>
        <v>0</v>
      </c>
      <c r="AA105" s="4">
        <f t="shared" si="93"/>
        <v>0</v>
      </c>
      <c r="AB105" s="4">
        <f t="shared" si="93"/>
        <v>0</v>
      </c>
      <c r="AC105" s="4">
        <f t="shared" si="93"/>
        <v>0</v>
      </c>
      <c r="AD105" s="4">
        <f t="shared" si="93"/>
        <v>0</v>
      </c>
      <c r="AE105" s="4">
        <f t="shared" si="93"/>
        <v>0</v>
      </c>
      <c r="AF105" s="4">
        <f t="shared" ref="AF105:AI108" si="94">AF27</f>
        <v>0</v>
      </c>
      <c r="AG105" s="4">
        <f t="shared" si="94"/>
        <v>0</v>
      </c>
      <c r="AH105" s="4">
        <f t="shared" si="94"/>
        <v>0</v>
      </c>
      <c r="AI105" s="4">
        <f t="shared" si="94"/>
        <v>0</v>
      </c>
      <c r="AJ105" s="4">
        <f t="shared" si="93"/>
        <v>0</v>
      </c>
      <c r="AK105" s="4">
        <f t="shared" si="93"/>
        <v>0</v>
      </c>
      <c r="AL105" s="4">
        <f t="shared" si="93"/>
        <v>0.03</v>
      </c>
      <c r="AM105" s="4">
        <f t="shared" si="93"/>
        <v>0</v>
      </c>
      <c r="AN105" s="4">
        <f t="shared" si="93"/>
        <v>0</v>
      </c>
      <c r="AO105" s="4">
        <f t="shared" si="93"/>
        <v>0</v>
      </c>
      <c r="AP105" s="4">
        <f t="shared" si="93"/>
        <v>0</v>
      </c>
      <c r="AQ105" s="4">
        <f t="shared" si="93"/>
        <v>0</v>
      </c>
      <c r="AR105" s="4">
        <f t="shared" si="93"/>
        <v>0</v>
      </c>
      <c r="AS105" s="4">
        <f t="shared" si="93"/>
        <v>0</v>
      </c>
      <c r="AT105" s="4">
        <f t="shared" si="93"/>
        <v>0</v>
      </c>
      <c r="AU105" s="4">
        <f t="shared" si="93"/>
        <v>0</v>
      </c>
      <c r="AV105" s="4">
        <f t="shared" si="93"/>
        <v>0</v>
      </c>
      <c r="AW105" s="4">
        <f t="shared" si="93"/>
        <v>0</v>
      </c>
      <c r="AX105" s="4">
        <f t="shared" si="93"/>
        <v>0</v>
      </c>
      <c r="AY105" s="4">
        <f t="shared" si="93"/>
        <v>0</v>
      </c>
      <c r="AZ105" s="4">
        <f t="shared" si="93"/>
        <v>0</v>
      </c>
      <c r="BA105" s="4">
        <f t="shared" si="93"/>
        <v>0</v>
      </c>
      <c r="BB105" s="4">
        <f t="shared" si="93"/>
        <v>0</v>
      </c>
      <c r="BC105" s="4">
        <f t="shared" si="93"/>
        <v>0</v>
      </c>
      <c r="BD105" s="4">
        <f t="shared" si="93"/>
        <v>0</v>
      </c>
      <c r="BE105" s="4">
        <f t="shared" si="93"/>
        <v>0</v>
      </c>
      <c r="BF105" s="4">
        <f t="shared" si="93"/>
        <v>0</v>
      </c>
      <c r="BG105" s="4">
        <f t="shared" si="93"/>
        <v>0</v>
      </c>
      <c r="BH105" s="4">
        <f t="shared" si="93"/>
        <v>0</v>
      </c>
      <c r="BI105" s="4">
        <f t="shared" si="93"/>
        <v>0</v>
      </c>
      <c r="BJ105" s="4">
        <f t="shared" si="93"/>
        <v>0</v>
      </c>
      <c r="BK105" s="4">
        <f t="shared" si="93"/>
        <v>0</v>
      </c>
      <c r="BL105" s="4">
        <f t="shared" si="93"/>
        <v>0</v>
      </c>
      <c r="BM105" s="4">
        <f t="shared" si="93"/>
        <v>0</v>
      </c>
      <c r="BN105" s="4">
        <f t="shared" si="93"/>
        <v>0</v>
      </c>
      <c r="BO105" s="4">
        <f t="shared" si="93"/>
        <v>0</v>
      </c>
      <c r="BP105" s="4">
        <f t="shared" si="93"/>
        <v>0</v>
      </c>
      <c r="BQ105" s="4">
        <f t="shared" si="93"/>
        <v>5.0000000000000001E-4</v>
      </c>
      <c r="BR105" s="58">
        <f t="shared" ref="BR105:BR108" si="95">BR27</f>
        <v>0</v>
      </c>
    </row>
    <row r="106" spans="1:72">
      <c r="A106" s="171"/>
      <c r="B106" t="s">
        <v>15</v>
      </c>
      <c r="C106" s="173"/>
      <c r="D106" s="4">
        <f t="shared" si="93"/>
        <v>0.03</v>
      </c>
      <c r="E106" s="4">
        <f t="shared" si="93"/>
        <v>0</v>
      </c>
      <c r="F106" s="4">
        <f t="shared" si="93"/>
        <v>0</v>
      </c>
      <c r="G106" s="4">
        <f t="shared" si="93"/>
        <v>0</v>
      </c>
      <c r="H106" s="4">
        <f t="shared" si="93"/>
        <v>0</v>
      </c>
      <c r="I106" s="4">
        <f t="shared" si="93"/>
        <v>0</v>
      </c>
      <c r="J106" s="4">
        <f t="shared" si="93"/>
        <v>0</v>
      </c>
      <c r="K106" s="4">
        <f t="shared" si="93"/>
        <v>0</v>
      </c>
      <c r="L106" s="4">
        <f t="shared" si="93"/>
        <v>0</v>
      </c>
      <c r="M106" s="4">
        <f t="shared" si="93"/>
        <v>0</v>
      </c>
      <c r="N106" s="4">
        <f t="shared" si="93"/>
        <v>0</v>
      </c>
      <c r="O106" s="4">
        <f t="shared" si="93"/>
        <v>0</v>
      </c>
      <c r="P106" s="4">
        <f t="shared" si="93"/>
        <v>0</v>
      </c>
      <c r="Q106" s="4">
        <f t="shared" si="93"/>
        <v>0</v>
      </c>
      <c r="R106" s="4">
        <f t="shared" si="93"/>
        <v>0</v>
      </c>
      <c r="S106" s="4">
        <f t="shared" si="93"/>
        <v>0</v>
      </c>
      <c r="T106" s="4">
        <f t="shared" si="93"/>
        <v>0</v>
      </c>
      <c r="U106" s="4">
        <f t="shared" si="93"/>
        <v>0</v>
      </c>
      <c r="V106" s="4">
        <f t="shared" si="93"/>
        <v>0</v>
      </c>
      <c r="W106" s="4">
        <f t="shared" si="93"/>
        <v>0</v>
      </c>
      <c r="X106" s="4">
        <f t="shared" si="93"/>
        <v>0</v>
      </c>
      <c r="Y106" s="4">
        <f t="shared" si="93"/>
        <v>0</v>
      </c>
      <c r="Z106" s="4">
        <f t="shared" si="93"/>
        <v>0</v>
      </c>
      <c r="AA106" s="4">
        <f t="shared" si="93"/>
        <v>0</v>
      </c>
      <c r="AB106" s="4">
        <f t="shared" si="93"/>
        <v>0</v>
      </c>
      <c r="AC106" s="4">
        <f t="shared" si="93"/>
        <v>0</v>
      </c>
      <c r="AD106" s="4">
        <f t="shared" si="93"/>
        <v>0</v>
      </c>
      <c r="AE106" s="4">
        <f t="shared" si="93"/>
        <v>0</v>
      </c>
      <c r="AF106" s="4">
        <f t="shared" si="94"/>
        <v>0</v>
      </c>
      <c r="AG106" s="4">
        <f t="shared" si="94"/>
        <v>0</v>
      </c>
      <c r="AH106" s="4">
        <f t="shared" si="94"/>
        <v>0</v>
      </c>
      <c r="AI106" s="4">
        <f t="shared" si="94"/>
        <v>0</v>
      </c>
      <c r="AJ106" s="4">
        <f t="shared" si="93"/>
        <v>0</v>
      </c>
      <c r="AK106" s="4">
        <f t="shared" si="93"/>
        <v>0</v>
      </c>
      <c r="AL106" s="4">
        <f t="shared" si="93"/>
        <v>0</v>
      </c>
      <c r="AM106" s="4">
        <f t="shared" si="93"/>
        <v>0</v>
      </c>
      <c r="AN106" s="4">
        <f t="shared" si="93"/>
        <v>0</v>
      </c>
      <c r="AO106" s="4">
        <f t="shared" si="93"/>
        <v>0</v>
      </c>
      <c r="AP106" s="4">
        <f t="shared" si="93"/>
        <v>0</v>
      </c>
      <c r="AQ106" s="4">
        <f t="shared" si="93"/>
        <v>0</v>
      </c>
      <c r="AR106" s="4">
        <f t="shared" si="93"/>
        <v>0</v>
      </c>
      <c r="AS106" s="4">
        <f t="shared" si="93"/>
        <v>0</v>
      </c>
      <c r="AT106" s="4">
        <f t="shared" si="93"/>
        <v>0</v>
      </c>
      <c r="AU106" s="4">
        <f t="shared" si="93"/>
        <v>0</v>
      </c>
      <c r="AV106" s="4">
        <f t="shared" si="93"/>
        <v>0</v>
      </c>
      <c r="AW106" s="4">
        <f t="shared" si="93"/>
        <v>0</v>
      </c>
      <c r="AX106" s="4">
        <f t="shared" si="93"/>
        <v>0</v>
      </c>
      <c r="AY106" s="4">
        <f t="shared" si="93"/>
        <v>0</v>
      </c>
      <c r="AZ106" s="4">
        <f t="shared" si="93"/>
        <v>0</v>
      </c>
      <c r="BA106" s="4">
        <f t="shared" si="93"/>
        <v>0</v>
      </c>
      <c r="BB106" s="4">
        <f t="shared" si="93"/>
        <v>0</v>
      </c>
      <c r="BC106" s="4">
        <f t="shared" si="93"/>
        <v>0</v>
      </c>
      <c r="BD106" s="4">
        <f t="shared" si="93"/>
        <v>0</v>
      </c>
      <c r="BE106" s="4">
        <f t="shared" si="93"/>
        <v>0</v>
      </c>
      <c r="BF106" s="4">
        <f t="shared" si="93"/>
        <v>0</v>
      </c>
      <c r="BG106" s="4">
        <f t="shared" si="93"/>
        <v>0</v>
      </c>
      <c r="BH106" s="4">
        <f t="shared" si="93"/>
        <v>0</v>
      </c>
      <c r="BI106" s="4">
        <f t="shared" si="93"/>
        <v>0</v>
      </c>
      <c r="BJ106" s="4">
        <f t="shared" si="93"/>
        <v>0</v>
      </c>
      <c r="BK106" s="4">
        <f t="shared" si="93"/>
        <v>0</v>
      </c>
      <c r="BL106" s="4">
        <f t="shared" si="93"/>
        <v>0</v>
      </c>
      <c r="BM106" s="4">
        <f t="shared" si="93"/>
        <v>0</v>
      </c>
      <c r="BN106" s="4">
        <f t="shared" si="93"/>
        <v>0</v>
      </c>
      <c r="BO106" s="4">
        <f t="shared" si="93"/>
        <v>0</v>
      </c>
      <c r="BP106" s="4">
        <f t="shared" si="93"/>
        <v>0</v>
      </c>
      <c r="BQ106" s="4">
        <f t="shared" si="93"/>
        <v>0</v>
      </c>
      <c r="BR106" s="58">
        <f t="shared" si="95"/>
        <v>0</v>
      </c>
    </row>
    <row r="107" spans="1:72">
      <c r="A107" s="171"/>
      <c r="B107" s="8" t="s">
        <v>22</v>
      </c>
      <c r="C107" s="173"/>
      <c r="D107" s="4">
        <f t="shared" si="93"/>
        <v>0</v>
      </c>
      <c r="E107" s="4">
        <f t="shared" si="93"/>
        <v>0</v>
      </c>
      <c r="F107" s="4">
        <f t="shared" si="93"/>
        <v>8.9999999999999993E-3</v>
      </c>
      <c r="G107" s="4">
        <f t="shared" si="93"/>
        <v>4.0000000000000002E-4</v>
      </c>
      <c r="H107" s="4">
        <f t="shared" si="93"/>
        <v>0</v>
      </c>
      <c r="I107" s="4">
        <f t="shared" si="93"/>
        <v>0</v>
      </c>
      <c r="J107" s="4">
        <f t="shared" si="93"/>
        <v>0</v>
      </c>
      <c r="K107" s="4">
        <f t="shared" si="93"/>
        <v>0</v>
      </c>
      <c r="L107" s="4">
        <f t="shared" si="93"/>
        <v>0</v>
      </c>
      <c r="M107" s="4">
        <f t="shared" si="93"/>
        <v>0</v>
      </c>
      <c r="N107" s="4">
        <f t="shared" si="93"/>
        <v>0</v>
      </c>
      <c r="O107" s="4">
        <f t="shared" si="93"/>
        <v>0</v>
      </c>
      <c r="P107" s="4">
        <f t="shared" si="93"/>
        <v>0</v>
      </c>
      <c r="Q107" s="4">
        <f t="shared" si="93"/>
        <v>0</v>
      </c>
      <c r="R107" s="4">
        <f t="shared" si="93"/>
        <v>0</v>
      </c>
      <c r="S107" s="4">
        <f t="shared" si="93"/>
        <v>0</v>
      </c>
      <c r="T107" s="4">
        <f t="shared" si="93"/>
        <v>0</v>
      </c>
      <c r="U107" s="4">
        <f t="shared" si="93"/>
        <v>0</v>
      </c>
      <c r="V107" s="4">
        <f t="shared" si="93"/>
        <v>0</v>
      </c>
      <c r="W107" s="4">
        <f t="shared" si="93"/>
        <v>0</v>
      </c>
      <c r="X107" s="4">
        <f t="shared" si="93"/>
        <v>0</v>
      </c>
      <c r="Y107" s="4">
        <f t="shared" si="93"/>
        <v>0</v>
      </c>
      <c r="Z107" s="4">
        <f t="shared" si="93"/>
        <v>0</v>
      </c>
      <c r="AA107" s="4">
        <f t="shared" si="93"/>
        <v>0</v>
      </c>
      <c r="AB107" s="4">
        <f t="shared" si="93"/>
        <v>0</v>
      </c>
      <c r="AC107" s="4">
        <f t="shared" si="93"/>
        <v>0</v>
      </c>
      <c r="AD107" s="4">
        <f t="shared" si="93"/>
        <v>0</v>
      </c>
      <c r="AE107" s="4">
        <f t="shared" si="93"/>
        <v>0</v>
      </c>
      <c r="AF107" s="4">
        <f t="shared" si="94"/>
        <v>0</v>
      </c>
      <c r="AG107" s="4">
        <f t="shared" si="94"/>
        <v>0</v>
      </c>
      <c r="AH107" s="4">
        <f t="shared" si="94"/>
        <v>0</v>
      </c>
      <c r="AI107" s="4">
        <f t="shared" si="94"/>
        <v>0</v>
      </c>
      <c r="AJ107" s="4">
        <f t="shared" si="93"/>
        <v>0</v>
      </c>
      <c r="AK107" s="4">
        <f t="shared" si="93"/>
        <v>0</v>
      </c>
      <c r="AL107" s="4">
        <f t="shared" si="93"/>
        <v>0</v>
      </c>
      <c r="AM107" s="4">
        <f t="shared" si="93"/>
        <v>0</v>
      </c>
      <c r="AN107" s="4">
        <f t="shared" si="93"/>
        <v>0</v>
      </c>
      <c r="AO107" s="4">
        <f t="shared" si="93"/>
        <v>0</v>
      </c>
      <c r="AP107" s="4">
        <f t="shared" si="93"/>
        <v>0</v>
      </c>
      <c r="AQ107" s="4">
        <f t="shared" si="93"/>
        <v>0</v>
      </c>
      <c r="AR107" s="4">
        <f t="shared" si="93"/>
        <v>0</v>
      </c>
      <c r="AS107" s="4">
        <f t="shared" si="93"/>
        <v>0</v>
      </c>
      <c r="AT107" s="4">
        <f t="shared" si="93"/>
        <v>0</v>
      </c>
      <c r="AU107" s="4">
        <f t="shared" si="93"/>
        <v>0</v>
      </c>
      <c r="AV107" s="4">
        <f t="shared" si="93"/>
        <v>0</v>
      </c>
      <c r="AW107" s="4">
        <f t="shared" si="93"/>
        <v>0</v>
      </c>
      <c r="AX107" s="4">
        <f t="shared" si="93"/>
        <v>0</v>
      </c>
      <c r="AY107" s="4">
        <f t="shared" si="93"/>
        <v>0</v>
      </c>
      <c r="AZ107" s="4">
        <f t="shared" si="93"/>
        <v>0</v>
      </c>
      <c r="BA107" s="4">
        <f t="shared" si="93"/>
        <v>0</v>
      </c>
      <c r="BB107" s="4">
        <f t="shared" si="93"/>
        <v>0</v>
      </c>
      <c r="BC107" s="4">
        <f t="shared" si="93"/>
        <v>0</v>
      </c>
      <c r="BD107" s="4">
        <f t="shared" si="93"/>
        <v>0</v>
      </c>
      <c r="BE107" s="4">
        <f t="shared" si="93"/>
        <v>0</v>
      </c>
      <c r="BF107" s="4">
        <f t="shared" si="93"/>
        <v>0</v>
      </c>
      <c r="BG107" s="4">
        <f t="shared" si="93"/>
        <v>0</v>
      </c>
      <c r="BH107" s="4">
        <f t="shared" si="93"/>
        <v>0</v>
      </c>
      <c r="BI107" s="4">
        <f t="shared" si="93"/>
        <v>0</v>
      </c>
      <c r="BJ107" s="4">
        <f t="shared" si="93"/>
        <v>0</v>
      </c>
      <c r="BK107" s="4">
        <f t="shared" si="93"/>
        <v>0</v>
      </c>
      <c r="BL107" s="4">
        <f t="shared" si="93"/>
        <v>0</v>
      </c>
      <c r="BM107" s="4">
        <f t="shared" si="93"/>
        <v>0</v>
      </c>
      <c r="BN107" s="4">
        <f t="shared" si="93"/>
        <v>0</v>
      </c>
      <c r="BO107" s="4">
        <f t="shared" si="93"/>
        <v>0</v>
      </c>
      <c r="BP107" s="4">
        <f t="shared" si="93"/>
        <v>0</v>
      </c>
      <c r="BQ107" s="4">
        <f t="shared" si="93"/>
        <v>0</v>
      </c>
      <c r="BR107" s="58">
        <f t="shared" si="95"/>
        <v>0</v>
      </c>
    </row>
    <row r="108" spans="1:72">
      <c r="A108" s="171"/>
      <c r="B108" s="10"/>
      <c r="C108" s="173"/>
      <c r="D108" s="4">
        <f t="shared" si="93"/>
        <v>0</v>
      </c>
      <c r="E108" s="4">
        <f t="shared" si="93"/>
        <v>0</v>
      </c>
      <c r="F108" s="4">
        <f t="shared" si="93"/>
        <v>0</v>
      </c>
      <c r="G108" s="4">
        <f t="shared" si="93"/>
        <v>0</v>
      </c>
      <c r="H108" s="4">
        <f t="shared" si="93"/>
        <v>0</v>
      </c>
      <c r="I108" s="4">
        <f t="shared" si="93"/>
        <v>0</v>
      </c>
      <c r="J108" s="4">
        <f t="shared" si="93"/>
        <v>0</v>
      </c>
      <c r="K108" s="4">
        <f t="shared" si="93"/>
        <v>0</v>
      </c>
      <c r="L108" s="4">
        <f t="shared" si="93"/>
        <v>0</v>
      </c>
      <c r="M108" s="4">
        <f t="shared" si="93"/>
        <v>0</v>
      </c>
      <c r="N108" s="4">
        <f t="shared" si="93"/>
        <v>0</v>
      </c>
      <c r="O108" s="4">
        <f t="shared" si="93"/>
        <v>0</v>
      </c>
      <c r="P108" s="4">
        <f t="shared" si="93"/>
        <v>0</v>
      </c>
      <c r="Q108" s="4">
        <f t="shared" si="93"/>
        <v>0</v>
      </c>
      <c r="R108" s="4">
        <f t="shared" si="93"/>
        <v>0</v>
      </c>
      <c r="S108" s="4">
        <f t="shared" si="93"/>
        <v>0</v>
      </c>
      <c r="T108" s="4">
        <f t="shared" si="93"/>
        <v>0</v>
      </c>
      <c r="U108" s="4">
        <f t="shared" si="93"/>
        <v>0</v>
      </c>
      <c r="V108" s="4">
        <f t="shared" si="93"/>
        <v>0</v>
      </c>
      <c r="W108" s="4">
        <f t="shared" si="93"/>
        <v>0</v>
      </c>
      <c r="X108" s="4">
        <f t="shared" si="93"/>
        <v>0</v>
      </c>
      <c r="Y108" s="4">
        <f t="shared" si="93"/>
        <v>0</v>
      </c>
      <c r="Z108" s="4">
        <f t="shared" si="93"/>
        <v>0</v>
      </c>
      <c r="AA108" s="4">
        <f t="shared" si="93"/>
        <v>0</v>
      </c>
      <c r="AB108" s="4">
        <f t="shared" si="93"/>
        <v>0</v>
      </c>
      <c r="AC108" s="4">
        <f t="shared" si="93"/>
        <v>0</v>
      </c>
      <c r="AD108" s="4">
        <f t="shared" si="93"/>
        <v>0</v>
      </c>
      <c r="AE108" s="4">
        <f t="shared" si="93"/>
        <v>0</v>
      </c>
      <c r="AF108" s="4">
        <f t="shared" si="94"/>
        <v>0</v>
      </c>
      <c r="AG108" s="4">
        <f t="shared" si="94"/>
        <v>0</v>
      </c>
      <c r="AH108" s="4">
        <f t="shared" si="94"/>
        <v>0</v>
      </c>
      <c r="AI108" s="4">
        <f t="shared" si="94"/>
        <v>0</v>
      </c>
      <c r="AJ108" s="4">
        <f t="shared" si="93"/>
        <v>0</v>
      </c>
      <c r="AK108" s="4">
        <f t="shared" si="93"/>
        <v>0</v>
      </c>
      <c r="AL108" s="4">
        <f t="shared" si="93"/>
        <v>0</v>
      </c>
      <c r="AM108" s="4">
        <f t="shared" si="93"/>
        <v>0</v>
      </c>
      <c r="AN108" s="4">
        <f t="shared" si="93"/>
        <v>0</v>
      </c>
      <c r="AO108" s="4">
        <f t="shared" si="93"/>
        <v>0</v>
      </c>
      <c r="AP108" s="4">
        <f t="shared" si="93"/>
        <v>0</v>
      </c>
      <c r="AQ108" s="4">
        <f t="shared" si="93"/>
        <v>0</v>
      </c>
      <c r="AR108" s="4">
        <f t="shared" si="93"/>
        <v>0</v>
      </c>
      <c r="AS108" s="4">
        <f t="shared" si="93"/>
        <v>0</v>
      </c>
      <c r="AT108" s="4">
        <f t="shared" si="93"/>
        <v>0</v>
      </c>
      <c r="AU108" s="4">
        <f t="shared" si="93"/>
        <v>0</v>
      </c>
      <c r="AV108" s="4">
        <f t="shared" si="93"/>
        <v>0</v>
      </c>
      <c r="AW108" s="4">
        <f t="shared" si="93"/>
        <v>0</v>
      </c>
      <c r="AX108" s="4">
        <f t="shared" si="93"/>
        <v>0</v>
      </c>
      <c r="AY108" s="4">
        <f t="shared" si="93"/>
        <v>0</v>
      </c>
      <c r="AZ108" s="4">
        <f t="shared" si="93"/>
        <v>0</v>
      </c>
      <c r="BA108" s="4">
        <f t="shared" si="93"/>
        <v>0</v>
      </c>
      <c r="BB108" s="4">
        <f t="shared" si="93"/>
        <v>0</v>
      </c>
      <c r="BC108" s="4">
        <f t="shared" si="93"/>
        <v>0</v>
      </c>
      <c r="BD108" s="4">
        <f t="shared" si="93"/>
        <v>0</v>
      </c>
      <c r="BE108" s="4">
        <f t="shared" si="93"/>
        <v>0</v>
      </c>
      <c r="BF108" s="4">
        <f t="shared" si="93"/>
        <v>0</v>
      </c>
      <c r="BG108" s="4">
        <f t="shared" si="93"/>
        <v>0</v>
      </c>
      <c r="BH108" s="4">
        <f t="shared" si="93"/>
        <v>0</v>
      </c>
      <c r="BI108" s="4">
        <f t="shared" si="93"/>
        <v>0</v>
      </c>
      <c r="BJ108" s="4">
        <f t="shared" si="93"/>
        <v>0</v>
      </c>
      <c r="BK108" s="4">
        <f t="shared" si="93"/>
        <v>0</v>
      </c>
      <c r="BL108" s="4">
        <f t="shared" si="93"/>
        <v>0</v>
      </c>
      <c r="BM108" s="4">
        <f t="shared" si="93"/>
        <v>0</v>
      </c>
      <c r="BN108" s="4">
        <f t="shared" si="93"/>
        <v>0</v>
      </c>
      <c r="BO108" s="4">
        <f t="shared" si="93"/>
        <v>0</v>
      </c>
      <c r="BP108" s="4">
        <f t="shared" si="93"/>
        <v>0</v>
      </c>
      <c r="BQ108" s="4">
        <f t="shared" si="93"/>
        <v>0</v>
      </c>
      <c r="BR108" s="58">
        <f t="shared" si="95"/>
        <v>0</v>
      </c>
    </row>
    <row r="109" spans="1:72">
      <c r="A109" s="171"/>
      <c r="B109" s="4"/>
      <c r="C109" s="174"/>
      <c r="D109" s="4">
        <f t="shared" si="93"/>
        <v>0</v>
      </c>
      <c r="E109" s="4">
        <f t="shared" si="93"/>
        <v>0</v>
      </c>
      <c r="F109" s="4">
        <f t="shared" si="93"/>
        <v>0</v>
      </c>
      <c r="G109" s="4">
        <f t="shared" ref="G109:BQ109" si="96">G31</f>
        <v>0</v>
      </c>
      <c r="H109" s="4">
        <f t="shared" si="96"/>
        <v>0</v>
      </c>
      <c r="I109" s="4">
        <f t="shared" si="96"/>
        <v>0</v>
      </c>
      <c r="J109" s="4">
        <f t="shared" si="96"/>
        <v>0</v>
      </c>
      <c r="K109" s="4">
        <f t="shared" si="96"/>
        <v>0</v>
      </c>
      <c r="L109" s="4">
        <f t="shared" si="96"/>
        <v>0</v>
      </c>
      <c r="M109" s="4">
        <f t="shared" si="96"/>
        <v>0</v>
      </c>
      <c r="N109" s="4">
        <f t="shared" si="96"/>
        <v>0</v>
      </c>
      <c r="O109" s="4">
        <f t="shared" si="96"/>
        <v>0</v>
      </c>
      <c r="P109" s="4">
        <f t="shared" si="96"/>
        <v>0</v>
      </c>
      <c r="Q109" s="4">
        <f t="shared" si="96"/>
        <v>0</v>
      </c>
      <c r="R109" s="4">
        <f t="shared" si="96"/>
        <v>0</v>
      </c>
      <c r="S109" s="4">
        <f t="shared" si="96"/>
        <v>0</v>
      </c>
      <c r="T109" s="4">
        <f>T31</f>
        <v>0</v>
      </c>
      <c r="U109" s="4">
        <f>U31</f>
        <v>0</v>
      </c>
      <c r="V109" s="4">
        <f>V31</f>
        <v>0</v>
      </c>
      <c r="W109" s="4">
        <f>W31</f>
        <v>0</v>
      </c>
      <c r="X109" s="4">
        <f t="shared" si="96"/>
        <v>0</v>
      </c>
      <c r="Y109" s="4">
        <f t="shared" si="96"/>
        <v>0</v>
      </c>
      <c r="Z109" s="4">
        <f t="shared" si="96"/>
        <v>0</v>
      </c>
      <c r="AA109" s="4">
        <f t="shared" si="96"/>
        <v>0</v>
      </c>
      <c r="AB109" s="4">
        <f t="shared" si="96"/>
        <v>0</v>
      </c>
      <c r="AC109" s="4">
        <f t="shared" si="96"/>
        <v>0</v>
      </c>
      <c r="AD109" s="4">
        <f t="shared" si="96"/>
        <v>0</v>
      </c>
      <c r="AE109" s="4">
        <f t="shared" si="96"/>
        <v>0</v>
      </c>
      <c r="AF109" s="4">
        <f t="shared" ref="AF109:AI109" si="97">AF31</f>
        <v>0</v>
      </c>
      <c r="AG109" s="4">
        <f t="shared" si="97"/>
        <v>0</v>
      </c>
      <c r="AH109" s="4">
        <f t="shared" si="97"/>
        <v>0</v>
      </c>
      <c r="AI109" s="4">
        <f t="shared" si="97"/>
        <v>0</v>
      </c>
      <c r="AJ109" s="4">
        <f t="shared" si="96"/>
        <v>0</v>
      </c>
      <c r="AK109" s="4">
        <f t="shared" si="96"/>
        <v>0</v>
      </c>
      <c r="AL109" s="4">
        <f t="shared" si="96"/>
        <v>0</v>
      </c>
      <c r="AM109" s="4">
        <f t="shared" si="96"/>
        <v>0</v>
      </c>
      <c r="AN109" s="4">
        <f t="shared" si="96"/>
        <v>0</v>
      </c>
      <c r="AO109" s="4">
        <f t="shared" si="96"/>
        <v>0</v>
      </c>
      <c r="AP109" s="4">
        <f t="shared" si="96"/>
        <v>0</v>
      </c>
      <c r="AQ109" s="4">
        <f t="shared" si="96"/>
        <v>0</v>
      </c>
      <c r="AR109" s="4">
        <f t="shared" si="96"/>
        <v>0</v>
      </c>
      <c r="AS109" s="4">
        <f t="shared" si="96"/>
        <v>0</v>
      </c>
      <c r="AT109" s="4">
        <f t="shared" si="96"/>
        <v>0</v>
      </c>
      <c r="AU109" s="4">
        <f t="shared" si="96"/>
        <v>0</v>
      </c>
      <c r="AV109" s="4">
        <f t="shared" si="96"/>
        <v>0</v>
      </c>
      <c r="AW109" s="4">
        <f t="shared" si="96"/>
        <v>0</v>
      </c>
      <c r="AX109" s="4">
        <f t="shared" si="96"/>
        <v>0</v>
      </c>
      <c r="AY109" s="4">
        <f t="shared" si="96"/>
        <v>0</v>
      </c>
      <c r="AZ109" s="4">
        <f t="shared" si="96"/>
        <v>0</v>
      </c>
      <c r="BA109" s="4">
        <f t="shared" si="96"/>
        <v>0</v>
      </c>
      <c r="BB109" s="4">
        <f t="shared" si="96"/>
        <v>0</v>
      </c>
      <c r="BC109" s="4">
        <f t="shared" si="96"/>
        <v>0</v>
      </c>
      <c r="BD109" s="4">
        <f t="shared" si="96"/>
        <v>0</v>
      </c>
      <c r="BE109" s="4">
        <f t="shared" si="96"/>
        <v>0</v>
      </c>
      <c r="BF109" s="4">
        <f t="shared" si="96"/>
        <v>0</v>
      </c>
      <c r="BG109" s="4">
        <f t="shared" si="96"/>
        <v>0</v>
      </c>
      <c r="BH109" s="4">
        <f t="shared" si="96"/>
        <v>0</v>
      </c>
      <c r="BI109" s="4">
        <f t="shared" si="96"/>
        <v>0</v>
      </c>
      <c r="BJ109" s="4">
        <f t="shared" si="96"/>
        <v>0</v>
      </c>
      <c r="BK109" s="4">
        <f t="shared" si="96"/>
        <v>0</v>
      </c>
      <c r="BL109" s="4">
        <f t="shared" si="96"/>
        <v>0</v>
      </c>
      <c r="BM109" s="4">
        <f t="shared" si="96"/>
        <v>0</v>
      </c>
      <c r="BN109" s="4">
        <f t="shared" si="96"/>
        <v>0</v>
      </c>
      <c r="BO109" s="4">
        <f t="shared" si="96"/>
        <v>0</v>
      </c>
      <c r="BP109" s="4">
        <f t="shared" si="96"/>
        <v>0</v>
      </c>
      <c r="BQ109" s="4">
        <f t="shared" si="96"/>
        <v>0</v>
      </c>
      <c r="BR109" s="58">
        <f t="shared" ref="BR109" si="98">BR31</f>
        <v>0</v>
      </c>
    </row>
    <row r="110" spans="1:72" ht="17.399999999999999">
      <c r="B110" s="13" t="s">
        <v>23</v>
      </c>
      <c r="C110" s="14"/>
      <c r="D110" s="15">
        <f t="shared" ref="D110:BQ110" si="99">SUM(D105:D109)</f>
        <v>0.03</v>
      </c>
      <c r="E110" s="15">
        <f t="shared" si="99"/>
        <v>0</v>
      </c>
      <c r="F110" s="15">
        <f t="shared" si="99"/>
        <v>8.9999999999999993E-3</v>
      </c>
      <c r="G110" s="15">
        <f t="shared" si="99"/>
        <v>4.0000000000000002E-4</v>
      </c>
      <c r="H110" s="15">
        <f t="shared" si="99"/>
        <v>0</v>
      </c>
      <c r="I110" s="15">
        <f t="shared" si="99"/>
        <v>0</v>
      </c>
      <c r="J110" s="15">
        <f t="shared" si="99"/>
        <v>0</v>
      </c>
      <c r="K110" s="15">
        <f t="shared" si="99"/>
        <v>2E-3</v>
      </c>
      <c r="L110" s="15">
        <f t="shared" si="99"/>
        <v>0</v>
      </c>
      <c r="M110" s="15">
        <f t="shared" si="99"/>
        <v>0</v>
      </c>
      <c r="N110" s="15">
        <f t="shared" si="99"/>
        <v>0</v>
      </c>
      <c r="O110" s="15">
        <f t="shared" si="99"/>
        <v>0</v>
      </c>
      <c r="P110" s="15">
        <f t="shared" si="99"/>
        <v>0</v>
      </c>
      <c r="Q110" s="15">
        <f t="shared" si="99"/>
        <v>0</v>
      </c>
      <c r="R110" s="15">
        <f t="shared" si="99"/>
        <v>0</v>
      </c>
      <c r="S110" s="15">
        <f t="shared" si="99"/>
        <v>0</v>
      </c>
      <c r="T110" s="15">
        <f>SUM(T105:T109)</f>
        <v>0</v>
      </c>
      <c r="U110" s="15">
        <f>SUM(U105:U109)</f>
        <v>0</v>
      </c>
      <c r="V110" s="15">
        <f>SUM(V105:V109)</f>
        <v>0</v>
      </c>
      <c r="W110" s="15">
        <f>SUM(W105:W109)</f>
        <v>0</v>
      </c>
      <c r="X110" s="15">
        <f t="shared" si="99"/>
        <v>0</v>
      </c>
      <c r="Y110" s="15">
        <f t="shared" si="99"/>
        <v>0</v>
      </c>
      <c r="Z110" s="15">
        <f t="shared" si="99"/>
        <v>0</v>
      </c>
      <c r="AA110" s="15">
        <f t="shared" si="99"/>
        <v>0</v>
      </c>
      <c r="AB110" s="15">
        <f t="shared" si="99"/>
        <v>0</v>
      </c>
      <c r="AC110" s="15">
        <f t="shared" si="99"/>
        <v>0</v>
      </c>
      <c r="AD110" s="15">
        <f t="shared" si="99"/>
        <v>0</v>
      </c>
      <c r="AE110" s="15">
        <f t="shared" si="99"/>
        <v>0</v>
      </c>
      <c r="AF110" s="15">
        <f t="shared" ref="AF110:AI110" si="100">SUM(AF105:AF109)</f>
        <v>0</v>
      </c>
      <c r="AG110" s="15">
        <f t="shared" si="100"/>
        <v>0</v>
      </c>
      <c r="AH110" s="15">
        <f t="shared" si="100"/>
        <v>0</v>
      </c>
      <c r="AI110" s="15">
        <f t="shared" si="100"/>
        <v>0</v>
      </c>
      <c r="AJ110" s="15">
        <f t="shared" si="99"/>
        <v>0</v>
      </c>
      <c r="AK110" s="15">
        <f t="shared" si="99"/>
        <v>0</v>
      </c>
      <c r="AL110" s="15">
        <f t="shared" si="99"/>
        <v>0.03</v>
      </c>
      <c r="AM110" s="15">
        <f t="shared" si="99"/>
        <v>0</v>
      </c>
      <c r="AN110" s="15">
        <f t="shared" si="99"/>
        <v>0</v>
      </c>
      <c r="AO110" s="15">
        <f t="shared" si="99"/>
        <v>0</v>
      </c>
      <c r="AP110" s="15">
        <f t="shared" si="99"/>
        <v>0</v>
      </c>
      <c r="AQ110" s="15">
        <f t="shared" si="99"/>
        <v>0</v>
      </c>
      <c r="AR110" s="15">
        <f t="shared" si="99"/>
        <v>0</v>
      </c>
      <c r="AS110" s="15">
        <f t="shared" si="99"/>
        <v>0</v>
      </c>
      <c r="AT110" s="15">
        <f t="shared" si="99"/>
        <v>0</v>
      </c>
      <c r="AU110" s="15">
        <f t="shared" si="99"/>
        <v>0</v>
      </c>
      <c r="AV110" s="15">
        <f t="shared" si="99"/>
        <v>0</v>
      </c>
      <c r="AW110" s="15">
        <f t="shared" si="99"/>
        <v>0</v>
      </c>
      <c r="AX110" s="15">
        <f t="shared" si="99"/>
        <v>0</v>
      </c>
      <c r="AY110" s="15">
        <f t="shared" si="99"/>
        <v>0</v>
      </c>
      <c r="AZ110" s="15">
        <f t="shared" si="99"/>
        <v>0</v>
      </c>
      <c r="BA110" s="15">
        <f t="shared" si="99"/>
        <v>0</v>
      </c>
      <c r="BB110" s="15">
        <f t="shared" si="99"/>
        <v>0</v>
      </c>
      <c r="BC110" s="15">
        <f t="shared" si="99"/>
        <v>0</v>
      </c>
      <c r="BD110" s="15">
        <f t="shared" si="99"/>
        <v>0</v>
      </c>
      <c r="BE110" s="15">
        <f t="shared" si="99"/>
        <v>0</v>
      </c>
      <c r="BF110" s="15">
        <f t="shared" si="99"/>
        <v>0</v>
      </c>
      <c r="BG110" s="15">
        <f t="shared" si="99"/>
        <v>0</v>
      </c>
      <c r="BH110" s="15">
        <f t="shared" si="99"/>
        <v>0</v>
      </c>
      <c r="BI110" s="15">
        <f t="shared" si="99"/>
        <v>0</v>
      </c>
      <c r="BJ110" s="15">
        <f t="shared" si="99"/>
        <v>0</v>
      </c>
      <c r="BK110" s="15">
        <f t="shared" si="99"/>
        <v>0</v>
      </c>
      <c r="BL110" s="15">
        <f t="shared" si="99"/>
        <v>0</v>
      </c>
      <c r="BM110" s="15">
        <f t="shared" si="99"/>
        <v>0</v>
      </c>
      <c r="BN110" s="15">
        <f t="shared" si="99"/>
        <v>0</v>
      </c>
      <c r="BO110" s="15">
        <f t="shared" si="99"/>
        <v>0</v>
      </c>
      <c r="BP110" s="15">
        <f t="shared" si="99"/>
        <v>0</v>
      </c>
      <c r="BQ110" s="15">
        <f t="shared" si="99"/>
        <v>5.0000000000000001E-4</v>
      </c>
      <c r="BR110" s="59">
        <f t="shared" ref="BR110" si="101">SUM(BR105:BR109)</f>
        <v>0</v>
      </c>
    </row>
    <row r="111" spans="1:72" ht="17.399999999999999">
      <c r="B111" s="13" t="s">
        <v>24</v>
      </c>
      <c r="C111" s="14"/>
      <c r="D111" s="16">
        <f t="shared" ref="D111:BQ111" si="102">PRODUCT(D110,$F$7)</f>
        <v>0.06</v>
      </c>
      <c r="E111" s="16">
        <f t="shared" si="102"/>
        <v>0</v>
      </c>
      <c r="F111" s="16">
        <f t="shared" si="102"/>
        <v>1.7999999999999999E-2</v>
      </c>
      <c r="G111" s="16">
        <f t="shared" si="102"/>
        <v>8.0000000000000004E-4</v>
      </c>
      <c r="H111" s="16">
        <f t="shared" si="102"/>
        <v>0</v>
      </c>
      <c r="I111" s="16">
        <f t="shared" si="102"/>
        <v>0</v>
      </c>
      <c r="J111" s="16">
        <f t="shared" si="102"/>
        <v>0</v>
      </c>
      <c r="K111" s="16">
        <f t="shared" si="102"/>
        <v>4.0000000000000001E-3</v>
      </c>
      <c r="L111" s="16">
        <f t="shared" si="102"/>
        <v>0</v>
      </c>
      <c r="M111" s="16">
        <f t="shared" si="102"/>
        <v>0</v>
      </c>
      <c r="N111" s="16">
        <f t="shared" si="102"/>
        <v>0</v>
      </c>
      <c r="O111" s="16">
        <f t="shared" si="102"/>
        <v>0</v>
      </c>
      <c r="P111" s="16">
        <f t="shared" si="102"/>
        <v>0</v>
      </c>
      <c r="Q111" s="16">
        <f t="shared" si="102"/>
        <v>0</v>
      </c>
      <c r="R111" s="16">
        <f t="shared" si="102"/>
        <v>0</v>
      </c>
      <c r="S111" s="16">
        <f t="shared" si="102"/>
        <v>0</v>
      </c>
      <c r="T111" s="16">
        <f>PRODUCT(T110,$F$7)</f>
        <v>0</v>
      </c>
      <c r="U111" s="16">
        <f>PRODUCT(U110,$F$7)</f>
        <v>0</v>
      </c>
      <c r="V111" s="16">
        <f>PRODUCT(V110,$F$7)</f>
        <v>0</v>
      </c>
      <c r="W111" s="16">
        <f>PRODUCT(W110,$F$7)</f>
        <v>0</v>
      </c>
      <c r="X111" s="16">
        <f t="shared" si="102"/>
        <v>0</v>
      </c>
      <c r="Y111" s="16">
        <f t="shared" si="102"/>
        <v>0</v>
      </c>
      <c r="Z111" s="16">
        <f t="shared" si="102"/>
        <v>0</v>
      </c>
      <c r="AA111" s="16">
        <f t="shared" si="102"/>
        <v>0</v>
      </c>
      <c r="AB111" s="16">
        <f t="shared" si="102"/>
        <v>0</v>
      </c>
      <c r="AC111" s="16">
        <f t="shared" si="102"/>
        <v>0</v>
      </c>
      <c r="AD111" s="16">
        <f t="shared" si="102"/>
        <v>0</v>
      </c>
      <c r="AE111" s="16">
        <f t="shared" si="102"/>
        <v>0</v>
      </c>
      <c r="AF111" s="16">
        <f t="shared" ref="AF111:AI111" si="103">PRODUCT(AF110,$F$7)</f>
        <v>0</v>
      </c>
      <c r="AG111" s="16">
        <f t="shared" si="103"/>
        <v>0</v>
      </c>
      <c r="AH111" s="16">
        <f t="shared" si="103"/>
        <v>0</v>
      </c>
      <c r="AI111" s="16">
        <f t="shared" si="103"/>
        <v>0</v>
      </c>
      <c r="AJ111" s="16">
        <f t="shared" si="102"/>
        <v>0</v>
      </c>
      <c r="AK111" s="16">
        <f t="shared" si="102"/>
        <v>0</v>
      </c>
      <c r="AL111" s="16">
        <f t="shared" si="102"/>
        <v>0.06</v>
      </c>
      <c r="AM111" s="16">
        <f t="shared" si="102"/>
        <v>0</v>
      </c>
      <c r="AN111" s="16">
        <f t="shared" si="102"/>
        <v>0</v>
      </c>
      <c r="AO111" s="16">
        <f t="shared" si="102"/>
        <v>0</v>
      </c>
      <c r="AP111" s="16">
        <f t="shared" si="102"/>
        <v>0</v>
      </c>
      <c r="AQ111" s="16">
        <f t="shared" si="102"/>
        <v>0</v>
      </c>
      <c r="AR111" s="16">
        <f t="shared" si="102"/>
        <v>0</v>
      </c>
      <c r="AS111" s="16">
        <f t="shared" si="102"/>
        <v>0</v>
      </c>
      <c r="AT111" s="16">
        <f t="shared" si="102"/>
        <v>0</v>
      </c>
      <c r="AU111" s="16">
        <f t="shared" si="102"/>
        <v>0</v>
      </c>
      <c r="AV111" s="16">
        <f t="shared" si="102"/>
        <v>0</v>
      </c>
      <c r="AW111" s="16">
        <f t="shared" si="102"/>
        <v>0</v>
      </c>
      <c r="AX111" s="16">
        <f t="shared" si="102"/>
        <v>0</v>
      </c>
      <c r="AY111" s="16">
        <f t="shared" si="102"/>
        <v>0</v>
      </c>
      <c r="AZ111" s="16">
        <f t="shared" si="102"/>
        <v>0</v>
      </c>
      <c r="BA111" s="16">
        <f t="shared" si="102"/>
        <v>0</v>
      </c>
      <c r="BB111" s="16">
        <f t="shared" si="102"/>
        <v>0</v>
      </c>
      <c r="BC111" s="16">
        <f t="shared" si="102"/>
        <v>0</v>
      </c>
      <c r="BD111" s="16">
        <f t="shared" si="102"/>
        <v>0</v>
      </c>
      <c r="BE111" s="16">
        <f t="shared" si="102"/>
        <v>0</v>
      </c>
      <c r="BF111" s="16">
        <f t="shared" si="102"/>
        <v>0</v>
      </c>
      <c r="BG111" s="16">
        <f t="shared" si="102"/>
        <v>0</v>
      </c>
      <c r="BH111" s="16">
        <f t="shared" si="102"/>
        <v>0</v>
      </c>
      <c r="BI111" s="16">
        <f t="shared" si="102"/>
        <v>0</v>
      </c>
      <c r="BJ111" s="16">
        <f t="shared" si="102"/>
        <v>0</v>
      </c>
      <c r="BK111" s="16">
        <f t="shared" si="102"/>
        <v>0</v>
      </c>
      <c r="BL111" s="16">
        <f t="shared" si="102"/>
        <v>0</v>
      </c>
      <c r="BM111" s="16">
        <f t="shared" si="102"/>
        <v>0</v>
      </c>
      <c r="BN111" s="16">
        <f t="shared" si="102"/>
        <v>0</v>
      </c>
      <c r="BO111" s="16">
        <f t="shared" si="102"/>
        <v>0</v>
      </c>
      <c r="BP111" s="16">
        <f t="shared" si="102"/>
        <v>0</v>
      </c>
      <c r="BQ111" s="16">
        <f t="shared" si="102"/>
        <v>1E-3</v>
      </c>
      <c r="BR111" s="60">
        <f t="shared" ref="BR111" si="104">PRODUCT(BR110,$F$7)</f>
        <v>0</v>
      </c>
    </row>
    <row r="113" spans="1:72" ht="17.399999999999999">
      <c r="A113" s="17"/>
      <c r="B113" s="18" t="s">
        <v>25</v>
      </c>
      <c r="C113" s="19" t="s">
        <v>26</v>
      </c>
      <c r="D113" s="20">
        <f t="shared" ref="D113:BQ113" si="105">D45</f>
        <v>90.9</v>
      </c>
      <c r="E113" s="20">
        <f t="shared" si="105"/>
        <v>96</v>
      </c>
      <c r="F113" s="20">
        <f t="shared" si="105"/>
        <v>87</v>
      </c>
      <c r="G113" s="20">
        <f t="shared" si="105"/>
        <v>780</v>
      </c>
      <c r="H113" s="20">
        <f t="shared" si="105"/>
        <v>1610</v>
      </c>
      <c r="I113" s="20">
        <f t="shared" si="105"/>
        <v>1000</v>
      </c>
      <c r="J113" s="20">
        <f t="shared" si="105"/>
        <v>90.57</v>
      </c>
      <c r="K113" s="20">
        <f t="shared" si="105"/>
        <v>1166.67</v>
      </c>
      <c r="L113" s="20">
        <f t="shared" si="105"/>
        <v>255.2</v>
      </c>
      <c r="M113" s="20">
        <f t="shared" si="105"/>
        <v>796</v>
      </c>
      <c r="N113" s="20">
        <f t="shared" si="105"/>
        <v>126.38</v>
      </c>
      <c r="O113" s="20">
        <f t="shared" si="105"/>
        <v>387.53</v>
      </c>
      <c r="P113" s="20">
        <f t="shared" si="105"/>
        <v>634.21</v>
      </c>
      <c r="Q113" s="20">
        <f t="shared" si="105"/>
        <v>503.33</v>
      </c>
      <c r="R113" s="20">
        <f t="shared" si="105"/>
        <v>0</v>
      </c>
      <c r="S113" s="20">
        <f t="shared" si="105"/>
        <v>0</v>
      </c>
      <c r="T113" s="20">
        <f>T45</f>
        <v>0</v>
      </c>
      <c r="U113" s="20">
        <f>U45</f>
        <v>968</v>
      </c>
      <c r="V113" s="20">
        <f>V45</f>
        <v>430.77</v>
      </c>
      <c r="W113" s="20">
        <f>W45</f>
        <v>117</v>
      </c>
      <c r="X113" s="20">
        <f t="shared" si="105"/>
        <v>6.6</v>
      </c>
      <c r="Y113" s="20">
        <f t="shared" si="105"/>
        <v>0</v>
      </c>
      <c r="Z113" s="20">
        <f t="shared" si="105"/>
        <v>329</v>
      </c>
      <c r="AA113" s="20">
        <f t="shared" si="105"/>
        <v>502</v>
      </c>
      <c r="AB113" s="20">
        <f t="shared" si="105"/>
        <v>286</v>
      </c>
      <c r="AC113" s="20">
        <f t="shared" si="105"/>
        <v>283</v>
      </c>
      <c r="AD113" s="20">
        <f t="shared" si="105"/>
        <v>142</v>
      </c>
      <c r="AE113" s="20">
        <f t="shared" si="105"/>
        <v>853</v>
      </c>
      <c r="AF113" s="20"/>
      <c r="AG113" s="20"/>
      <c r="AH113" s="20">
        <f t="shared" si="105"/>
        <v>307</v>
      </c>
      <c r="AI113" s="20"/>
      <c r="AJ113" s="20">
        <f t="shared" si="105"/>
        <v>0</v>
      </c>
      <c r="AK113" s="20">
        <f t="shared" si="105"/>
        <v>98</v>
      </c>
      <c r="AL113" s="20">
        <f t="shared" si="105"/>
        <v>69.75</v>
      </c>
      <c r="AM113" s="20">
        <f t="shared" si="105"/>
        <v>46.4</v>
      </c>
      <c r="AN113" s="20">
        <f t="shared" si="105"/>
        <v>270</v>
      </c>
      <c r="AO113" s="20">
        <f t="shared" si="105"/>
        <v>257</v>
      </c>
      <c r="AP113" s="20">
        <f t="shared" si="105"/>
        <v>0</v>
      </c>
      <c r="AQ113" s="20">
        <f t="shared" si="105"/>
        <v>402</v>
      </c>
      <c r="AR113" s="20">
        <f t="shared" si="105"/>
        <v>0</v>
      </c>
      <c r="AS113" s="20">
        <f t="shared" si="105"/>
        <v>281.61</v>
      </c>
      <c r="AT113" s="20">
        <f t="shared" si="105"/>
        <v>91.25</v>
      </c>
      <c r="AU113" s="20">
        <f t="shared" si="105"/>
        <v>78</v>
      </c>
      <c r="AV113" s="20">
        <f t="shared" si="105"/>
        <v>68</v>
      </c>
      <c r="AW113" s="20">
        <f t="shared" si="105"/>
        <v>75.709999999999994</v>
      </c>
      <c r="AX113" s="20">
        <f t="shared" si="105"/>
        <v>85.71</v>
      </c>
      <c r="AY113" s="20">
        <f t="shared" si="105"/>
        <v>60</v>
      </c>
      <c r="AZ113" s="20">
        <f t="shared" si="105"/>
        <v>92.86</v>
      </c>
      <c r="BA113" s="20">
        <f t="shared" si="105"/>
        <v>78</v>
      </c>
      <c r="BB113" s="20">
        <f t="shared" si="105"/>
        <v>68.33</v>
      </c>
      <c r="BC113" s="20">
        <f t="shared" si="105"/>
        <v>146</v>
      </c>
      <c r="BD113" s="20">
        <f t="shared" si="105"/>
        <v>362</v>
      </c>
      <c r="BE113" s="20">
        <f t="shared" si="105"/>
        <v>549</v>
      </c>
      <c r="BF113" s="20">
        <f t="shared" si="105"/>
        <v>668</v>
      </c>
      <c r="BG113" s="20">
        <f t="shared" si="105"/>
        <v>311</v>
      </c>
      <c r="BH113" s="20">
        <f t="shared" si="105"/>
        <v>578</v>
      </c>
      <c r="BI113" s="20">
        <f t="shared" si="105"/>
        <v>0</v>
      </c>
      <c r="BJ113" s="20">
        <f t="shared" si="105"/>
        <v>80</v>
      </c>
      <c r="BK113" s="20">
        <f t="shared" si="105"/>
        <v>98</v>
      </c>
      <c r="BL113" s="20">
        <f t="shared" si="105"/>
        <v>65</v>
      </c>
      <c r="BM113" s="20">
        <f t="shared" si="105"/>
        <v>57</v>
      </c>
      <c r="BN113" s="20">
        <f t="shared" si="105"/>
        <v>65</v>
      </c>
      <c r="BO113" s="20">
        <f t="shared" si="105"/>
        <v>346.32</v>
      </c>
      <c r="BP113" s="20">
        <f t="shared" si="105"/>
        <v>182.22</v>
      </c>
      <c r="BQ113" s="20">
        <f t="shared" si="105"/>
        <v>25</v>
      </c>
      <c r="BR113" s="59">
        <v>6</v>
      </c>
    </row>
    <row r="114" spans="1:72" ht="17.399999999999999">
      <c r="B114" s="13" t="s">
        <v>27</v>
      </c>
      <c r="C114" s="14" t="s">
        <v>26</v>
      </c>
      <c r="D114" s="15">
        <f>D113/1000</f>
        <v>9.0900000000000009E-2</v>
      </c>
      <c r="E114" s="15">
        <f>E113/1000</f>
        <v>9.6000000000000002E-2</v>
      </c>
      <c r="F114" s="15">
        <f>F113/1000</f>
        <v>8.6999999999999994E-2</v>
      </c>
      <c r="G114" s="15">
        <f>G113/1000</f>
        <v>0.78</v>
      </c>
      <c r="H114" s="15">
        <f>H113/1000</f>
        <v>1.61</v>
      </c>
      <c r="I114" s="15"/>
      <c r="J114" s="15">
        <f t="shared" ref="J114:Q114" si="106">J113/1000</f>
        <v>9.0569999999999998E-2</v>
      </c>
      <c r="K114" s="15">
        <f t="shared" si="106"/>
        <v>1.1666700000000001</v>
      </c>
      <c r="L114" s="15">
        <f t="shared" si="106"/>
        <v>0.25519999999999998</v>
      </c>
      <c r="M114" s="15">
        <f t="shared" si="106"/>
        <v>0.79600000000000004</v>
      </c>
      <c r="N114" s="15">
        <f t="shared" si="106"/>
        <v>0.12637999999999999</v>
      </c>
      <c r="O114" s="15">
        <f t="shared" si="106"/>
        <v>0.38752999999999999</v>
      </c>
      <c r="P114" s="15">
        <f t="shared" si="106"/>
        <v>0.63421000000000005</v>
      </c>
      <c r="Q114" s="15">
        <f t="shared" si="106"/>
        <v>0.50332999999999994</v>
      </c>
      <c r="R114" s="15"/>
      <c r="S114" s="15">
        <f t="shared" ref="S114:AG114" si="107">S113/1000</f>
        <v>0</v>
      </c>
      <c r="T114" s="15">
        <f t="shared" si="107"/>
        <v>0</v>
      </c>
      <c r="U114" s="15">
        <f t="shared" si="107"/>
        <v>0.96799999999999997</v>
      </c>
      <c r="V114" s="15">
        <f t="shared" si="107"/>
        <v>0.43076999999999999</v>
      </c>
      <c r="W114" s="15">
        <f t="shared" si="107"/>
        <v>0.11700000000000001</v>
      </c>
      <c r="X114" s="15">
        <f t="shared" si="107"/>
        <v>6.6E-3</v>
      </c>
      <c r="Y114" s="15">
        <f t="shared" si="107"/>
        <v>0</v>
      </c>
      <c r="Z114" s="15">
        <f t="shared" si="107"/>
        <v>0.32900000000000001</v>
      </c>
      <c r="AA114" s="15">
        <f t="shared" si="107"/>
        <v>0.502</v>
      </c>
      <c r="AB114" s="15">
        <f t="shared" si="107"/>
        <v>0.28599999999999998</v>
      </c>
      <c r="AC114" s="15">
        <f t="shared" si="107"/>
        <v>0.28299999999999997</v>
      </c>
      <c r="AD114" s="15">
        <f t="shared" si="107"/>
        <v>0.14199999999999999</v>
      </c>
      <c r="AE114" s="15">
        <f t="shared" si="107"/>
        <v>0.85299999999999998</v>
      </c>
      <c r="AF114" s="15">
        <f t="shared" si="107"/>
        <v>0</v>
      </c>
      <c r="AG114" s="15">
        <f t="shared" si="107"/>
        <v>0</v>
      </c>
      <c r="AH114" s="15">
        <f>AH113/1000</f>
        <v>0.307</v>
      </c>
      <c r="AI114" s="15">
        <f>AI113/1000</f>
        <v>0</v>
      </c>
      <c r="AJ114" s="15">
        <f>AJ113/1000</f>
        <v>0</v>
      </c>
      <c r="AK114" s="15"/>
      <c r="AL114" s="15">
        <f>AL113/1000</f>
        <v>6.9750000000000006E-2</v>
      </c>
      <c r="AM114" s="15">
        <f>AM113/1000</f>
        <v>4.6399999999999997E-2</v>
      </c>
      <c r="AN114" s="15">
        <f t="shared" ref="AN114:BQ114" si="108">AN113/1000</f>
        <v>0.27</v>
      </c>
      <c r="AO114" s="15">
        <f t="shared" si="108"/>
        <v>0.25700000000000001</v>
      </c>
      <c r="AP114" s="15">
        <f t="shared" si="108"/>
        <v>0</v>
      </c>
      <c r="AQ114" s="15">
        <f t="shared" si="108"/>
        <v>0.40200000000000002</v>
      </c>
      <c r="AR114" s="15">
        <f t="shared" si="108"/>
        <v>0</v>
      </c>
      <c r="AS114" s="15">
        <f t="shared" si="108"/>
        <v>0.28161000000000003</v>
      </c>
      <c r="AT114" s="15">
        <f t="shared" si="108"/>
        <v>9.1249999999999998E-2</v>
      </c>
      <c r="AU114" s="15">
        <f t="shared" si="108"/>
        <v>7.8E-2</v>
      </c>
      <c r="AV114" s="15">
        <f t="shared" si="108"/>
        <v>6.8000000000000005E-2</v>
      </c>
      <c r="AW114" s="15">
        <f t="shared" si="108"/>
        <v>7.571E-2</v>
      </c>
      <c r="AX114" s="15">
        <f t="shared" si="108"/>
        <v>8.5709999999999995E-2</v>
      </c>
      <c r="AY114" s="15">
        <f t="shared" si="108"/>
        <v>0.06</v>
      </c>
      <c r="AZ114" s="15">
        <f t="shared" si="108"/>
        <v>9.2859999999999998E-2</v>
      </c>
      <c r="BA114" s="15">
        <f t="shared" si="108"/>
        <v>7.8E-2</v>
      </c>
      <c r="BB114" s="15">
        <f t="shared" si="108"/>
        <v>6.8330000000000002E-2</v>
      </c>
      <c r="BC114" s="15">
        <f t="shared" si="108"/>
        <v>0.14599999999999999</v>
      </c>
      <c r="BD114" s="15">
        <f t="shared" si="108"/>
        <v>0.36199999999999999</v>
      </c>
      <c r="BE114" s="15">
        <f t="shared" si="108"/>
        <v>0.54900000000000004</v>
      </c>
      <c r="BF114" s="15">
        <f t="shared" si="108"/>
        <v>0.66800000000000004</v>
      </c>
      <c r="BG114" s="15">
        <f t="shared" si="108"/>
        <v>0.311</v>
      </c>
      <c r="BH114" s="15">
        <f t="shared" si="108"/>
        <v>0.57799999999999996</v>
      </c>
      <c r="BI114" s="15">
        <f t="shared" si="108"/>
        <v>0</v>
      </c>
      <c r="BJ114" s="15">
        <f t="shared" si="108"/>
        <v>0.08</v>
      </c>
      <c r="BK114" s="15">
        <f t="shared" si="108"/>
        <v>9.8000000000000004E-2</v>
      </c>
      <c r="BL114" s="15">
        <f t="shared" si="108"/>
        <v>6.5000000000000002E-2</v>
      </c>
      <c r="BM114" s="15">
        <f t="shared" si="108"/>
        <v>5.7000000000000002E-2</v>
      </c>
      <c r="BN114" s="15">
        <f t="shared" si="108"/>
        <v>6.5000000000000002E-2</v>
      </c>
      <c r="BO114" s="15">
        <f t="shared" si="108"/>
        <v>0.34632000000000002</v>
      </c>
      <c r="BP114" s="15">
        <f t="shared" si="108"/>
        <v>0.18221999999999999</v>
      </c>
      <c r="BQ114" s="15">
        <f t="shared" si="108"/>
        <v>2.5000000000000001E-2</v>
      </c>
      <c r="BR114" s="59">
        <f t="shared" ref="BR114" si="109">BR113/1000</f>
        <v>6.0000000000000001E-3</v>
      </c>
    </row>
    <row r="115" spans="1:72" ht="17.399999999999999">
      <c r="A115" s="21"/>
      <c r="B115" s="22" t="s">
        <v>28</v>
      </c>
      <c r="C115" s="175"/>
      <c r="D115" s="23">
        <f>D111*D113</f>
        <v>5.4539999999999997</v>
      </c>
      <c r="E115" s="23">
        <f>E111*E113</f>
        <v>0</v>
      </c>
      <c r="F115" s="23">
        <f>F111*F113</f>
        <v>1.5659999999999998</v>
      </c>
      <c r="G115" s="23">
        <f>G111*G113</f>
        <v>0.624</v>
      </c>
      <c r="H115" s="23">
        <f>H111*H113</f>
        <v>0</v>
      </c>
      <c r="I115" s="23"/>
      <c r="J115" s="23">
        <f t="shared" ref="J115:Q115" si="110">J111*J113</f>
        <v>0</v>
      </c>
      <c r="K115" s="23">
        <f t="shared" si="110"/>
        <v>4.6666800000000004</v>
      </c>
      <c r="L115" s="23">
        <f t="shared" si="110"/>
        <v>0</v>
      </c>
      <c r="M115" s="23">
        <f t="shared" si="110"/>
        <v>0</v>
      </c>
      <c r="N115" s="23">
        <f t="shared" si="110"/>
        <v>0</v>
      </c>
      <c r="O115" s="23">
        <f t="shared" si="110"/>
        <v>0</v>
      </c>
      <c r="P115" s="23">
        <f t="shared" si="110"/>
        <v>0</v>
      </c>
      <c r="Q115" s="23">
        <f t="shared" si="110"/>
        <v>0</v>
      </c>
      <c r="R115" s="23"/>
      <c r="S115" s="23">
        <f t="shared" ref="S115:AI115" si="111">S111*S113</f>
        <v>0</v>
      </c>
      <c r="T115" s="23">
        <f t="shared" si="111"/>
        <v>0</v>
      </c>
      <c r="U115" s="23">
        <f t="shared" si="111"/>
        <v>0</v>
      </c>
      <c r="V115" s="23">
        <f t="shared" si="111"/>
        <v>0</v>
      </c>
      <c r="W115" s="23">
        <f t="shared" si="111"/>
        <v>0</v>
      </c>
      <c r="X115" s="23">
        <f t="shared" si="111"/>
        <v>0</v>
      </c>
      <c r="Y115" s="23">
        <f t="shared" si="111"/>
        <v>0</v>
      </c>
      <c r="Z115" s="23">
        <f t="shared" si="111"/>
        <v>0</v>
      </c>
      <c r="AA115" s="23">
        <f t="shared" si="111"/>
        <v>0</v>
      </c>
      <c r="AB115" s="23">
        <f t="shared" si="111"/>
        <v>0</v>
      </c>
      <c r="AC115" s="23">
        <f t="shared" si="111"/>
        <v>0</v>
      </c>
      <c r="AD115" s="23">
        <f t="shared" si="111"/>
        <v>0</v>
      </c>
      <c r="AE115" s="23">
        <f t="shared" si="111"/>
        <v>0</v>
      </c>
      <c r="AF115" s="23">
        <f t="shared" si="111"/>
        <v>0</v>
      </c>
      <c r="AG115" s="23">
        <f t="shared" si="111"/>
        <v>0</v>
      </c>
      <c r="AH115" s="23">
        <f t="shared" si="111"/>
        <v>0</v>
      </c>
      <c r="AI115" s="23">
        <f t="shared" si="111"/>
        <v>0</v>
      </c>
      <c r="AJ115" s="23">
        <f>AJ111*AJ113</f>
        <v>0</v>
      </c>
      <c r="AK115" s="23"/>
      <c r="AL115" s="23">
        <f>AL111*AL113</f>
        <v>4.1849999999999996</v>
      </c>
      <c r="AM115" s="23">
        <f>AM111*AM113</f>
        <v>0</v>
      </c>
      <c r="AN115" s="23">
        <f t="shared" ref="AN115:BQ115" si="112">AN111*AN113</f>
        <v>0</v>
      </c>
      <c r="AO115" s="23">
        <f t="shared" si="112"/>
        <v>0</v>
      </c>
      <c r="AP115" s="23">
        <f t="shared" si="112"/>
        <v>0</v>
      </c>
      <c r="AQ115" s="23">
        <f t="shared" si="112"/>
        <v>0</v>
      </c>
      <c r="AR115" s="23">
        <f t="shared" si="112"/>
        <v>0</v>
      </c>
      <c r="AS115" s="23">
        <f t="shared" si="112"/>
        <v>0</v>
      </c>
      <c r="AT115" s="23">
        <f t="shared" si="112"/>
        <v>0</v>
      </c>
      <c r="AU115" s="23">
        <f t="shared" si="112"/>
        <v>0</v>
      </c>
      <c r="AV115" s="23">
        <f t="shared" si="112"/>
        <v>0</v>
      </c>
      <c r="AW115" s="23">
        <f t="shared" si="112"/>
        <v>0</v>
      </c>
      <c r="AX115" s="23">
        <f t="shared" si="112"/>
        <v>0</v>
      </c>
      <c r="AY115" s="23">
        <f t="shared" si="112"/>
        <v>0</v>
      </c>
      <c r="AZ115" s="23">
        <f t="shared" si="112"/>
        <v>0</v>
      </c>
      <c r="BA115" s="23">
        <f t="shared" si="112"/>
        <v>0</v>
      </c>
      <c r="BB115" s="23">
        <f t="shared" si="112"/>
        <v>0</v>
      </c>
      <c r="BC115" s="23">
        <f t="shared" si="112"/>
        <v>0</v>
      </c>
      <c r="BD115" s="23">
        <f t="shared" si="112"/>
        <v>0</v>
      </c>
      <c r="BE115" s="23">
        <f t="shared" si="112"/>
        <v>0</v>
      </c>
      <c r="BF115" s="23">
        <f t="shared" si="112"/>
        <v>0</v>
      </c>
      <c r="BG115" s="23">
        <f t="shared" si="112"/>
        <v>0</v>
      </c>
      <c r="BH115" s="23">
        <f t="shared" si="112"/>
        <v>0</v>
      </c>
      <c r="BI115" s="23">
        <f t="shared" si="112"/>
        <v>0</v>
      </c>
      <c r="BJ115" s="23">
        <f t="shared" si="112"/>
        <v>0</v>
      </c>
      <c r="BK115" s="23">
        <f t="shared" si="112"/>
        <v>0</v>
      </c>
      <c r="BL115" s="23">
        <f t="shared" si="112"/>
        <v>0</v>
      </c>
      <c r="BM115" s="23">
        <f t="shared" si="112"/>
        <v>0</v>
      </c>
      <c r="BN115" s="23">
        <f t="shared" si="112"/>
        <v>0</v>
      </c>
      <c r="BO115" s="23">
        <f t="shared" si="112"/>
        <v>0</v>
      </c>
      <c r="BP115" s="23">
        <f t="shared" si="112"/>
        <v>0</v>
      </c>
      <c r="BQ115" s="23">
        <f t="shared" si="112"/>
        <v>2.5000000000000001E-2</v>
      </c>
      <c r="BR115" s="62">
        <f t="shared" ref="BR115" si="113">BR111*BR113</f>
        <v>0</v>
      </c>
      <c r="BS115" s="53">
        <f>SUM(D115:BQ115)</f>
        <v>16.520679999999999</v>
      </c>
      <c r="BT115" s="25">
        <f>BS115/$C$10</f>
        <v>8.2603399999999993</v>
      </c>
    </row>
    <row r="116" spans="1:72" ht="17.399999999999999">
      <c r="A116" s="21"/>
      <c r="B116" s="22" t="s">
        <v>29</v>
      </c>
      <c r="C116" s="175"/>
      <c r="D116" s="23">
        <f>D111*D113</f>
        <v>5.4539999999999997</v>
      </c>
      <c r="E116" s="23">
        <f>E111*E113</f>
        <v>0</v>
      </c>
      <c r="F116" s="23">
        <f>F111*F113</f>
        <v>1.5659999999999998</v>
      </c>
      <c r="G116" s="23">
        <f>G111*G113</f>
        <v>0.624</v>
      </c>
      <c r="H116" s="23">
        <f>H111*H113</f>
        <v>0</v>
      </c>
      <c r="I116" s="23"/>
      <c r="J116" s="23">
        <f t="shared" ref="J116:Q116" si="114">J111*J113</f>
        <v>0</v>
      </c>
      <c r="K116" s="23">
        <f t="shared" si="114"/>
        <v>4.6666800000000004</v>
      </c>
      <c r="L116" s="23">
        <f t="shared" si="114"/>
        <v>0</v>
      </c>
      <c r="M116" s="23">
        <f t="shared" si="114"/>
        <v>0</v>
      </c>
      <c r="N116" s="23">
        <f t="shared" si="114"/>
        <v>0</v>
      </c>
      <c r="O116" s="23">
        <f t="shared" si="114"/>
        <v>0</v>
      </c>
      <c r="P116" s="23">
        <f t="shared" si="114"/>
        <v>0</v>
      </c>
      <c r="Q116" s="23">
        <f t="shared" si="114"/>
        <v>0</v>
      </c>
      <c r="R116" s="23"/>
      <c r="S116" s="23">
        <f t="shared" ref="S116:AI116" si="115">S111*S113</f>
        <v>0</v>
      </c>
      <c r="T116" s="23">
        <f t="shared" si="115"/>
        <v>0</v>
      </c>
      <c r="U116" s="23">
        <f t="shared" si="115"/>
        <v>0</v>
      </c>
      <c r="V116" s="23">
        <f t="shared" si="115"/>
        <v>0</v>
      </c>
      <c r="W116" s="23">
        <f t="shared" si="115"/>
        <v>0</v>
      </c>
      <c r="X116" s="23">
        <f t="shared" si="115"/>
        <v>0</v>
      </c>
      <c r="Y116" s="23">
        <f t="shared" si="115"/>
        <v>0</v>
      </c>
      <c r="Z116" s="23">
        <f t="shared" si="115"/>
        <v>0</v>
      </c>
      <c r="AA116" s="23">
        <f t="shared" si="115"/>
        <v>0</v>
      </c>
      <c r="AB116" s="23">
        <f t="shared" si="115"/>
        <v>0</v>
      </c>
      <c r="AC116" s="23">
        <f t="shared" si="115"/>
        <v>0</v>
      </c>
      <c r="AD116" s="23">
        <f t="shared" si="115"/>
        <v>0</v>
      </c>
      <c r="AE116" s="23">
        <f t="shared" si="115"/>
        <v>0</v>
      </c>
      <c r="AF116" s="23">
        <f t="shared" si="115"/>
        <v>0</v>
      </c>
      <c r="AG116" s="23">
        <f t="shared" si="115"/>
        <v>0</v>
      </c>
      <c r="AH116" s="23">
        <f t="shared" si="115"/>
        <v>0</v>
      </c>
      <c r="AI116" s="23">
        <f t="shared" si="115"/>
        <v>0</v>
      </c>
      <c r="AJ116" s="23">
        <f>AJ111*AJ113</f>
        <v>0</v>
      </c>
      <c r="AK116" s="23"/>
      <c r="AL116" s="23">
        <f>AL111*AL113</f>
        <v>4.1849999999999996</v>
      </c>
      <c r="AM116" s="23">
        <f>AM111*AM113</f>
        <v>0</v>
      </c>
      <c r="AN116" s="23">
        <f t="shared" ref="AN116:BQ116" si="116">AN111*AN113</f>
        <v>0</v>
      </c>
      <c r="AO116" s="23">
        <f t="shared" si="116"/>
        <v>0</v>
      </c>
      <c r="AP116" s="23">
        <f t="shared" si="116"/>
        <v>0</v>
      </c>
      <c r="AQ116" s="23">
        <f t="shared" si="116"/>
        <v>0</v>
      </c>
      <c r="AR116" s="23">
        <f t="shared" si="116"/>
        <v>0</v>
      </c>
      <c r="AS116" s="23">
        <f t="shared" si="116"/>
        <v>0</v>
      </c>
      <c r="AT116" s="23">
        <f t="shared" si="116"/>
        <v>0</v>
      </c>
      <c r="AU116" s="23">
        <f t="shared" si="116"/>
        <v>0</v>
      </c>
      <c r="AV116" s="23">
        <f t="shared" si="116"/>
        <v>0</v>
      </c>
      <c r="AW116" s="23">
        <f t="shared" si="116"/>
        <v>0</v>
      </c>
      <c r="AX116" s="23">
        <f t="shared" si="116"/>
        <v>0</v>
      </c>
      <c r="AY116" s="23">
        <f t="shared" si="116"/>
        <v>0</v>
      </c>
      <c r="AZ116" s="23">
        <f t="shared" si="116"/>
        <v>0</v>
      </c>
      <c r="BA116" s="23">
        <f t="shared" si="116"/>
        <v>0</v>
      </c>
      <c r="BB116" s="23">
        <f t="shared" si="116"/>
        <v>0</v>
      </c>
      <c r="BC116" s="23">
        <f t="shared" si="116"/>
        <v>0</v>
      </c>
      <c r="BD116" s="23">
        <f t="shared" si="116"/>
        <v>0</v>
      </c>
      <c r="BE116" s="23">
        <f t="shared" si="116"/>
        <v>0</v>
      </c>
      <c r="BF116" s="23">
        <f t="shared" si="116"/>
        <v>0</v>
      </c>
      <c r="BG116" s="23">
        <f t="shared" si="116"/>
        <v>0</v>
      </c>
      <c r="BH116" s="23">
        <f t="shared" si="116"/>
        <v>0</v>
      </c>
      <c r="BI116" s="23">
        <f t="shared" si="116"/>
        <v>0</v>
      </c>
      <c r="BJ116" s="23">
        <f t="shared" si="116"/>
        <v>0</v>
      </c>
      <c r="BK116" s="23">
        <f t="shared" si="116"/>
        <v>0</v>
      </c>
      <c r="BL116" s="23">
        <f t="shared" si="116"/>
        <v>0</v>
      </c>
      <c r="BM116" s="23">
        <f t="shared" si="116"/>
        <v>0</v>
      </c>
      <c r="BN116" s="23">
        <f t="shared" si="116"/>
        <v>0</v>
      </c>
      <c r="BO116" s="23">
        <f t="shared" si="116"/>
        <v>0</v>
      </c>
      <c r="BP116" s="23">
        <f t="shared" si="116"/>
        <v>0</v>
      </c>
      <c r="BQ116" s="23">
        <f t="shared" si="116"/>
        <v>2.5000000000000001E-2</v>
      </c>
      <c r="BR116" s="62">
        <f t="shared" ref="BR116" si="117">BR111*BR113</f>
        <v>0</v>
      </c>
      <c r="BS116" s="53">
        <f>SUM(D116:BR116)</f>
        <v>16.520679999999999</v>
      </c>
      <c r="BT116" s="25">
        <f>BS116/$C$10</f>
        <v>8.2603399999999993</v>
      </c>
    </row>
    <row r="118" spans="1:72">
      <c r="BT118" s="27">
        <f>BT66</f>
        <v>30.638069999999999</v>
      </c>
    </row>
    <row r="119" spans="1:72">
      <c r="BT119" s="27">
        <f>BT84</f>
        <v>71.652218142857137</v>
      </c>
    </row>
    <row r="120" spans="1:72">
      <c r="BT120" s="27">
        <f>BT100</f>
        <v>17.918220000000002</v>
      </c>
    </row>
    <row r="121" spans="1:72">
      <c r="BT121" s="27">
        <f>BT116</f>
        <v>8.2603399999999993</v>
      </c>
    </row>
  </sheetData>
  <mergeCells count="373">
    <mergeCell ref="AF53:AF54"/>
    <mergeCell ref="AG53:AG54"/>
    <mergeCell ref="AI53:AI54"/>
    <mergeCell ref="AF69:AF70"/>
    <mergeCell ref="AG69:AG70"/>
    <mergeCell ref="AI69:AI70"/>
    <mergeCell ref="AF87:AF88"/>
    <mergeCell ref="AG87:AG88"/>
    <mergeCell ref="AI87:AI88"/>
    <mergeCell ref="BR8:BR9"/>
    <mergeCell ref="BR53:BR54"/>
    <mergeCell ref="BR69:BR70"/>
    <mergeCell ref="BR87:BR88"/>
    <mergeCell ref="BR103:BR104"/>
    <mergeCell ref="D7:E7"/>
    <mergeCell ref="A8:A9"/>
    <mergeCell ref="C8:C9"/>
    <mergeCell ref="D8:D9"/>
    <mergeCell ref="E8:E9"/>
    <mergeCell ref="F8:F9"/>
    <mergeCell ref="M8:M9"/>
    <mergeCell ref="N8:N9"/>
    <mergeCell ref="O8:O9"/>
    <mergeCell ref="P8:P9"/>
    <mergeCell ref="Q8:Q9"/>
    <mergeCell ref="R8:R9"/>
    <mergeCell ref="G8:G9"/>
    <mergeCell ref="H8:H9"/>
    <mergeCell ref="I8:I9"/>
    <mergeCell ref="J8:J9"/>
    <mergeCell ref="K8:K9"/>
    <mergeCell ref="L8:L9"/>
    <mergeCell ref="Y8:Y9"/>
    <mergeCell ref="Z8:Z9"/>
    <mergeCell ref="AA8:AA9"/>
    <mergeCell ref="AB8:AB9"/>
    <mergeCell ref="AC8:AC9"/>
    <mergeCell ref="AD8:AD9"/>
    <mergeCell ref="S8:S9"/>
    <mergeCell ref="T8:T9"/>
    <mergeCell ref="U8:U9"/>
    <mergeCell ref="V8:V9"/>
    <mergeCell ref="W8:W9"/>
    <mergeCell ref="X8:X9"/>
    <mergeCell ref="AN8:AN9"/>
    <mergeCell ref="AO8:AO9"/>
    <mergeCell ref="AP8:AP9"/>
    <mergeCell ref="AQ8:AQ9"/>
    <mergeCell ref="AR8:AR9"/>
    <mergeCell ref="AS8:AS9"/>
    <mergeCell ref="AE8:AE9"/>
    <mergeCell ref="AH8:AH9"/>
    <mergeCell ref="AJ8:AJ9"/>
    <mergeCell ref="AK8:AK9"/>
    <mergeCell ref="AL8:AL9"/>
    <mergeCell ref="AM8:AM9"/>
    <mergeCell ref="AF8:AF9"/>
    <mergeCell ref="AG8:AG9"/>
    <mergeCell ref="AI8:AI9"/>
    <mergeCell ref="BK8:BK9"/>
    <mergeCell ref="AZ8:AZ9"/>
    <mergeCell ref="BA8:BA9"/>
    <mergeCell ref="BB8:BB9"/>
    <mergeCell ref="BC8:BC9"/>
    <mergeCell ref="BD8:BD9"/>
    <mergeCell ref="BE8:BE9"/>
    <mergeCell ref="AT8:AT9"/>
    <mergeCell ref="AU8:AU9"/>
    <mergeCell ref="AV8:AV9"/>
    <mergeCell ref="AW8:AW9"/>
    <mergeCell ref="AX8:AX9"/>
    <mergeCell ref="AY8:AY9"/>
    <mergeCell ref="A22:A26"/>
    <mergeCell ref="C22:C26"/>
    <mergeCell ref="A27:A31"/>
    <mergeCell ref="C27:C31"/>
    <mergeCell ref="C47:C48"/>
    <mergeCell ref="A53:A54"/>
    <mergeCell ref="C53:C54"/>
    <mergeCell ref="BS8:BS9"/>
    <mergeCell ref="BT8:BT9"/>
    <mergeCell ref="A10:A13"/>
    <mergeCell ref="C10:C13"/>
    <mergeCell ref="A15:A21"/>
    <mergeCell ref="C15:C21"/>
    <mergeCell ref="BL8:BL9"/>
    <mergeCell ref="BM8:BM9"/>
    <mergeCell ref="BN8:BN9"/>
    <mergeCell ref="BO8:BO9"/>
    <mergeCell ref="BP8:BP9"/>
    <mergeCell ref="BQ8:BQ9"/>
    <mergeCell ref="BF8:BF9"/>
    <mergeCell ref="BG8:BG9"/>
    <mergeCell ref="BH8:BH9"/>
    <mergeCell ref="BI8:BI9"/>
    <mergeCell ref="BJ8:BJ9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C65:C66"/>
    <mergeCell ref="A69:A70"/>
    <mergeCell ref="C69:C70"/>
    <mergeCell ref="D69:D70"/>
    <mergeCell ref="E69:E70"/>
    <mergeCell ref="F69:F70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AO69:AO70"/>
    <mergeCell ref="AP69:AP70"/>
    <mergeCell ref="AQ69:AQ70"/>
    <mergeCell ref="AR69:AR70"/>
    <mergeCell ref="AS69:AS70"/>
    <mergeCell ref="AT69:AT70"/>
    <mergeCell ref="AH69:AH70"/>
    <mergeCell ref="AJ69:AJ70"/>
    <mergeCell ref="AK69:AK70"/>
    <mergeCell ref="AL69:AL70"/>
    <mergeCell ref="AM69:AM70"/>
    <mergeCell ref="AN69:AN70"/>
    <mergeCell ref="BC69:BC70"/>
    <mergeCell ref="BD69:BD70"/>
    <mergeCell ref="BE69:BE70"/>
    <mergeCell ref="BF69:BF70"/>
    <mergeCell ref="AU69:AU70"/>
    <mergeCell ref="AV69:AV70"/>
    <mergeCell ref="AW69:AW70"/>
    <mergeCell ref="AX69:AX70"/>
    <mergeCell ref="AY69:AY70"/>
    <mergeCell ref="AZ69:AZ70"/>
    <mergeCell ref="BT69:BT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M69:BM70"/>
    <mergeCell ref="BN69:BN70"/>
    <mergeCell ref="BO69:BO70"/>
    <mergeCell ref="BP69:BP70"/>
    <mergeCell ref="BQ69:BQ70"/>
    <mergeCell ref="BS69:BS70"/>
    <mergeCell ref="BG69:BG70"/>
    <mergeCell ref="BH69:BH70"/>
    <mergeCell ref="BI69:BI70"/>
    <mergeCell ref="BJ69:BJ70"/>
    <mergeCell ref="BK69:BK70"/>
    <mergeCell ref="BL69:BL70"/>
    <mergeCell ref="BA69:BA70"/>
    <mergeCell ref="BB69:BB70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AA87:AA88"/>
    <mergeCell ref="AB87:AB88"/>
    <mergeCell ref="AC87:AC88"/>
    <mergeCell ref="AD87:AD88"/>
    <mergeCell ref="AE87:AE88"/>
    <mergeCell ref="AH87:AH88"/>
    <mergeCell ref="T87:T88"/>
    <mergeCell ref="U87:U88"/>
    <mergeCell ref="V87:V88"/>
    <mergeCell ref="X87:X88"/>
    <mergeCell ref="Y87:Y88"/>
    <mergeCell ref="Z87:Z88"/>
    <mergeCell ref="AP87:AP88"/>
    <mergeCell ref="AQ87:AQ88"/>
    <mergeCell ref="AR87:AR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BN87:BN88"/>
    <mergeCell ref="BO87:BO88"/>
    <mergeCell ref="BP87:BP88"/>
    <mergeCell ref="BQ87:BQ88"/>
    <mergeCell ref="BS87:BS88"/>
    <mergeCell ref="BT87:BT88"/>
    <mergeCell ref="BH87:BH88"/>
    <mergeCell ref="BI87:BI88"/>
    <mergeCell ref="BJ87:BJ88"/>
    <mergeCell ref="BK87:BK88"/>
    <mergeCell ref="BL87:BL88"/>
    <mergeCell ref="BM87:BM88"/>
    <mergeCell ref="E103:E104"/>
    <mergeCell ref="F103:F104"/>
    <mergeCell ref="G103:G104"/>
    <mergeCell ref="H103:H104"/>
    <mergeCell ref="I103:I104"/>
    <mergeCell ref="J103:J104"/>
    <mergeCell ref="A89:A93"/>
    <mergeCell ref="C89:C93"/>
    <mergeCell ref="C99:C100"/>
    <mergeCell ref="A103:A104"/>
    <mergeCell ref="C103:C104"/>
    <mergeCell ref="D103:D104"/>
    <mergeCell ref="Q103:Q104"/>
    <mergeCell ref="R103:R104"/>
    <mergeCell ref="S103:S104"/>
    <mergeCell ref="T103:T104"/>
    <mergeCell ref="U103:U104"/>
    <mergeCell ref="V103:V104"/>
    <mergeCell ref="K103:K104"/>
    <mergeCell ref="L103:L104"/>
    <mergeCell ref="M103:M104"/>
    <mergeCell ref="N103:N104"/>
    <mergeCell ref="O103:O104"/>
    <mergeCell ref="P103:P104"/>
    <mergeCell ref="AD103:AD104"/>
    <mergeCell ref="AE103:AE104"/>
    <mergeCell ref="AH103:AH104"/>
    <mergeCell ref="AJ103:AJ104"/>
    <mergeCell ref="AK103:AK104"/>
    <mergeCell ref="AL103:AL104"/>
    <mergeCell ref="X103:X104"/>
    <mergeCell ref="Y103:Y104"/>
    <mergeCell ref="Z103:Z104"/>
    <mergeCell ref="AA103:AA104"/>
    <mergeCell ref="AB103:AB104"/>
    <mergeCell ref="AC103:AC104"/>
    <mergeCell ref="AF103:AF104"/>
    <mergeCell ref="AG103:AG104"/>
    <mergeCell ref="AI103:AI104"/>
    <mergeCell ref="AS103:AS104"/>
    <mergeCell ref="AT103:AT104"/>
    <mergeCell ref="AU103:AU104"/>
    <mergeCell ref="AV103:AV104"/>
    <mergeCell ref="AW103:AW104"/>
    <mergeCell ref="AX103:AX104"/>
    <mergeCell ref="AM103:AM104"/>
    <mergeCell ref="AN103:AN104"/>
    <mergeCell ref="AO103:AO104"/>
    <mergeCell ref="AP103:AP104"/>
    <mergeCell ref="AQ103:AQ104"/>
    <mergeCell ref="AR103:AR104"/>
    <mergeCell ref="BQ103:BQ104"/>
    <mergeCell ref="BS103:BS104"/>
    <mergeCell ref="BT103:BT104"/>
    <mergeCell ref="A105:A109"/>
    <mergeCell ref="C105:C109"/>
    <mergeCell ref="C115:C116"/>
    <mergeCell ref="BK103:BK104"/>
    <mergeCell ref="BL103:BL104"/>
    <mergeCell ref="BM103:BM104"/>
    <mergeCell ref="BN103:BN104"/>
    <mergeCell ref="BO103:BO104"/>
    <mergeCell ref="BP103:BP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</mergeCells>
  <pageMargins left="0.70866141732283472" right="0.70866141732283472" top="0.74803149606299213" bottom="0.74803149606299213" header="0.31496062992125984" footer="0.31496062992125984"/>
  <pageSetup paperSize="9" scale="24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24"/>
  <sheetViews>
    <sheetView zoomScale="75" zoomScaleNormal="75" workbookViewId="0">
      <selection activeCell="A2" sqref="A2:XFD4"/>
    </sheetView>
  </sheetViews>
  <sheetFormatPr defaultColWidth="8.88671875" defaultRowHeight="14.4"/>
  <cols>
    <col min="1" max="1" width="6.6640625" style="40" customWidth="1"/>
    <col min="2" max="2" width="35.5546875" style="40" customWidth="1"/>
    <col min="3" max="3" width="8.44140625" style="40" customWidth="1"/>
    <col min="4" max="4" width="12.88671875" style="40" customWidth="1"/>
    <col min="5" max="5" width="14.33203125" style="40" customWidth="1"/>
    <col min="6" max="7" width="8.88671875" style="40"/>
    <col min="8" max="8" width="10.109375" style="40" customWidth="1"/>
    <col min="9" max="9" width="10.109375" style="40" hidden="1" customWidth="1"/>
    <col min="10" max="10" width="11.5546875" style="40" hidden="1" customWidth="1"/>
    <col min="11" max="11" width="10.44140625" style="40" bestFit="1" customWidth="1"/>
    <col min="12" max="13" width="10.6640625" style="40" customWidth="1"/>
    <col min="14" max="15" width="10.6640625" style="40" hidden="1" customWidth="1"/>
    <col min="16" max="16" width="10.6640625" style="40" customWidth="1"/>
    <col min="17" max="18" width="10.44140625" style="40" hidden="1" customWidth="1"/>
    <col min="19" max="23" width="10.6640625" style="40" hidden="1" customWidth="1"/>
    <col min="24" max="24" width="10.6640625" style="40" customWidth="1"/>
    <col min="25" max="33" width="10.6640625" style="40" hidden="1" customWidth="1"/>
    <col min="34" max="34" width="10.44140625" style="40" hidden="1" customWidth="1"/>
    <col min="35" max="35" width="10.88671875" style="40" hidden="1" customWidth="1"/>
    <col min="36" max="36" width="8.88671875" style="40"/>
    <col min="37" max="37" width="9.109375" style="40" hidden="1" customWidth="1"/>
    <col min="38" max="39" width="10.6640625" style="40" customWidth="1"/>
    <col min="40" max="48" width="10.6640625" style="40" hidden="1" customWidth="1"/>
    <col min="49" max="50" width="10.88671875" style="40" customWidth="1"/>
    <col min="51" max="55" width="10.88671875" style="40" hidden="1" customWidth="1"/>
    <col min="56" max="57" width="10.6640625" style="40" hidden="1" customWidth="1"/>
    <col min="58" max="58" width="10.6640625" style="40" customWidth="1"/>
    <col min="59" max="59" width="10.6640625" style="40" hidden="1" customWidth="1"/>
    <col min="60" max="60" width="10.6640625" style="40" customWidth="1"/>
    <col min="61" max="61" width="10.6640625" style="40" hidden="1" customWidth="1"/>
    <col min="62" max="64" width="8.88671875" style="40"/>
    <col min="65" max="65" width="9.109375" style="40" hidden="1" customWidth="1"/>
    <col min="66" max="69" width="8.88671875" style="40"/>
    <col min="70" max="70" width="10.33203125" style="57" customWidth="1"/>
    <col min="71" max="71" width="8.88671875" style="40"/>
    <col min="72" max="72" width="9.88671875" style="40" customWidth="1"/>
    <col min="73" max="16384" width="8.88671875" style="40"/>
  </cols>
  <sheetData>
    <row r="1" spans="1:73">
      <c r="A1" s="70" t="s">
        <v>89</v>
      </c>
      <c r="B1" s="70"/>
      <c r="C1" s="70"/>
      <c r="D1" s="70"/>
      <c r="E1" s="71"/>
      <c r="F1" s="70"/>
      <c r="G1" s="71"/>
      <c r="H1" s="71"/>
      <c r="I1" s="71" t="s">
        <v>94</v>
      </c>
      <c r="J1" s="71"/>
      <c r="K1" s="115"/>
      <c r="L1" s="115"/>
      <c r="M1" s="115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3"/>
      <c r="BS1" s="71"/>
      <c r="BT1" s="71"/>
      <c r="BU1" s="71"/>
    </row>
    <row r="2" spans="1:73" ht="18">
      <c r="A2" s="70" t="s">
        <v>105</v>
      </c>
      <c r="B2" s="70"/>
      <c r="C2" s="70"/>
      <c r="D2" s="70"/>
      <c r="E2" s="71"/>
      <c r="F2" s="71"/>
      <c r="G2" s="74"/>
      <c r="H2" s="113" t="s">
        <v>90</v>
      </c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3"/>
      <c r="BS2" s="71"/>
      <c r="BT2" s="71"/>
      <c r="BU2" s="71"/>
    </row>
    <row r="3" spans="1:73">
      <c r="A3" s="71" t="s">
        <v>92</v>
      </c>
      <c r="B3" s="71"/>
      <c r="C3" s="71"/>
      <c r="D3" s="71"/>
      <c r="E3" s="70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3"/>
      <c r="BS3" s="71"/>
      <c r="BT3" s="71"/>
      <c r="BU3" s="71"/>
    </row>
    <row r="4" spans="1:73" ht="15" customHeight="1">
      <c r="A4" s="71"/>
      <c r="B4" s="71"/>
      <c r="C4" s="71"/>
      <c r="D4" s="71"/>
      <c r="E4" s="71"/>
      <c r="F4" s="71"/>
      <c r="G4" s="74"/>
      <c r="H4" s="71" t="s">
        <v>91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3"/>
      <c r="BS4" s="71"/>
      <c r="BT4" s="71"/>
      <c r="BU4" s="71"/>
    </row>
    <row r="5" spans="1:73">
      <c r="A5" s="31"/>
      <c r="B5" s="31"/>
      <c r="C5" s="31"/>
      <c r="D5" s="31"/>
      <c r="E5" s="31"/>
      <c r="F5" s="71"/>
      <c r="G5" s="71"/>
      <c r="H5" s="71" t="s">
        <v>94</v>
      </c>
      <c r="I5" s="71"/>
      <c r="J5" s="115"/>
      <c r="K5" s="115"/>
      <c r="L5" s="115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3"/>
      <c r="BS5" s="71"/>
      <c r="BT5" s="71"/>
      <c r="BU5" s="71"/>
    </row>
    <row r="6" spans="1:73">
      <c r="A6" s="71"/>
      <c r="B6" s="71"/>
      <c r="C6" s="71"/>
      <c r="D6" s="71"/>
      <c r="E6" s="71"/>
      <c r="F6" s="71"/>
      <c r="G6" s="71"/>
      <c r="H6" s="71"/>
      <c r="I6" s="71"/>
      <c r="J6" s="71" t="s">
        <v>94</v>
      </c>
      <c r="K6" s="71"/>
      <c r="L6" s="115"/>
      <c r="M6" s="115"/>
      <c r="N6" s="115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3"/>
      <c r="BS6" s="71"/>
      <c r="BT6" s="71"/>
      <c r="BU6" s="71"/>
    </row>
    <row r="7" spans="1:73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115"/>
      <c r="O7" s="115"/>
      <c r="P7" s="115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3"/>
      <c r="BS7" s="71"/>
      <c r="BT7" s="71"/>
      <c r="BU7" s="71"/>
    </row>
    <row r="8" spans="1:73" ht="18" customHeight="1">
      <c r="A8" s="71"/>
      <c r="B8" s="71"/>
      <c r="C8" s="71"/>
      <c r="D8" s="71" t="s">
        <v>0</v>
      </c>
      <c r="E8" s="71"/>
      <c r="F8" s="75">
        <v>2</v>
      </c>
      <c r="G8" s="71" t="s">
        <v>39</v>
      </c>
      <c r="H8" s="129"/>
      <c r="I8" s="130"/>
      <c r="J8" s="127">
        <f>'3-7 лет (день 1)'!J7</f>
        <v>45870</v>
      </c>
      <c r="K8" s="127">
        <v>45870</v>
      </c>
      <c r="L8" s="128"/>
      <c r="M8" s="71"/>
      <c r="N8" s="71"/>
      <c r="O8" s="71"/>
      <c r="P8" s="71"/>
      <c r="Q8" s="129"/>
      <c r="R8" s="129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129"/>
      <c r="AI8" s="129"/>
      <c r="AJ8" s="129"/>
      <c r="AK8" s="130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3"/>
    </row>
    <row r="9" spans="1:73" s="30" customFormat="1" ht="15" customHeight="1">
      <c r="A9" s="198"/>
      <c r="B9" s="147" t="s">
        <v>1</v>
      </c>
      <c r="C9" s="196" t="s">
        <v>2</v>
      </c>
      <c r="D9" s="196" t="str">
        <f>[1]Цены!A1</f>
        <v>Хлеб пшеничный</v>
      </c>
      <c r="E9" s="196" t="str">
        <f>[1]Цены!B1</f>
        <v>Хлеб ржано-пшеничный</v>
      </c>
      <c r="F9" s="196" t="str">
        <f>[1]Цены!C1</f>
        <v>Сахар</v>
      </c>
      <c r="G9" s="196" t="str">
        <f>[1]Цены!D1</f>
        <v>Чай</v>
      </c>
      <c r="H9" s="196" t="str">
        <f>[1]Цены!E1</f>
        <v>Какао</v>
      </c>
      <c r="I9" s="196" t="str">
        <f>[1]Цены!F1</f>
        <v>Кофейный напиток</v>
      </c>
      <c r="J9" s="196" t="str">
        <f>[1]Цены!G1</f>
        <v>Молоко 2,5%</v>
      </c>
      <c r="K9" s="196" t="str">
        <f>[1]Цены!H1</f>
        <v>Масло сливочное</v>
      </c>
      <c r="L9" s="196" t="str">
        <f>[1]Цены!I1</f>
        <v>Сметана 15%</v>
      </c>
      <c r="M9" s="196" t="str">
        <f>[1]Цены!J1</f>
        <v>Молоко сухое</v>
      </c>
      <c r="N9" s="196" t="str">
        <f>[1]Цены!K1</f>
        <v>Снежок 2,5 %</v>
      </c>
      <c r="O9" s="196" t="str">
        <f>[1]Цены!L1</f>
        <v>Творог 5%</v>
      </c>
      <c r="P9" s="196" t="str">
        <f>[1]Цены!M1</f>
        <v>Молоко сгущенное</v>
      </c>
      <c r="Q9" s="196" t="str">
        <f>[1]Цены!N1</f>
        <v xml:space="preserve">Джем Сава </v>
      </c>
      <c r="R9" s="196" t="str">
        <f>[1]Цены!O1</f>
        <v>Сыр</v>
      </c>
      <c r="S9" s="196" t="str">
        <f>[1]Цены!P1</f>
        <v>Зеленый горошек</v>
      </c>
      <c r="T9" s="196" t="str">
        <f>[1]Цены!Q1</f>
        <v>Кукуруза консервирован.</v>
      </c>
      <c r="U9" s="196" t="str">
        <f>[1]Цены!R1</f>
        <v>Консервы рыбные</v>
      </c>
      <c r="V9" s="196" t="str">
        <f>[1]Цены!S1</f>
        <v>Огурцы консервирован.</v>
      </c>
      <c r="W9" s="196" t="str">
        <f>[1]Цены!T1</f>
        <v>Огурцы свежие</v>
      </c>
      <c r="X9" s="196" t="str">
        <f>[1]Цены!U1</f>
        <v>Яйцо</v>
      </c>
      <c r="Y9" s="196" t="str">
        <f>[1]Цены!V1</f>
        <v>Икра кабачковая</v>
      </c>
      <c r="Z9" s="196" t="str">
        <f>[1]Цены!W1</f>
        <v>Изюм</v>
      </c>
      <c r="AA9" s="196" t="str">
        <f>[1]Цены!X1</f>
        <v>Курага</v>
      </c>
      <c r="AB9" s="196" t="str">
        <f>[1]Цены!Y1</f>
        <v>Чернослив</v>
      </c>
      <c r="AC9" s="196" t="str">
        <f>[1]Цены!Z1</f>
        <v>Шиповник</v>
      </c>
      <c r="AD9" s="196" t="str">
        <f>[1]Цены!AA1</f>
        <v>Сухофрукты</v>
      </c>
      <c r="AE9" s="196" t="str">
        <f>[1]Цены!AB1</f>
        <v>Ягода свежемороженная</v>
      </c>
      <c r="AF9" s="196" t="str">
        <f>[1]Цены!AC1</f>
        <v>Лимон</v>
      </c>
      <c r="AG9" s="196" t="str">
        <f>[1]Цены!AD1</f>
        <v>Кисель</v>
      </c>
      <c r="AH9" s="196" t="str">
        <f>[1]Цены!AE1</f>
        <v xml:space="preserve">Сок </v>
      </c>
      <c r="AI9" s="196" t="s">
        <v>82</v>
      </c>
      <c r="AJ9" s="196" t="str">
        <f>[1]Цены!AD1</f>
        <v>Кисель</v>
      </c>
      <c r="AK9" s="196" t="str">
        <f>[1]Цены!AE1</f>
        <v xml:space="preserve">Сок </v>
      </c>
      <c r="AL9" s="196" t="str">
        <f>[1]Цены!AF1</f>
        <v>Макаронные изделия</v>
      </c>
      <c r="AM9" s="196" t="str">
        <f>[1]Цены!AG1</f>
        <v>Мука</v>
      </c>
      <c r="AN9" s="196" t="str">
        <f>[1]Цены!AH1</f>
        <v>Дрожжи</v>
      </c>
      <c r="AO9" s="196" t="str">
        <f>[1]Цены!AI1</f>
        <v>Печенье</v>
      </c>
      <c r="AP9" s="196" t="str">
        <f>[1]Цены!AJ1</f>
        <v>Пряники</v>
      </c>
      <c r="AQ9" s="196" t="str">
        <f>[1]Цены!AK1</f>
        <v>Вафли</v>
      </c>
      <c r="AR9" s="196" t="str">
        <f>[1]Цены!AL1</f>
        <v>Конфеты</v>
      </c>
      <c r="AS9" s="196" t="str">
        <f>[1]Цены!AM1</f>
        <v>Повидло Сава</v>
      </c>
      <c r="AT9" s="196" t="str">
        <f>[1]Цены!AN1</f>
        <v>Крупа геркулес</v>
      </c>
      <c r="AU9" s="196" t="str">
        <f>[1]Цены!AO1</f>
        <v>Крупа горох</v>
      </c>
      <c r="AV9" s="196" t="str">
        <f>[1]Цены!AP1</f>
        <v>Крупа гречневая</v>
      </c>
      <c r="AW9" s="196" t="str">
        <f>[1]Цены!AQ1</f>
        <v>Крупа кукурузная</v>
      </c>
      <c r="AX9" s="196" t="str">
        <f>[1]Цены!AR1</f>
        <v>Крупа манная</v>
      </c>
      <c r="AY9" s="196" t="str">
        <f>[1]Цены!AS1</f>
        <v>Крупа перловая</v>
      </c>
      <c r="AZ9" s="196" t="str">
        <f>[1]Цены!AT1</f>
        <v>Крупа пшеничная</v>
      </c>
      <c r="BA9" s="196" t="str">
        <f>[1]Цены!AU1</f>
        <v>Крупа пшено</v>
      </c>
      <c r="BB9" s="196" t="str">
        <f>[1]Цены!AV1</f>
        <v>Крупа ячневая</v>
      </c>
      <c r="BC9" s="196" t="str">
        <f>[1]Цены!AW1</f>
        <v>Рис</v>
      </c>
      <c r="BD9" s="196" t="str">
        <f>[1]Цены!AX1</f>
        <v>Цыпленок бройлер</v>
      </c>
      <c r="BE9" s="196" t="str">
        <f>[1]Цены!AY1</f>
        <v>Филе куриное</v>
      </c>
      <c r="BF9" s="196" t="str">
        <f>[1]Цены!AZ1</f>
        <v>Фарш говяжий</v>
      </c>
      <c r="BG9" s="196" t="str">
        <f>[1]Цены!BA1</f>
        <v>Печень куриная</v>
      </c>
      <c r="BH9" s="196" t="str">
        <f>[1]Цены!BB1</f>
        <v>Филе минтая</v>
      </c>
      <c r="BI9" s="196" t="str">
        <f>[1]Цены!BC1</f>
        <v>Филе сельди слабосол.</v>
      </c>
      <c r="BJ9" s="196" t="str">
        <f>[1]Цены!BD1</f>
        <v>Картофель</v>
      </c>
      <c r="BK9" s="196" t="str">
        <f>[1]Цены!BE1</f>
        <v>Морковь</v>
      </c>
      <c r="BL9" s="196" t="str">
        <f>[1]Цены!BF1</f>
        <v>Лук</v>
      </c>
      <c r="BM9" s="196" t="str">
        <f>[1]Цены!BG1</f>
        <v>Капуста</v>
      </c>
      <c r="BN9" s="196" t="str">
        <f>[1]Цены!BH1</f>
        <v>Свекла</v>
      </c>
      <c r="BO9" s="196" t="str">
        <f>[1]Цены!BI1</f>
        <v>Томатная паста</v>
      </c>
      <c r="BP9" s="196" t="str">
        <f>[1]Цены!BJ1</f>
        <v>Масло растительное</v>
      </c>
      <c r="BQ9" s="196" t="str">
        <f>[1]Цены!BK1</f>
        <v>Соль</v>
      </c>
      <c r="BR9" s="189" t="s">
        <v>86</v>
      </c>
      <c r="BS9" s="200" t="s">
        <v>3</v>
      </c>
      <c r="BT9" s="200" t="s">
        <v>4</v>
      </c>
    </row>
    <row r="10" spans="1:73" s="30" customFormat="1" ht="30" customHeight="1">
      <c r="A10" s="199"/>
      <c r="B10" s="148" t="s">
        <v>5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190"/>
      <c r="BS10" s="201"/>
      <c r="BT10" s="201"/>
    </row>
    <row r="11" spans="1:73" ht="15" customHeight="1">
      <c r="A11" s="202" t="s">
        <v>6</v>
      </c>
      <c r="B11" s="76" t="str">
        <f>'3-7 лет (день 1)'!B10</f>
        <v>Кукурузная каша молочная</v>
      </c>
      <c r="C11" s="181">
        <f>$F$8</f>
        <v>2</v>
      </c>
      <c r="D11" s="76"/>
      <c r="E11" s="76"/>
      <c r="F11" s="76">
        <v>4.0000000000000001E-3</v>
      </c>
      <c r="G11" s="76"/>
      <c r="H11" s="76"/>
      <c r="I11" s="76"/>
      <c r="J11" s="76"/>
      <c r="K11" s="76">
        <v>2E-3</v>
      </c>
      <c r="L11" s="76"/>
      <c r="M11" s="76">
        <v>1.6500000000000001E-2</v>
      </c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131"/>
      <c r="Y11" s="131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132">
        <v>0.02</v>
      </c>
      <c r="AX11" s="132"/>
      <c r="AY11" s="132"/>
      <c r="AZ11" s="132"/>
      <c r="BA11" s="132"/>
      <c r="BB11" s="132"/>
      <c r="BC11" s="132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>
        <v>5.0000000000000001E-4</v>
      </c>
      <c r="BR11" s="77"/>
    </row>
    <row r="12" spans="1:73">
      <c r="A12" s="203"/>
      <c r="B12" s="76" t="str">
        <f>'3-7 лет (день 1)'!B11</f>
        <v>Бутерброд с маслом</v>
      </c>
      <c r="C12" s="182"/>
      <c r="D12" s="76">
        <v>0.03</v>
      </c>
      <c r="E12" s="76"/>
      <c r="F12" s="76"/>
      <c r="G12" s="76"/>
      <c r="H12" s="76"/>
      <c r="I12" s="76"/>
      <c r="J12" s="76"/>
      <c r="K12" s="76">
        <v>5.0000000000000001E-3</v>
      </c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133"/>
      <c r="BM12" s="133"/>
      <c r="BN12" s="133"/>
      <c r="BO12" s="133"/>
      <c r="BP12" s="132"/>
      <c r="BQ12" s="76"/>
      <c r="BR12" s="77"/>
      <c r="BS12" s="7"/>
      <c r="BT12" s="7"/>
      <c r="BU12" s="7"/>
    </row>
    <row r="13" spans="1:73" ht="15" customHeight="1">
      <c r="A13" s="203"/>
      <c r="B13" s="76" t="str">
        <f>'3-7 лет (день 1)'!B12</f>
        <v>Какао с молоком</v>
      </c>
      <c r="C13" s="182"/>
      <c r="D13" s="76"/>
      <c r="E13" s="76"/>
      <c r="F13" s="76">
        <v>0.01</v>
      </c>
      <c r="G13" s="76"/>
      <c r="H13" s="76">
        <v>1.1999999999999999E-3</v>
      </c>
      <c r="I13" s="76"/>
      <c r="J13" s="76"/>
      <c r="K13" s="76"/>
      <c r="L13" s="76"/>
      <c r="M13" s="76">
        <v>8.9999999999999993E-3</v>
      </c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131"/>
      <c r="Y13" s="131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132"/>
      <c r="AX13" s="132"/>
      <c r="AY13" s="132"/>
      <c r="AZ13" s="132"/>
      <c r="BA13" s="132"/>
      <c r="BB13" s="132"/>
      <c r="BC13" s="132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7"/>
      <c r="BS13" s="7"/>
    </row>
    <row r="14" spans="1:73" ht="15" customHeight="1">
      <c r="A14" s="204"/>
      <c r="B14" s="76">
        <f>'3-7 лет (день 1)'!B13</f>
        <v>0</v>
      </c>
      <c r="C14" s="183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131"/>
      <c r="Y14" s="131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132"/>
      <c r="AX14" s="132"/>
      <c r="AY14" s="132"/>
      <c r="AZ14" s="132"/>
      <c r="BA14" s="132"/>
      <c r="BB14" s="132"/>
      <c r="BC14" s="132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7"/>
    </row>
    <row r="15" spans="1:73" ht="28.95" hidden="1" customHeight="1">
      <c r="A15" s="124"/>
      <c r="B15" s="44" t="str">
        <f>'3-7 лет (день 1)'!B14</f>
        <v>Салат из зелёного горошка с луком репчатым</v>
      </c>
      <c r="C15" s="125"/>
      <c r="D15" s="76"/>
      <c r="E15" s="76"/>
      <c r="F15" s="76"/>
      <c r="G15" s="76"/>
      <c r="H15" s="76"/>
      <c r="I15" s="76"/>
      <c r="J15" s="76"/>
      <c r="K15" s="76"/>
      <c r="L15" s="134"/>
      <c r="M15" s="134"/>
      <c r="N15" s="76"/>
      <c r="O15" s="76"/>
      <c r="P15" s="72"/>
      <c r="Q15" s="76"/>
      <c r="R15" s="76"/>
      <c r="S15" s="76"/>
      <c r="T15" s="76"/>
      <c r="U15" s="76"/>
      <c r="V15" s="76"/>
      <c r="W15" s="76"/>
      <c r="X15" s="131"/>
      <c r="Y15" s="131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132"/>
      <c r="AX15" s="132"/>
      <c r="AY15" s="132"/>
      <c r="AZ15" s="132"/>
      <c r="BA15" s="132"/>
      <c r="BB15" s="132"/>
      <c r="BC15" s="136"/>
      <c r="BD15" s="76"/>
      <c r="BE15" s="76"/>
      <c r="BF15" s="76"/>
      <c r="BG15" s="76"/>
      <c r="BH15" s="76"/>
      <c r="BI15" s="76"/>
      <c r="BJ15" s="76"/>
      <c r="BK15" s="76"/>
      <c r="BL15" s="76"/>
      <c r="BM15" s="72"/>
      <c r="BN15" s="76"/>
      <c r="BO15" s="76"/>
      <c r="BP15" s="76"/>
      <c r="BQ15" s="76"/>
      <c r="BR15" s="77"/>
    </row>
    <row r="16" spans="1:73" s="31" customFormat="1" ht="15.75" customHeight="1">
      <c r="A16" s="203" t="s">
        <v>10</v>
      </c>
      <c r="B16" s="149" t="str">
        <f>'3-7 лет (день 1)'!B15</f>
        <v>Свекольник</v>
      </c>
      <c r="C16" s="182">
        <f>F8</f>
        <v>2</v>
      </c>
      <c r="D16" s="140"/>
      <c r="E16" s="140"/>
      <c r="F16" s="140"/>
      <c r="G16" s="140"/>
      <c r="H16" s="140"/>
      <c r="I16" s="140"/>
      <c r="J16" s="140"/>
      <c r="K16" s="140">
        <v>2E-3</v>
      </c>
      <c r="L16" s="150">
        <v>2E-3</v>
      </c>
      <c r="M16" s="150"/>
      <c r="N16" s="140"/>
      <c r="O16" s="140"/>
      <c r="P16" s="78"/>
      <c r="Q16" s="140"/>
      <c r="R16" s="140"/>
      <c r="S16" s="140"/>
      <c r="T16" s="140"/>
      <c r="U16" s="140"/>
      <c r="V16" s="140"/>
      <c r="W16" s="140"/>
      <c r="X16" s="151"/>
      <c r="Y16" s="151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52"/>
      <c r="AQ16" s="152"/>
      <c r="AR16" s="152"/>
      <c r="AS16" s="152"/>
      <c r="AT16" s="152"/>
      <c r="AU16" s="152"/>
      <c r="AV16" s="152"/>
      <c r="AW16" s="151"/>
      <c r="AX16" s="151"/>
      <c r="AY16" s="151"/>
      <c r="AZ16" s="151"/>
      <c r="BA16" s="151"/>
      <c r="BB16" s="151"/>
      <c r="BC16" s="78"/>
      <c r="BD16" s="140"/>
      <c r="BE16" s="140"/>
      <c r="BF16" s="140">
        <v>0.01</v>
      </c>
      <c r="BG16" s="140"/>
      <c r="BH16" s="140"/>
      <c r="BI16" s="140"/>
      <c r="BJ16" s="140">
        <v>0.06</v>
      </c>
      <c r="BK16" s="140">
        <v>0.01</v>
      </c>
      <c r="BL16" s="140">
        <v>0.01</v>
      </c>
      <c r="BM16" s="78"/>
      <c r="BN16" s="140">
        <v>7.0000000000000007E-2</v>
      </c>
      <c r="BO16" s="140">
        <v>2E-3</v>
      </c>
      <c r="BP16" s="140">
        <v>2E-3</v>
      </c>
      <c r="BQ16" s="140">
        <v>2E-3</v>
      </c>
      <c r="BR16" s="77"/>
    </row>
    <row r="17" spans="1:72" ht="15" customHeight="1">
      <c r="A17" s="203"/>
      <c r="B17" s="149" t="str">
        <f>'3-7 лет (день 1)'!B16</f>
        <v>Суфле рыбное</v>
      </c>
      <c r="C17" s="182"/>
      <c r="D17" s="76">
        <v>0.01</v>
      </c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131">
        <v>0.16666666666666666</v>
      </c>
      <c r="Y17" s="131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132"/>
      <c r="AX17" s="132"/>
      <c r="AY17" s="132"/>
      <c r="AZ17" s="132"/>
      <c r="BA17" s="132"/>
      <c r="BB17" s="132"/>
      <c r="BC17" s="153"/>
      <c r="BD17" s="76"/>
      <c r="BE17" s="76"/>
      <c r="BF17" s="76"/>
      <c r="BG17" s="76"/>
      <c r="BH17" s="76">
        <v>0.04</v>
      </c>
      <c r="BI17" s="76"/>
      <c r="BJ17" s="76"/>
      <c r="BK17" s="76"/>
      <c r="BL17" s="76">
        <v>0.01</v>
      </c>
      <c r="BM17" s="76"/>
      <c r="BN17" s="76"/>
      <c r="BO17" s="76"/>
      <c r="BP17" s="76">
        <v>2E-3</v>
      </c>
      <c r="BQ17" s="76">
        <v>2E-3</v>
      </c>
      <c r="BR17" s="77"/>
    </row>
    <row r="18" spans="1:72" ht="15" customHeight="1">
      <c r="A18" s="203"/>
      <c r="B18" s="149" t="str">
        <f>'3-7 лет (день 1)'!B17</f>
        <v>Соус сметанный</v>
      </c>
      <c r="C18" s="182"/>
      <c r="D18" s="76"/>
      <c r="E18" s="76"/>
      <c r="F18" s="76"/>
      <c r="G18" s="76"/>
      <c r="H18" s="76"/>
      <c r="I18" s="76"/>
      <c r="J18" s="76"/>
      <c r="K18" s="76">
        <v>1E-3</v>
      </c>
      <c r="L18" s="76">
        <v>0.01</v>
      </c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131"/>
      <c r="Y18" s="131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>
        <v>5.9999999999999995E-4</v>
      </c>
      <c r="AN18" s="76"/>
      <c r="AO18" s="76"/>
      <c r="AP18" s="76"/>
      <c r="AQ18" s="76"/>
      <c r="AR18" s="76"/>
      <c r="AS18" s="76"/>
      <c r="AT18" s="76"/>
      <c r="AU18" s="76"/>
      <c r="AV18" s="76"/>
      <c r="AW18" s="132"/>
      <c r="AX18" s="132"/>
      <c r="AY18" s="132"/>
      <c r="AZ18" s="132"/>
      <c r="BA18" s="132"/>
      <c r="BB18" s="132"/>
      <c r="BC18" s="132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7"/>
    </row>
    <row r="19" spans="1:72" ht="14.25" customHeight="1">
      <c r="A19" s="203"/>
      <c r="B19" s="149" t="str">
        <f>'3-7 лет (день 1)'!B18</f>
        <v>Картофельное пюре</v>
      </c>
      <c r="C19" s="182"/>
      <c r="D19" s="76"/>
      <c r="E19" s="76"/>
      <c r="F19" s="76"/>
      <c r="G19" s="76"/>
      <c r="H19" s="76"/>
      <c r="I19" s="76"/>
      <c r="J19" s="76"/>
      <c r="K19" s="76">
        <v>2E-3</v>
      </c>
      <c r="L19" s="76"/>
      <c r="M19" s="76">
        <v>2.5999999999999999E-3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131"/>
      <c r="Y19" s="131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132"/>
      <c r="AX19" s="132"/>
      <c r="AY19" s="132"/>
      <c r="AZ19" s="132"/>
      <c r="BA19" s="132"/>
      <c r="BB19" s="132"/>
      <c r="BC19" s="132"/>
      <c r="BD19" s="76"/>
      <c r="BE19" s="76"/>
      <c r="BF19" s="76"/>
      <c r="BG19" s="76"/>
      <c r="BH19" s="76"/>
      <c r="BI19" s="76"/>
      <c r="BJ19" s="76">
        <v>0.18</v>
      </c>
      <c r="BK19" s="76"/>
      <c r="BL19" s="76"/>
      <c r="BM19" s="76"/>
      <c r="BN19" s="76"/>
      <c r="BO19" s="76"/>
      <c r="BP19" s="76"/>
      <c r="BQ19" s="76">
        <v>1E-3</v>
      </c>
      <c r="BR19" s="77"/>
    </row>
    <row r="20" spans="1:72" ht="15" customHeight="1">
      <c r="A20" s="203"/>
      <c r="B20" s="149" t="str">
        <f>'3-7 лет (день 1)'!B19</f>
        <v>Хлеб пшеничный</v>
      </c>
      <c r="C20" s="182"/>
      <c r="D20" s="76">
        <v>0.03</v>
      </c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131"/>
      <c r="Y20" s="131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132"/>
      <c r="AX20" s="132"/>
      <c r="AY20" s="132"/>
      <c r="AZ20" s="132"/>
      <c r="BA20" s="132"/>
      <c r="BB20" s="132"/>
      <c r="BC20" s="132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7"/>
    </row>
    <row r="21" spans="1:72" ht="15" customHeight="1">
      <c r="A21" s="203"/>
      <c r="B21" s="149" t="str">
        <f>'3-7 лет (день 1)'!B20</f>
        <v>Хлеб ржано-пшеничный</v>
      </c>
      <c r="C21" s="182"/>
      <c r="D21" s="76"/>
      <c r="E21" s="234">
        <v>4.5449999999999997E-2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131"/>
      <c r="Y21" s="131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132"/>
      <c r="AX21" s="132"/>
      <c r="AY21" s="132"/>
      <c r="AZ21" s="132"/>
      <c r="BA21" s="132"/>
      <c r="BB21" s="132"/>
      <c r="BC21" s="132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7"/>
    </row>
    <row r="22" spans="1:72" ht="15" customHeight="1">
      <c r="A22" s="204"/>
      <c r="B22" s="149" t="str">
        <f>'3-7 лет (день 1)'!B21</f>
        <v>Кисель</v>
      </c>
      <c r="C22" s="183"/>
      <c r="D22" s="76"/>
      <c r="E22" s="76"/>
      <c r="F22" s="76">
        <v>0.01</v>
      </c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131"/>
      <c r="Y22" s="131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>
        <v>0.02</v>
      </c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132"/>
      <c r="AX22" s="132"/>
      <c r="AY22" s="132"/>
      <c r="AZ22" s="132"/>
      <c r="BA22" s="132"/>
      <c r="BB22" s="132"/>
      <c r="BC22" s="132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7">
        <v>5.0000000000000002E-5</v>
      </c>
    </row>
    <row r="23" spans="1:72" s="9" customFormat="1">
      <c r="A23" s="202" t="s">
        <v>18</v>
      </c>
      <c r="B23" s="149" t="str">
        <f>'3-7 лет (день 1)'!B22</f>
        <v>Чай с сахаром</v>
      </c>
      <c r="C23" s="181">
        <f>$F$8</f>
        <v>2</v>
      </c>
      <c r="D23" s="80"/>
      <c r="E23" s="80"/>
      <c r="F23" s="76">
        <v>0.01</v>
      </c>
      <c r="G23" s="76">
        <v>5.0000000000000001E-4</v>
      </c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139"/>
      <c r="BD23" s="80"/>
      <c r="BE23" s="80"/>
      <c r="BF23" s="80"/>
      <c r="BG23" s="80"/>
      <c r="BH23" s="80"/>
      <c r="BI23" s="80"/>
      <c r="BJ23" s="138"/>
      <c r="BK23" s="138"/>
      <c r="BL23" s="138"/>
      <c r="BM23" s="138"/>
      <c r="BN23" s="138"/>
      <c r="BO23" s="138"/>
      <c r="BP23" s="80"/>
      <c r="BQ23" s="80"/>
      <c r="BR23" s="77"/>
      <c r="BS23" s="32"/>
      <c r="BT23" s="32"/>
    </row>
    <row r="24" spans="1:72" s="31" customFormat="1" ht="15" customHeight="1">
      <c r="A24" s="203"/>
      <c r="B24" s="149" t="str">
        <f>'3-7 лет (день 1)'!B23</f>
        <v>Манник со сгущенным молоком</v>
      </c>
      <c r="C24" s="182"/>
      <c r="D24" s="140"/>
      <c r="E24" s="140"/>
      <c r="F24" s="140">
        <v>4.0000000000000001E-3</v>
      </c>
      <c r="G24" s="140"/>
      <c r="H24" s="140"/>
      <c r="I24" s="140"/>
      <c r="J24" s="140"/>
      <c r="K24" s="140">
        <v>2E-3</v>
      </c>
      <c r="L24" s="140">
        <v>0.01</v>
      </c>
      <c r="M24" s="140"/>
      <c r="N24" s="140"/>
      <c r="O24" s="140"/>
      <c r="P24" s="235">
        <v>1.72E-2</v>
      </c>
      <c r="Q24" s="80"/>
      <c r="R24" s="80"/>
      <c r="S24" s="80"/>
      <c r="T24" s="80"/>
      <c r="U24" s="80"/>
      <c r="V24" s="80"/>
      <c r="W24" s="80"/>
      <c r="X24" s="139">
        <v>0.14199999999999999</v>
      </c>
      <c r="Y24" s="138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138"/>
      <c r="AX24" s="138">
        <v>2.0400000000000001E-2</v>
      </c>
      <c r="AY24" s="138"/>
      <c r="AZ24" s="138"/>
      <c r="BA24" s="138"/>
      <c r="BB24" s="138"/>
      <c r="BC24" s="138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>
        <v>1.1999999999999999E-3</v>
      </c>
      <c r="BQ24" s="80"/>
      <c r="BR24" s="77"/>
      <c r="BS24" s="33"/>
      <c r="BT24" s="33"/>
    </row>
    <row r="25" spans="1:72" ht="15" hidden="1" customHeight="1">
      <c r="A25" s="203"/>
      <c r="B25" s="149" t="str">
        <f>'3-7 лет (день 1)'!B24</f>
        <v>Яблоко</v>
      </c>
      <c r="C25" s="182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131"/>
      <c r="Y25" s="131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132"/>
      <c r="AX25" s="132"/>
      <c r="AY25" s="132"/>
      <c r="AZ25" s="132"/>
      <c r="BA25" s="132"/>
      <c r="BB25" s="132"/>
      <c r="BC25" s="132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7"/>
    </row>
    <row r="26" spans="1:72" ht="15" customHeight="1">
      <c r="A26" s="203"/>
      <c r="B26" s="76"/>
      <c r="C26" s="182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131"/>
      <c r="Y26" s="131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132"/>
      <c r="AX26" s="132"/>
      <c r="AY26" s="132"/>
      <c r="AZ26" s="132"/>
      <c r="BA26" s="132"/>
      <c r="BB26" s="132"/>
      <c r="BC26" s="132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7"/>
    </row>
    <row r="27" spans="1:72" ht="15" customHeight="1">
      <c r="A27" s="204"/>
      <c r="B27" s="76"/>
      <c r="C27" s="183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131"/>
      <c r="Y27" s="131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132"/>
      <c r="AX27" s="132"/>
      <c r="AY27" s="132"/>
      <c r="AZ27" s="132"/>
      <c r="BA27" s="132"/>
      <c r="BB27" s="132"/>
      <c r="BC27" s="132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7"/>
    </row>
    <row r="28" spans="1:72" ht="15" customHeight="1">
      <c r="A28" s="202" t="s">
        <v>20</v>
      </c>
      <c r="B28" s="83" t="str">
        <f>'3-7 лет (день 1)'!B27</f>
        <v>Макароны отварные с маслом</v>
      </c>
      <c r="C28" s="181">
        <f>$F$8</f>
        <v>2</v>
      </c>
      <c r="D28" s="76"/>
      <c r="E28" s="76"/>
      <c r="F28" s="76"/>
      <c r="G28" s="76"/>
      <c r="H28" s="76"/>
      <c r="I28" s="76"/>
      <c r="J28" s="76"/>
      <c r="K28" s="76">
        <v>3.0000000000000001E-3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133"/>
      <c r="X28" s="133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>
        <v>0.03</v>
      </c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132"/>
      <c r="AX28" s="132"/>
      <c r="AY28" s="132"/>
      <c r="AZ28" s="132"/>
      <c r="BA28" s="132"/>
      <c r="BB28" s="132"/>
      <c r="BC28" s="132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>
        <v>5.0000000000000001E-4</v>
      </c>
      <c r="BR28" s="77"/>
    </row>
    <row r="29" spans="1:72" ht="15" customHeight="1">
      <c r="A29" s="203"/>
      <c r="B29" s="83" t="str">
        <f>'3-7 лет (день 1)'!B28</f>
        <v>Хлеб пшеничный</v>
      </c>
      <c r="C29" s="182"/>
      <c r="D29" s="76">
        <v>0.03</v>
      </c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131"/>
      <c r="Y29" s="131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132"/>
      <c r="AX29" s="132"/>
      <c r="AY29" s="132"/>
      <c r="AZ29" s="132"/>
      <c r="BA29" s="132"/>
      <c r="BB29" s="132"/>
      <c r="BC29" s="132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7"/>
    </row>
    <row r="30" spans="1:72" ht="15" customHeight="1">
      <c r="A30" s="203"/>
      <c r="B30" s="83" t="str">
        <f>'3-7 лет (день 1)'!B29</f>
        <v>Чай с сахаром</v>
      </c>
      <c r="C30" s="182"/>
      <c r="D30" s="76"/>
      <c r="E30" s="76"/>
      <c r="F30" s="76">
        <v>0.01</v>
      </c>
      <c r="G30" s="76">
        <v>5.0000000000000001E-4</v>
      </c>
      <c r="H30" s="80"/>
      <c r="I30" s="80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131"/>
      <c r="Y30" s="131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132"/>
      <c r="AX30" s="132"/>
      <c r="AY30" s="132"/>
      <c r="AZ30" s="132"/>
      <c r="BA30" s="132"/>
      <c r="BB30" s="132"/>
      <c r="BC30" s="132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7"/>
    </row>
    <row r="31" spans="1:72" ht="15" customHeight="1">
      <c r="A31" s="203"/>
      <c r="B31" s="79"/>
      <c r="C31" s="182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131"/>
      <c r="Y31" s="131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132"/>
      <c r="AX31" s="132"/>
      <c r="AY31" s="132"/>
      <c r="AZ31" s="132"/>
      <c r="BA31" s="132"/>
      <c r="BB31" s="132"/>
      <c r="BC31" s="132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7"/>
    </row>
    <row r="32" spans="1:72" ht="15" customHeight="1">
      <c r="A32" s="204"/>
      <c r="B32" s="76"/>
      <c r="C32" s="183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131"/>
      <c r="Y32" s="131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132"/>
      <c r="AX32" s="132"/>
      <c r="AY32" s="132"/>
      <c r="AZ32" s="132"/>
      <c r="BA32" s="132"/>
      <c r="BB32" s="132"/>
      <c r="BC32" s="132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7"/>
    </row>
    <row r="33" spans="1:73" ht="16.8">
      <c r="A33" s="140"/>
      <c r="B33" s="154" t="s">
        <v>23</v>
      </c>
      <c r="C33" s="155"/>
      <c r="D33" s="156">
        <f t="shared" ref="D33:BR33" si="0">SUM(D11:D32)</f>
        <v>0.1</v>
      </c>
      <c r="E33" s="156">
        <f t="shared" si="0"/>
        <v>4.5449999999999997E-2</v>
      </c>
      <c r="F33" s="156">
        <f t="shared" si="0"/>
        <v>4.8000000000000008E-2</v>
      </c>
      <c r="G33" s="156">
        <f t="shared" si="0"/>
        <v>1E-3</v>
      </c>
      <c r="H33" s="156">
        <f t="shared" si="0"/>
        <v>1.1999999999999999E-3</v>
      </c>
      <c r="I33" s="156">
        <f t="shared" si="0"/>
        <v>0</v>
      </c>
      <c r="J33" s="156">
        <f t="shared" si="0"/>
        <v>0</v>
      </c>
      <c r="K33" s="156">
        <f t="shared" si="0"/>
        <v>1.7000000000000001E-2</v>
      </c>
      <c r="L33" s="156">
        <f t="shared" si="0"/>
        <v>2.1999999999999999E-2</v>
      </c>
      <c r="M33" s="156">
        <f t="shared" si="0"/>
        <v>2.81E-2</v>
      </c>
      <c r="N33" s="156">
        <f t="shared" si="0"/>
        <v>0</v>
      </c>
      <c r="O33" s="156">
        <f t="shared" si="0"/>
        <v>0</v>
      </c>
      <c r="P33" s="156">
        <f t="shared" si="0"/>
        <v>1.72E-2</v>
      </c>
      <c r="Q33" s="156">
        <f t="shared" si="0"/>
        <v>0</v>
      </c>
      <c r="R33" s="156">
        <f t="shared" si="0"/>
        <v>0</v>
      </c>
      <c r="S33" s="156">
        <f t="shared" si="0"/>
        <v>0</v>
      </c>
      <c r="T33" s="156">
        <f t="shared" si="0"/>
        <v>0</v>
      </c>
      <c r="U33" s="156">
        <f t="shared" si="0"/>
        <v>0</v>
      </c>
      <c r="V33" s="156">
        <f t="shared" si="0"/>
        <v>0</v>
      </c>
      <c r="W33" s="156">
        <f t="shared" si="0"/>
        <v>0</v>
      </c>
      <c r="X33" s="156">
        <f t="shared" si="0"/>
        <v>0.30866666666666664</v>
      </c>
      <c r="Y33" s="156">
        <f t="shared" si="0"/>
        <v>0</v>
      </c>
      <c r="Z33" s="156">
        <f t="shared" si="0"/>
        <v>0</v>
      </c>
      <c r="AA33" s="156">
        <f t="shared" si="0"/>
        <v>0</v>
      </c>
      <c r="AB33" s="156">
        <f t="shared" si="0"/>
        <v>0</v>
      </c>
      <c r="AC33" s="156">
        <f t="shared" si="0"/>
        <v>0</v>
      </c>
      <c r="AD33" s="156">
        <f t="shared" si="0"/>
        <v>0</v>
      </c>
      <c r="AE33" s="156">
        <f t="shared" si="0"/>
        <v>0</v>
      </c>
      <c r="AF33" s="156">
        <f t="shared" si="0"/>
        <v>0</v>
      </c>
      <c r="AG33" s="156">
        <f t="shared" si="0"/>
        <v>0</v>
      </c>
      <c r="AH33" s="156">
        <f t="shared" si="0"/>
        <v>0</v>
      </c>
      <c r="AI33" s="156">
        <f t="shared" si="0"/>
        <v>0</v>
      </c>
      <c r="AJ33" s="156">
        <f t="shared" si="0"/>
        <v>0.02</v>
      </c>
      <c r="AK33" s="156">
        <f t="shared" si="0"/>
        <v>0</v>
      </c>
      <c r="AL33" s="156">
        <f t="shared" si="0"/>
        <v>0.03</v>
      </c>
      <c r="AM33" s="156">
        <f t="shared" si="0"/>
        <v>5.9999999999999995E-4</v>
      </c>
      <c r="AN33" s="156">
        <f t="shared" si="0"/>
        <v>0</v>
      </c>
      <c r="AO33" s="156">
        <f t="shared" si="0"/>
        <v>0</v>
      </c>
      <c r="AP33" s="156">
        <f t="shared" si="0"/>
        <v>0</v>
      </c>
      <c r="AQ33" s="156">
        <f t="shared" si="0"/>
        <v>0</v>
      </c>
      <c r="AR33" s="156">
        <f t="shared" si="0"/>
        <v>0</v>
      </c>
      <c r="AS33" s="156">
        <f t="shared" si="0"/>
        <v>0</v>
      </c>
      <c r="AT33" s="156">
        <f t="shared" si="0"/>
        <v>0</v>
      </c>
      <c r="AU33" s="156">
        <f t="shared" si="0"/>
        <v>0</v>
      </c>
      <c r="AV33" s="156">
        <f t="shared" si="0"/>
        <v>0</v>
      </c>
      <c r="AW33" s="156">
        <f t="shared" si="0"/>
        <v>0.02</v>
      </c>
      <c r="AX33" s="156">
        <f t="shared" si="0"/>
        <v>2.0400000000000001E-2</v>
      </c>
      <c r="AY33" s="156">
        <f t="shared" si="0"/>
        <v>0</v>
      </c>
      <c r="AZ33" s="156">
        <f t="shared" si="0"/>
        <v>0</v>
      </c>
      <c r="BA33" s="156">
        <f t="shared" si="0"/>
        <v>0</v>
      </c>
      <c r="BB33" s="156">
        <f t="shared" si="0"/>
        <v>0</v>
      </c>
      <c r="BC33" s="156">
        <f t="shared" si="0"/>
        <v>0</v>
      </c>
      <c r="BD33" s="156">
        <f t="shared" si="0"/>
        <v>0</v>
      </c>
      <c r="BE33" s="156">
        <f t="shared" si="0"/>
        <v>0</v>
      </c>
      <c r="BF33" s="156">
        <f t="shared" si="0"/>
        <v>0.01</v>
      </c>
      <c r="BG33" s="156">
        <f t="shared" si="0"/>
        <v>0</v>
      </c>
      <c r="BH33" s="156">
        <f t="shared" si="0"/>
        <v>0.04</v>
      </c>
      <c r="BI33" s="156">
        <f t="shared" si="0"/>
        <v>0</v>
      </c>
      <c r="BJ33" s="156">
        <f t="shared" si="0"/>
        <v>0.24</v>
      </c>
      <c r="BK33" s="156">
        <f t="shared" si="0"/>
        <v>0.01</v>
      </c>
      <c r="BL33" s="156">
        <f t="shared" si="0"/>
        <v>0.02</v>
      </c>
      <c r="BM33" s="156">
        <f t="shared" si="0"/>
        <v>0</v>
      </c>
      <c r="BN33" s="156">
        <f t="shared" si="0"/>
        <v>7.0000000000000007E-2</v>
      </c>
      <c r="BO33" s="156">
        <f t="shared" si="0"/>
        <v>2E-3</v>
      </c>
      <c r="BP33" s="156">
        <f t="shared" si="0"/>
        <v>5.1999999999999998E-3</v>
      </c>
      <c r="BQ33" s="156">
        <f t="shared" si="0"/>
        <v>6.0000000000000001E-3</v>
      </c>
      <c r="BR33" s="84">
        <f t="shared" si="0"/>
        <v>5.0000000000000002E-5</v>
      </c>
      <c r="BS33" s="31"/>
    </row>
    <row r="34" spans="1:73" ht="16.8">
      <c r="A34" s="140"/>
      <c r="B34" s="154" t="s">
        <v>40</v>
      </c>
      <c r="C34" s="155"/>
      <c r="D34" s="157">
        <f>ROUND(PRODUCT(D33,$F$8),3)</f>
        <v>0.2</v>
      </c>
      <c r="E34" s="157">
        <f t="shared" ref="E34:BR34" si="1">ROUND(PRODUCT(E33,$F$8),3)</f>
        <v>9.0999999999999998E-2</v>
      </c>
      <c r="F34" s="157">
        <f t="shared" si="1"/>
        <v>9.6000000000000002E-2</v>
      </c>
      <c r="G34" s="157">
        <f t="shared" si="1"/>
        <v>2E-3</v>
      </c>
      <c r="H34" s="157">
        <f t="shared" si="1"/>
        <v>2E-3</v>
      </c>
      <c r="I34" s="157">
        <f t="shared" si="1"/>
        <v>0</v>
      </c>
      <c r="J34" s="157">
        <f t="shared" si="1"/>
        <v>0</v>
      </c>
      <c r="K34" s="157">
        <f t="shared" si="1"/>
        <v>3.4000000000000002E-2</v>
      </c>
      <c r="L34" s="157">
        <f t="shared" si="1"/>
        <v>4.3999999999999997E-2</v>
      </c>
      <c r="M34" s="157">
        <f t="shared" si="1"/>
        <v>5.6000000000000001E-2</v>
      </c>
      <c r="N34" s="157">
        <f t="shared" si="1"/>
        <v>0</v>
      </c>
      <c r="O34" s="157">
        <f t="shared" si="1"/>
        <v>0</v>
      </c>
      <c r="P34" s="157">
        <f t="shared" si="1"/>
        <v>3.4000000000000002E-2</v>
      </c>
      <c r="Q34" s="157">
        <f t="shared" si="1"/>
        <v>0</v>
      </c>
      <c r="R34" s="157">
        <f t="shared" si="1"/>
        <v>0</v>
      </c>
      <c r="S34" s="157">
        <f t="shared" si="1"/>
        <v>0</v>
      </c>
      <c r="T34" s="157">
        <f t="shared" si="1"/>
        <v>0</v>
      </c>
      <c r="U34" s="157">
        <f t="shared" si="1"/>
        <v>0</v>
      </c>
      <c r="V34" s="157">
        <f t="shared" si="1"/>
        <v>0</v>
      </c>
      <c r="W34" s="157">
        <f t="shared" si="1"/>
        <v>0</v>
      </c>
      <c r="X34" s="157">
        <v>0</v>
      </c>
      <c r="Y34" s="157">
        <f t="shared" si="1"/>
        <v>0</v>
      </c>
      <c r="Z34" s="157">
        <f t="shared" si="1"/>
        <v>0</v>
      </c>
      <c r="AA34" s="157">
        <f t="shared" si="1"/>
        <v>0</v>
      </c>
      <c r="AB34" s="157">
        <f t="shared" si="1"/>
        <v>0</v>
      </c>
      <c r="AC34" s="157">
        <f t="shared" si="1"/>
        <v>0</v>
      </c>
      <c r="AD34" s="157">
        <f t="shared" si="1"/>
        <v>0</v>
      </c>
      <c r="AE34" s="157">
        <f t="shared" si="1"/>
        <v>0</v>
      </c>
      <c r="AF34" s="157">
        <f t="shared" si="1"/>
        <v>0</v>
      </c>
      <c r="AG34" s="157">
        <f t="shared" si="1"/>
        <v>0</v>
      </c>
      <c r="AH34" s="157">
        <f t="shared" si="1"/>
        <v>0</v>
      </c>
      <c r="AI34" s="157">
        <f t="shared" si="1"/>
        <v>0</v>
      </c>
      <c r="AJ34" s="157">
        <f t="shared" si="1"/>
        <v>0.04</v>
      </c>
      <c r="AK34" s="157">
        <f t="shared" si="1"/>
        <v>0</v>
      </c>
      <c r="AL34" s="157">
        <f t="shared" si="1"/>
        <v>0.06</v>
      </c>
      <c r="AM34" s="157">
        <f t="shared" si="1"/>
        <v>1E-3</v>
      </c>
      <c r="AN34" s="157">
        <f t="shared" si="1"/>
        <v>0</v>
      </c>
      <c r="AO34" s="157">
        <f t="shared" si="1"/>
        <v>0</v>
      </c>
      <c r="AP34" s="157">
        <f t="shared" si="1"/>
        <v>0</v>
      </c>
      <c r="AQ34" s="157">
        <f t="shared" si="1"/>
        <v>0</v>
      </c>
      <c r="AR34" s="157">
        <f t="shared" si="1"/>
        <v>0</v>
      </c>
      <c r="AS34" s="157">
        <f t="shared" si="1"/>
        <v>0</v>
      </c>
      <c r="AT34" s="157">
        <f t="shared" si="1"/>
        <v>0</v>
      </c>
      <c r="AU34" s="157">
        <f t="shared" si="1"/>
        <v>0</v>
      </c>
      <c r="AV34" s="157">
        <f t="shared" si="1"/>
        <v>0</v>
      </c>
      <c r="AW34" s="157">
        <f t="shared" si="1"/>
        <v>0.04</v>
      </c>
      <c r="AX34" s="157">
        <f t="shared" si="1"/>
        <v>4.1000000000000002E-2</v>
      </c>
      <c r="AY34" s="157">
        <f t="shared" si="1"/>
        <v>0</v>
      </c>
      <c r="AZ34" s="157">
        <f t="shared" si="1"/>
        <v>0</v>
      </c>
      <c r="BA34" s="157">
        <f t="shared" si="1"/>
        <v>0</v>
      </c>
      <c r="BB34" s="157">
        <f t="shared" si="1"/>
        <v>0</v>
      </c>
      <c r="BC34" s="157">
        <f t="shared" si="1"/>
        <v>0</v>
      </c>
      <c r="BD34" s="157">
        <f t="shared" si="1"/>
        <v>0</v>
      </c>
      <c r="BE34" s="157">
        <f t="shared" si="1"/>
        <v>0</v>
      </c>
      <c r="BF34" s="157">
        <f t="shared" si="1"/>
        <v>0.02</v>
      </c>
      <c r="BG34" s="157">
        <f t="shared" si="1"/>
        <v>0</v>
      </c>
      <c r="BH34" s="157">
        <f t="shared" si="1"/>
        <v>0.08</v>
      </c>
      <c r="BI34" s="157">
        <f t="shared" si="1"/>
        <v>0</v>
      </c>
      <c r="BJ34" s="157">
        <f t="shared" si="1"/>
        <v>0.48</v>
      </c>
      <c r="BK34" s="157">
        <f t="shared" si="1"/>
        <v>0.02</v>
      </c>
      <c r="BL34" s="157">
        <f t="shared" si="1"/>
        <v>0.04</v>
      </c>
      <c r="BM34" s="157">
        <f t="shared" si="1"/>
        <v>0</v>
      </c>
      <c r="BN34" s="157">
        <f t="shared" si="1"/>
        <v>0.14000000000000001</v>
      </c>
      <c r="BO34" s="157">
        <f t="shared" si="1"/>
        <v>4.0000000000000001E-3</v>
      </c>
      <c r="BP34" s="157">
        <f t="shared" si="1"/>
        <v>0.01</v>
      </c>
      <c r="BQ34" s="157">
        <f t="shared" si="1"/>
        <v>1.2E-2</v>
      </c>
      <c r="BR34" s="85">
        <f t="shared" si="1"/>
        <v>0</v>
      </c>
      <c r="BS34" s="31"/>
    </row>
    <row r="35" spans="1:73" ht="16.8">
      <c r="A35" s="82"/>
      <c r="B35" s="158"/>
      <c r="C35" s="159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42"/>
      <c r="BS35" s="31"/>
    </row>
    <row r="36" spans="1:73" s="34" customFormat="1" ht="18">
      <c r="A36" s="74"/>
      <c r="B36" s="74"/>
      <c r="C36" s="74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  <c r="BM36" s="143"/>
      <c r="BN36" s="143"/>
      <c r="BO36" s="143"/>
      <c r="BP36" s="143"/>
      <c r="BQ36" s="143"/>
      <c r="BR36" s="144"/>
      <c r="BS36" s="35"/>
    </row>
    <row r="37" spans="1:73">
      <c r="A37" s="71"/>
      <c r="B37" s="71"/>
      <c r="C37" s="71"/>
      <c r="D37" s="71" t="s">
        <v>104</v>
      </c>
      <c r="E37" s="71"/>
      <c r="F37" s="115"/>
      <c r="G37" s="71"/>
      <c r="H37" s="71" t="s">
        <v>101</v>
      </c>
      <c r="I37" s="71"/>
      <c r="J37" s="71"/>
      <c r="K37" s="71" t="s">
        <v>100</v>
      </c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3"/>
      <c r="BS37" s="116"/>
      <c r="BT37" s="71"/>
      <c r="BU37" s="71"/>
    </row>
    <row r="38" spans="1:73" ht="11.25" customHeight="1">
      <c r="A38" s="71"/>
      <c r="B38" s="71"/>
      <c r="C38" s="71"/>
      <c r="D38" s="71" t="s">
        <v>97</v>
      </c>
      <c r="E38" s="71"/>
      <c r="F38" s="71" t="s">
        <v>99</v>
      </c>
      <c r="G38" s="71"/>
      <c r="H38" s="71" t="s">
        <v>98</v>
      </c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3"/>
      <c r="BS38" s="116"/>
      <c r="BT38" s="71"/>
      <c r="BU38" s="71"/>
    </row>
    <row r="39" spans="1:73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3"/>
      <c r="BS39" s="116"/>
      <c r="BT39" s="71"/>
      <c r="BU39" s="71"/>
    </row>
    <row r="40" spans="1:73">
      <c r="A40" s="71"/>
      <c r="B40" s="71"/>
      <c r="C40" s="71"/>
      <c r="D40" s="71"/>
      <c r="E40" s="71"/>
      <c r="F40" s="71" t="s">
        <v>102</v>
      </c>
      <c r="G40" s="71"/>
      <c r="H40" s="71" t="s">
        <v>103</v>
      </c>
      <c r="I40" s="71"/>
      <c r="J40" s="71"/>
      <c r="K40" s="71">
        <f>'3-7 лет (день 1)'!K40</f>
        <v>0</v>
      </c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3"/>
      <c r="BS40" s="122"/>
      <c r="BT40" s="72"/>
      <c r="BU40" s="71"/>
    </row>
    <row r="41" spans="1:73" ht="12" customHeight="1">
      <c r="A41" s="71"/>
      <c r="B41" s="71"/>
      <c r="C41" s="71"/>
      <c r="D41" s="71"/>
      <c r="E41" s="71"/>
      <c r="F41" s="71"/>
      <c r="G41" s="71"/>
      <c r="H41" s="71" t="s">
        <v>98</v>
      </c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3"/>
      <c r="BS41" s="116"/>
      <c r="BT41" s="71"/>
      <c r="BU41" s="71"/>
    </row>
    <row r="42" spans="1:73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3"/>
      <c r="BS42" s="116"/>
      <c r="BT42" s="71"/>
      <c r="BU42" s="71"/>
    </row>
    <row r="46" spans="1:73" ht="17.399999999999999">
      <c r="A46" s="17"/>
      <c r="B46" s="18" t="s">
        <v>25</v>
      </c>
      <c r="C46" s="19" t="s">
        <v>26</v>
      </c>
      <c r="D46" s="56">
        <v>90.9</v>
      </c>
      <c r="E46" s="56">
        <v>96</v>
      </c>
      <c r="F46" s="56">
        <v>87</v>
      </c>
      <c r="G46" s="56">
        <v>780</v>
      </c>
      <c r="H46" s="56">
        <v>1610</v>
      </c>
      <c r="I46" s="56">
        <v>1000</v>
      </c>
      <c r="J46" s="56">
        <v>90.57</v>
      </c>
      <c r="K46" s="56">
        <v>1166.67</v>
      </c>
      <c r="L46" s="56">
        <v>255.2</v>
      </c>
      <c r="M46" s="56">
        <v>796</v>
      </c>
      <c r="N46" s="56">
        <v>126.38</v>
      </c>
      <c r="O46" s="56">
        <v>387.53</v>
      </c>
      <c r="P46" s="56">
        <v>634.21</v>
      </c>
      <c r="Q46" s="56">
        <v>503.33</v>
      </c>
      <c r="R46" s="56"/>
      <c r="S46" s="56"/>
      <c r="T46" s="56"/>
      <c r="U46" s="56">
        <v>968</v>
      </c>
      <c r="V46" s="56">
        <v>430.77</v>
      </c>
      <c r="W46" s="56">
        <v>117</v>
      </c>
      <c r="X46" s="56">
        <v>6.6</v>
      </c>
      <c r="Y46" s="56"/>
      <c r="Z46" s="56">
        <v>329</v>
      </c>
      <c r="AA46" s="56">
        <v>502</v>
      </c>
      <c r="AB46" s="56">
        <v>286</v>
      </c>
      <c r="AC46" s="56">
        <v>283</v>
      </c>
      <c r="AD46" s="56">
        <v>142</v>
      </c>
      <c r="AE46" s="56">
        <v>853</v>
      </c>
      <c r="AF46" s="56"/>
      <c r="AG46" s="56"/>
      <c r="AH46" s="56">
        <v>307</v>
      </c>
      <c r="AI46" s="56"/>
      <c r="AJ46" s="56"/>
      <c r="AK46" s="56">
        <v>98</v>
      </c>
      <c r="AL46" s="56">
        <v>69.75</v>
      </c>
      <c r="AM46" s="56">
        <v>46.4</v>
      </c>
      <c r="AN46" s="56">
        <v>270</v>
      </c>
      <c r="AO46" s="56">
        <v>257</v>
      </c>
      <c r="AP46" s="56"/>
      <c r="AQ46" s="56">
        <v>402</v>
      </c>
      <c r="AR46" s="56"/>
      <c r="AS46" s="56">
        <v>281.61</v>
      </c>
      <c r="AT46" s="56">
        <v>91.25</v>
      </c>
      <c r="AU46" s="56">
        <v>78</v>
      </c>
      <c r="AV46" s="56">
        <v>68</v>
      </c>
      <c r="AW46" s="56">
        <v>75.709999999999994</v>
      </c>
      <c r="AX46" s="56">
        <v>85.71</v>
      </c>
      <c r="AY46" s="56">
        <v>60</v>
      </c>
      <c r="AZ46" s="56">
        <v>92.86</v>
      </c>
      <c r="BA46" s="56">
        <v>78</v>
      </c>
      <c r="BB46" s="56">
        <v>68.33</v>
      </c>
      <c r="BC46" s="56">
        <v>146</v>
      </c>
      <c r="BD46" s="56">
        <v>362</v>
      </c>
      <c r="BE46" s="56">
        <v>549</v>
      </c>
      <c r="BF46" s="56">
        <v>668</v>
      </c>
      <c r="BG46" s="56">
        <v>311</v>
      </c>
      <c r="BH46" s="56">
        <v>578</v>
      </c>
      <c r="BI46" s="56"/>
      <c r="BJ46" s="56">
        <v>80</v>
      </c>
      <c r="BK46" s="56">
        <v>98</v>
      </c>
      <c r="BL46" s="56">
        <v>65</v>
      </c>
      <c r="BM46" s="56">
        <v>57</v>
      </c>
      <c r="BN46" s="56">
        <v>65</v>
      </c>
      <c r="BO46" s="56">
        <v>346.32</v>
      </c>
      <c r="BP46" s="56">
        <v>182.22</v>
      </c>
      <c r="BQ46" s="56">
        <v>25</v>
      </c>
      <c r="BR46" s="61"/>
    </row>
    <row r="47" spans="1:73" ht="17.399999999999999">
      <c r="B47" s="13" t="s">
        <v>27</v>
      </c>
      <c r="C47" s="14" t="s">
        <v>26</v>
      </c>
      <c r="D47" s="15">
        <f>D46/1000</f>
        <v>9.0900000000000009E-2</v>
      </c>
      <c r="E47" s="15">
        <f t="shared" ref="E47:BR47" si="2">E46/1000</f>
        <v>9.6000000000000002E-2</v>
      </c>
      <c r="F47" s="15">
        <f t="shared" si="2"/>
        <v>8.6999999999999994E-2</v>
      </c>
      <c r="G47" s="15">
        <f t="shared" si="2"/>
        <v>0.78</v>
      </c>
      <c r="H47" s="15">
        <f t="shared" si="2"/>
        <v>1.61</v>
      </c>
      <c r="I47" s="15">
        <f t="shared" si="2"/>
        <v>1</v>
      </c>
      <c r="J47" s="15">
        <f t="shared" si="2"/>
        <v>9.0569999999999998E-2</v>
      </c>
      <c r="K47" s="15">
        <f t="shared" si="2"/>
        <v>1.1666700000000001</v>
      </c>
      <c r="L47" s="15">
        <f t="shared" si="2"/>
        <v>0.25519999999999998</v>
      </c>
      <c r="M47" s="15">
        <f t="shared" si="2"/>
        <v>0.79600000000000004</v>
      </c>
      <c r="N47" s="15">
        <f t="shared" si="2"/>
        <v>0.12637999999999999</v>
      </c>
      <c r="O47" s="15">
        <f t="shared" si="2"/>
        <v>0.38752999999999999</v>
      </c>
      <c r="P47" s="15">
        <f t="shared" si="2"/>
        <v>0.63421000000000005</v>
      </c>
      <c r="Q47" s="15">
        <f t="shared" si="2"/>
        <v>0.50332999999999994</v>
      </c>
      <c r="R47" s="15">
        <f t="shared" si="2"/>
        <v>0</v>
      </c>
      <c r="S47" s="15">
        <f t="shared" si="2"/>
        <v>0</v>
      </c>
      <c r="T47" s="15">
        <f t="shared" si="2"/>
        <v>0</v>
      </c>
      <c r="U47" s="15">
        <f t="shared" si="2"/>
        <v>0.96799999999999997</v>
      </c>
      <c r="V47" s="15">
        <f t="shared" si="2"/>
        <v>0.43076999999999999</v>
      </c>
      <c r="W47" s="15">
        <f t="shared" si="2"/>
        <v>0.11700000000000001</v>
      </c>
      <c r="X47" s="15">
        <f t="shared" si="2"/>
        <v>6.6E-3</v>
      </c>
      <c r="Y47" s="15">
        <f t="shared" si="2"/>
        <v>0</v>
      </c>
      <c r="Z47" s="15">
        <f t="shared" si="2"/>
        <v>0.32900000000000001</v>
      </c>
      <c r="AA47" s="15">
        <f t="shared" si="2"/>
        <v>0.502</v>
      </c>
      <c r="AB47" s="15">
        <f t="shared" si="2"/>
        <v>0.28599999999999998</v>
      </c>
      <c r="AC47" s="15">
        <f t="shared" si="2"/>
        <v>0.28299999999999997</v>
      </c>
      <c r="AD47" s="15">
        <f t="shared" si="2"/>
        <v>0.14199999999999999</v>
      </c>
      <c r="AE47" s="15">
        <f t="shared" si="2"/>
        <v>0.85299999999999998</v>
      </c>
      <c r="AF47" s="15">
        <f t="shared" si="2"/>
        <v>0</v>
      </c>
      <c r="AG47" s="15">
        <f t="shared" si="2"/>
        <v>0</v>
      </c>
      <c r="AH47" s="15">
        <f t="shared" si="2"/>
        <v>0.307</v>
      </c>
      <c r="AI47" s="15">
        <f t="shared" si="2"/>
        <v>0</v>
      </c>
      <c r="AJ47" s="15">
        <f t="shared" si="2"/>
        <v>0</v>
      </c>
      <c r="AK47" s="15">
        <f t="shared" si="2"/>
        <v>9.8000000000000004E-2</v>
      </c>
      <c r="AL47" s="15">
        <f t="shared" si="2"/>
        <v>6.9750000000000006E-2</v>
      </c>
      <c r="AM47" s="15">
        <f t="shared" si="2"/>
        <v>4.6399999999999997E-2</v>
      </c>
      <c r="AN47" s="15">
        <f t="shared" si="2"/>
        <v>0.27</v>
      </c>
      <c r="AO47" s="15">
        <f t="shared" si="2"/>
        <v>0.25700000000000001</v>
      </c>
      <c r="AP47" s="15">
        <f t="shared" si="2"/>
        <v>0</v>
      </c>
      <c r="AQ47" s="15">
        <f t="shared" si="2"/>
        <v>0.40200000000000002</v>
      </c>
      <c r="AR47" s="15">
        <f t="shared" si="2"/>
        <v>0</v>
      </c>
      <c r="AS47" s="15">
        <f t="shared" si="2"/>
        <v>0.28161000000000003</v>
      </c>
      <c r="AT47" s="15">
        <f t="shared" si="2"/>
        <v>9.1249999999999998E-2</v>
      </c>
      <c r="AU47" s="15">
        <f t="shared" si="2"/>
        <v>7.8E-2</v>
      </c>
      <c r="AV47" s="15">
        <f t="shared" si="2"/>
        <v>6.8000000000000005E-2</v>
      </c>
      <c r="AW47" s="15">
        <f t="shared" si="2"/>
        <v>7.571E-2</v>
      </c>
      <c r="AX47" s="15">
        <f t="shared" si="2"/>
        <v>8.5709999999999995E-2</v>
      </c>
      <c r="AY47" s="15">
        <f t="shared" si="2"/>
        <v>0.06</v>
      </c>
      <c r="AZ47" s="15">
        <f t="shared" si="2"/>
        <v>9.2859999999999998E-2</v>
      </c>
      <c r="BA47" s="15">
        <f t="shared" si="2"/>
        <v>7.8E-2</v>
      </c>
      <c r="BB47" s="15">
        <f t="shared" si="2"/>
        <v>6.8330000000000002E-2</v>
      </c>
      <c r="BC47" s="15">
        <f t="shared" si="2"/>
        <v>0.14599999999999999</v>
      </c>
      <c r="BD47" s="15">
        <f t="shared" si="2"/>
        <v>0.36199999999999999</v>
      </c>
      <c r="BE47" s="15">
        <f t="shared" si="2"/>
        <v>0.54900000000000004</v>
      </c>
      <c r="BF47" s="15">
        <f t="shared" si="2"/>
        <v>0.66800000000000004</v>
      </c>
      <c r="BG47" s="15">
        <f t="shared" si="2"/>
        <v>0.311</v>
      </c>
      <c r="BH47" s="15">
        <f t="shared" si="2"/>
        <v>0.57799999999999996</v>
      </c>
      <c r="BI47" s="15">
        <f t="shared" si="2"/>
        <v>0</v>
      </c>
      <c r="BJ47" s="15">
        <f t="shared" si="2"/>
        <v>0.08</v>
      </c>
      <c r="BK47" s="15">
        <f t="shared" si="2"/>
        <v>9.8000000000000004E-2</v>
      </c>
      <c r="BL47" s="15">
        <f t="shared" si="2"/>
        <v>6.5000000000000002E-2</v>
      </c>
      <c r="BM47" s="15">
        <f t="shared" si="2"/>
        <v>5.7000000000000002E-2</v>
      </c>
      <c r="BN47" s="15">
        <f t="shared" si="2"/>
        <v>6.5000000000000002E-2</v>
      </c>
      <c r="BO47" s="15">
        <f t="shared" si="2"/>
        <v>0.34632000000000002</v>
      </c>
      <c r="BP47" s="15">
        <f t="shared" si="2"/>
        <v>0.18221999999999999</v>
      </c>
      <c r="BQ47" s="15">
        <f t="shared" si="2"/>
        <v>2.5000000000000001E-2</v>
      </c>
      <c r="BR47" s="59">
        <f t="shared" si="2"/>
        <v>0</v>
      </c>
    </row>
    <row r="48" spans="1:73" ht="17.399999999999999">
      <c r="A48" s="21"/>
      <c r="B48" s="22" t="s">
        <v>28</v>
      </c>
      <c r="C48" s="205"/>
      <c r="D48" s="23">
        <f t="shared" ref="D48:AI48" si="3">D34*D46</f>
        <v>18.180000000000003</v>
      </c>
      <c r="E48" s="23">
        <f t="shared" si="3"/>
        <v>8.7360000000000007</v>
      </c>
      <c r="F48" s="23">
        <f t="shared" si="3"/>
        <v>8.3520000000000003</v>
      </c>
      <c r="G48" s="23">
        <f t="shared" si="3"/>
        <v>1.56</v>
      </c>
      <c r="H48" s="23">
        <f t="shared" si="3"/>
        <v>3.22</v>
      </c>
      <c r="I48" s="23">
        <f t="shared" si="3"/>
        <v>0</v>
      </c>
      <c r="J48" s="23">
        <f t="shared" si="3"/>
        <v>0</v>
      </c>
      <c r="K48" s="23">
        <f t="shared" si="3"/>
        <v>39.666780000000003</v>
      </c>
      <c r="L48" s="23">
        <f t="shared" si="3"/>
        <v>11.2288</v>
      </c>
      <c r="M48" s="23">
        <f t="shared" si="3"/>
        <v>44.576000000000001</v>
      </c>
      <c r="N48" s="23">
        <f t="shared" si="3"/>
        <v>0</v>
      </c>
      <c r="O48" s="23">
        <f t="shared" si="3"/>
        <v>0</v>
      </c>
      <c r="P48" s="23">
        <f t="shared" si="3"/>
        <v>21.563140000000004</v>
      </c>
      <c r="Q48" s="23">
        <f t="shared" si="3"/>
        <v>0</v>
      </c>
      <c r="R48" s="23">
        <f t="shared" si="3"/>
        <v>0</v>
      </c>
      <c r="S48" s="23">
        <f t="shared" si="3"/>
        <v>0</v>
      </c>
      <c r="T48" s="23">
        <f t="shared" si="3"/>
        <v>0</v>
      </c>
      <c r="U48" s="23">
        <f t="shared" si="3"/>
        <v>0</v>
      </c>
      <c r="V48" s="23">
        <f t="shared" si="3"/>
        <v>0</v>
      </c>
      <c r="W48" s="23">
        <f t="shared" si="3"/>
        <v>0</v>
      </c>
      <c r="X48" s="23">
        <f t="shared" si="3"/>
        <v>0</v>
      </c>
      <c r="Y48" s="23">
        <f t="shared" si="3"/>
        <v>0</v>
      </c>
      <c r="Z48" s="23">
        <f t="shared" si="3"/>
        <v>0</v>
      </c>
      <c r="AA48" s="23">
        <f t="shared" si="3"/>
        <v>0</v>
      </c>
      <c r="AB48" s="23">
        <f t="shared" si="3"/>
        <v>0</v>
      </c>
      <c r="AC48" s="23">
        <f t="shared" si="3"/>
        <v>0</v>
      </c>
      <c r="AD48" s="23">
        <f t="shared" si="3"/>
        <v>0</v>
      </c>
      <c r="AE48" s="23">
        <f t="shared" si="3"/>
        <v>0</v>
      </c>
      <c r="AF48" s="23">
        <f t="shared" si="3"/>
        <v>0</v>
      </c>
      <c r="AG48" s="23">
        <f t="shared" si="3"/>
        <v>0</v>
      </c>
      <c r="AH48" s="23">
        <f t="shared" si="3"/>
        <v>0</v>
      </c>
      <c r="AI48" s="23">
        <f t="shared" si="3"/>
        <v>0</v>
      </c>
      <c r="AJ48" s="23">
        <f t="shared" ref="AJ48:BR48" si="4">AJ34*AJ46</f>
        <v>0</v>
      </c>
      <c r="AK48" s="23">
        <f t="shared" si="4"/>
        <v>0</v>
      </c>
      <c r="AL48" s="23">
        <f t="shared" si="4"/>
        <v>4.1849999999999996</v>
      </c>
      <c r="AM48" s="23">
        <f t="shared" si="4"/>
        <v>4.6399999999999997E-2</v>
      </c>
      <c r="AN48" s="23">
        <f t="shared" si="4"/>
        <v>0</v>
      </c>
      <c r="AO48" s="23">
        <f t="shared" si="4"/>
        <v>0</v>
      </c>
      <c r="AP48" s="23">
        <f t="shared" si="4"/>
        <v>0</v>
      </c>
      <c r="AQ48" s="23">
        <f t="shared" si="4"/>
        <v>0</v>
      </c>
      <c r="AR48" s="23">
        <f t="shared" si="4"/>
        <v>0</v>
      </c>
      <c r="AS48" s="23">
        <f t="shared" si="4"/>
        <v>0</v>
      </c>
      <c r="AT48" s="23">
        <f t="shared" si="4"/>
        <v>0</v>
      </c>
      <c r="AU48" s="23">
        <f t="shared" si="4"/>
        <v>0</v>
      </c>
      <c r="AV48" s="23">
        <f t="shared" si="4"/>
        <v>0</v>
      </c>
      <c r="AW48" s="23">
        <f t="shared" si="4"/>
        <v>3.0284</v>
      </c>
      <c r="AX48" s="23">
        <f t="shared" si="4"/>
        <v>3.5141100000000001</v>
      </c>
      <c r="AY48" s="23">
        <f t="shared" si="4"/>
        <v>0</v>
      </c>
      <c r="AZ48" s="23">
        <f t="shared" si="4"/>
        <v>0</v>
      </c>
      <c r="BA48" s="23">
        <f t="shared" si="4"/>
        <v>0</v>
      </c>
      <c r="BB48" s="23">
        <f t="shared" si="4"/>
        <v>0</v>
      </c>
      <c r="BC48" s="23">
        <f t="shared" si="4"/>
        <v>0</v>
      </c>
      <c r="BD48" s="23">
        <f t="shared" si="4"/>
        <v>0</v>
      </c>
      <c r="BE48" s="23">
        <f t="shared" si="4"/>
        <v>0</v>
      </c>
      <c r="BF48" s="23">
        <f t="shared" si="4"/>
        <v>13.36</v>
      </c>
      <c r="BG48" s="23">
        <f t="shared" si="4"/>
        <v>0</v>
      </c>
      <c r="BH48" s="23">
        <f t="shared" si="4"/>
        <v>46.24</v>
      </c>
      <c r="BI48" s="23">
        <f t="shared" si="4"/>
        <v>0</v>
      </c>
      <c r="BJ48" s="23">
        <f t="shared" si="4"/>
        <v>38.4</v>
      </c>
      <c r="BK48" s="23">
        <f t="shared" si="4"/>
        <v>1.96</v>
      </c>
      <c r="BL48" s="23">
        <f t="shared" si="4"/>
        <v>2.6</v>
      </c>
      <c r="BM48" s="23">
        <f t="shared" si="4"/>
        <v>0</v>
      </c>
      <c r="BN48" s="23">
        <f t="shared" si="4"/>
        <v>9.1000000000000014</v>
      </c>
      <c r="BO48" s="23">
        <f t="shared" si="4"/>
        <v>1.3852800000000001</v>
      </c>
      <c r="BP48" s="23">
        <f t="shared" si="4"/>
        <v>1.8222</v>
      </c>
      <c r="BQ48" s="23">
        <f t="shared" si="4"/>
        <v>0.3</v>
      </c>
      <c r="BR48" s="62">
        <f t="shared" si="4"/>
        <v>0</v>
      </c>
      <c r="BS48" s="24">
        <f>SUM(D48:BQ48)</f>
        <v>283.02411000000006</v>
      </c>
      <c r="BT48" s="25">
        <f>BS48/$C$11</f>
        <v>141.51205500000003</v>
      </c>
    </row>
    <row r="49" spans="1:73" ht="17.399999999999999">
      <c r="A49" s="21"/>
      <c r="B49" s="22" t="s">
        <v>29</v>
      </c>
      <c r="C49" s="205"/>
      <c r="D49" s="23">
        <f t="shared" ref="D49:AI49" si="5">D34*D46</f>
        <v>18.180000000000003</v>
      </c>
      <c r="E49" s="23">
        <f t="shared" si="5"/>
        <v>8.7360000000000007</v>
      </c>
      <c r="F49" s="23">
        <f t="shared" si="5"/>
        <v>8.3520000000000003</v>
      </c>
      <c r="G49" s="23">
        <f t="shared" si="5"/>
        <v>1.56</v>
      </c>
      <c r="H49" s="23">
        <f t="shared" si="5"/>
        <v>3.22</v>
      </c>
      <c r="I49" s="23">
        <f t="shared" si="5"/>
        <v>0</v>
      </c>
      <c r="J49" s="23">
        <f t="shared" si="5"/>
        <v>0</v>
      </c>
      <c r="K49" s="23">
        <f t="shared" si="5"/>
        <v>39.666780000000003</v>
      </c>
      <c r="L49" s="23">
        <f t="shared" si="5"/>
        <v>11.2288</v>
      </c>
      <c r="M49" s="23">
        <f t="shared" si="5"/>
        <v>44.576000000000001</v>
      </c>
      <c r="N49" s="23">
        <f t="shared" si="5"/>
        <v>0</v>
      </c>
      <c r="O49" s="23">
        <f t="shared" si="5"/>
        <v>0</v>
      </c>
      <c r="P49" s="23">
        <f t="shared" si="5"/>
        <v>21.563140000000004</v>
      </c>
      <c r="Q49" s="23">
        <f t="shared" si="5"/>
        <v>0</v>
      </c>
      <c r="R49" s="23">
        <f t="shared" si="5"/>
        <v>0</v>
      </c>
      <c r="S49" s="23">
        <f t="shared" si="5"/>
        <v>0</v>
      </c>
      <c r="T49" s="23">
        <f t="shared" si="5"/>
        <v>0</v>
      </c>
      <c r="U49" s="23">
        <f t="shared" si="5"/>
        <v>0</v>
      </c>
      <c r="V49" s="23">
        <f t="shared" si="5"/>
        <v>0</v>
      </c>
      <c r="W49" s="23">
        <f t="shared" si="5"/>
        <v>0</v>
      </c>
      <c r="X49" s="23">
        <f t="shared" si="5"/>
        <v>0</v>
      </c>
      <c r="Y49" s="23">
        <f t="shared" si="5"/>
        <v>0</v>
      </c>
      <c r="Z49" s="23">
        <f t="shared" si="5"/>
        <v>0</v>
      </c>
      <c r="AA49" s="23">
        <f t="shared" si="5"/>
        <v>0</v>
      </c>
      <c r="AB49" s="23">
        <f t="shared" si="5"/>
        <v>0</v>
      </c>
      <c r="AC49" s="23">
        <f t="shared" si="5"/>
        <v>0</v>
      </c>
      <c r="AD49" s="23">
        <f t="shared" si="5"/>
        <v>0</v>
      </c>
      <c r="AE49" s="23">
        <f t="shared" si="5"/>
        <v>0</v>
      </c>
      <c r="AF49" s="23">
        <f t="shared" si="5"/>
        <v>0</v>
      </c>
      <c r="AG49" s="23">
        <f t="shared" si="5"/>
        <v>0</v>
      </c>
      <c r="AH49" s="23">
        <f t="shared" si="5"/>
        <v>0</v>
      </c>
      <c r="AI49" s="23">
        <f t="shared" si="5"/>
        <v>0</v>
      </c>
      <c r="AJ49" s="23">
        <f t="shared" ref="AJ49:BR49" si="6">AJ34*AJ46</f>
        <v>0</v>
      </c>
      <c r="AK49" s="23">
        <f t="shared" si="6"/>
        <v>0</v>
      </c>
      <c r="AL49" s="23">
        <f t="shared" si="6"/>
        <v>4.1849999999999996</v>
      </c>
      <c r="AM49" s="23">
        <f t="shared" si="6"/>
        <v>4.6399999999999997E-2</v>
      </c>
      <c r="AN49" s="23">
        <f t="shared" si="6"/>
        <v>0</v>
      </c>
      <c r="AO49" s="23">
        <f t="shared" si="6"/>
        <v>0</v>
      </c>
      <c r="AP49" s="23">
        <f t="shared" si="6"/>
        <v>0</v>
      </c>
      <c r="AQ49" s="23">
        <f t="shared" si="6"/>
        <v>0</v>
      </c>
      <c r="AR49" s="23">
        <f t="shared" si="6"/>
        <v>0</v>
      </c>
      <c r="AS49" s="23">
        <f t="shared" si="6"/>
        <v>0</v>
      </c>
      <c r="AT49" s="23">
        <f t="shared" si="6"/>
        <v>0</v>
      </c>
      <c r="AU49" s="23">
        <f t="shared" si="6"/>
        <v>0</v>
      </c>
      <c r="AV49" s="23">
        <f t="shared" si="6"/>
        <v>0</v>
      </c>
      <c r="AW49" s="23">
        <f t="shared" si="6"/>
        <v>3.0284</v>
      </c>
      <c r="AX49" s="23">
        <f t="shared" si="6"/>
        <v>3.5141100000000001</v>
      </c>
      <c r="AY49" s="23">
        <f t="shared" si="6"/>
        <v>0</v>
      </c>
      <c r="AZ49" s="23">
        <f t="shared" si="6"/>
        <v>0</v>
      </c>
      <c r="BA49" s="23">
        <f t="shared" si="6"/>
        <v>0</v>
      </c>
      <c r="BB49" s="23">
        <f t="shared" si="6"/>
        <v>0</v>
      </c>
      <c r="BC49" s="23">
        <f t="shared" si="6"/>
        <v>0</v>
      </c>
      <c r="BD49" s="23">
        <f t="shared" si="6"/>
        <v>0</v>
      </c>
      <c r="BE49" s="23">
        <f t="shared" si="6"/>
        <v>0</v>
      </c>
      <c r="BF49" s="23">
        <f t="shared" si="6"/>
        <v>13.36</v>
      </c>
      <c r="BG49" s="23">
        <f t="shared" si="6"/>
        <v>0</v>
      </c>
      <c r="BH49" s="23">
        <f t="shared" si="6"/>
        <v>46.24</v>
      </c>
      <c r="BI49" s="23">
        <f t="shared" si="6"/>
        <v>0</v>
      </c>
      <c r="BJ49" s="23">
        <f t="shared" si="6"/>
        <v>38.4</v>
      </c>
      <c r="BK49" s="23">
        <f t="shared" si="6"/>
        <v>1.96</v>
      </c>
      <c r="BL49" s="23">
        <f t="shared" si="6"/>
        <v>2.6</v>
      </c>
      <c r="BM49" s="23">
        <f t="shared" si="6"/>
        <v>0</v>
      </c>
      <c r="BN49" s="23">
        <f t="shared" si="6"/>
        <v>9.1000000000000014</v>
      </c>
      <c r="BO49" s="23">
        <f t="shared" si="6"/>
        <v>1.3852800000000001</v>
      </c>
      <c r="BP49" s="23">
        <f t="shared" si="6"/>
        <v>1.8222</v>
      </c>
      <c r="BQ49" s="23">
        <f t="shared" si="6"/>
        <v>0.3</v>
      </c>
      <c r="BR49" s="62">
        <f t="shared" si="6"/>
        <v>0</v>
      </c>
      <c r="BS49" s="24">
        <f>SUM(D49:BQ49)</f>
        <v>283.02411000000006</v>
      </c>
      <c r="BT49" s="25">
        <f>BS49/$C$11</f>
        <v>141.51205500000003</v>
      </c>
    </row>
    <row r="50" spans="1:73">
      <c r="A50" s="26"/>
      <c r="B50" s="26" t="s">
        <v>30</v>
      </c>
      <c r="D50" s="36">
        <f t="shared" ref="D50:BR50" si="7">D67+D85+D101+D117</f>
        <v>18.18</v>
      </c>
      <c r="E50" s="36">
        <f t="shared" si="7"/>
        <v>8.7263999999999999</v>
      </c>
      <c r="F50" s="36">
        <f t="shared" si="7"/>
        <v>8.3520000000000003</v>
      </c>
      <c r="G50" s="36">
        <f t="shared" si="7"/>
        <v>1.56</v>
      </c>
      <c r="H50" s="36">
        <f t="shared" si="7"/>
        <v>3.8639999999999999</v>
      </c>
      <c r="I50" s="36">
        <f t="shared" si="7"/>
        <v>0</v>
      </c>
      <c r="J50" s="36">
        <f t="shared" si="7"/>
        <v>0</v>
      </c>
      <c r="K50" s="36">
        <f t="shared" si="7"/>
        <v>39.666780000000003</v>
      </c>
      <c r="L50" s="36">
        <f t="shared" si="7"/>
        <v>11.2288</v>
      </c>
      <c r="M50" s="36">
        <f t="shared" si="7"/>
        <v>44.735200000000006</v>
      </c>
      <c r="N50" s="36">
        <f t="shared" si="7"/>
        <v>0</v>
      </c>
      <c r="O50" s="36">
        <f t="shared" si="7"/>
        <v>0</v>
      </c>
      <c r="P50" s="36">
        <f t="shared" si="7"/>
        <v>21.816824</v>
      </c>
      <c r="Q50" s="36">
        <f t="shared" si="7"/>
        <v>0</v>
      </c>
      <c r="R50" s="36">
        <f t="shared" si="7"/>
        <v>0</v>
      </c>
      <c r="S50" s="36">
        <f t="shared" si="7"/>
        <v>0</v>
      </c>
      <c r="T50" s="36">
        <f t="shared" si="7"/>
        <v>0</v>
      </c>
      <c r="U50" s="36">
        <f t="shared" si="7"/>
        <v>0</v>
      </c>
      <c r="V50" s="36">
        <f t="shared" si="7"/>
        <v>0</v>
      </c>
      <c r="W50" s="36">
        <f t="shared" si="7"/>
        <v>0</v>
      </c>
      <c r="X50" s="36">
        <f t="shared" si="7"/>
        <v>4.0743999999999989</v>
      </c>
      <c r="Y50" s="36">
        <f t="shared" si="7"/>
        <v>0</v>
      </c>
      <c r="Z50" s="36">
        <f t="shared" si="7"/>
        <v>0</v>
      </c>
      <c r="AA50" s="36">
        <f t="shared" si="7"/>
        <v>0</v>
      </c>
      <c r="AB50" s="36">
        <f t="shared" si="7"/>
        <v>0</v>
      </c>
      <c r="AC50" s="36">
        <f t="shared" si="7"/>
        <v>0</v>
      </c>
      <c r="AD50" s="36">
        <f t="shared" si="7"/>
        <v>0</v>
      </c>
      <c r="AE50" s="36">
        <f t="shared" si="7"/>
        <v>0</v>
      </c>
      <c r="AF50" s="36">
        <f t="shared" ref="AF50:AI50" si="8">AF67+AF85+AF101+AF117</f>
        <v>0</v>
      </c>
      <c r="AG50" s="36">
        <f t="shared" si="8"/>
        <v>0</v>
      </c>
      <c r="AH50" s="36">
        <f t="shared" si="8"/>
        <v>0</v>
      </c>
      <c r="AI50" s="36">
        <f t="shared" si="8"/>
        <v>0</v>
      </c>
      <c r="AJ50" s="36">
        <f t="shared" si="7"/>
        <v>0</v>
      </c>
      <c r="AK50" s="36">
        <f t="shared" si="7"/>
        <v>0</v>
      </c>
      <c r="AL50" s="36">
        <f t="shared" si="7"/>
        <v>4.1849999999999996</v>
      </c>
      <c r="AM50" s="36">
        <f t="shared" si="7"/>
        <v>5.5679999999999993E-2</v>
      </c>
      <c r="AN50" s="36">
        <f t="shared" si="7"/>
        <v>0</v>
      </c>
      <c r="AO50" s="36">
        <f t="shared" si="7"/>
        <v>0</v>
      </c>
      <c r="AP50" s="36">
        <f t="shared" si="7"/>
        <v>0</v>
      </c>
      <c r="AQ50" s="36">
        <f t="shared" si="7"/>
        <v>0</v>
      </c>
      <c r="AR50" s="36">
        <f t="shared" si="7"/>
        <v>0</v>
      </c>
      <c r="AS50" s="36">
        <f t="shared" si="7"/>
        <v>0</v>
      </c>
      <c r="AT50" s="36">
        <f t="shared" si="7"/>
        <v>0</v>
      </c>
      <c r="AU50" s="36">
        <f t="shared" si="7"/>
        <v>0</v>
      </c>
      <c r="AV50" s="36">
        <f t="shared" si="7"/>
        <v>0</v>
      </c>
      <c r="AW50" s="36">
        <f t="shared" si="7"/>
        <v>3.0284</v>
      </c>
      <c r="AX50" s="36">
        <f t="shared" si="7"/>
        <v>3.4969679999999999</v>
      </c>
      <c r="AY50" s="36">
        <f t="shared" si="7"/>
        <v>0</v>
      </c>
      <c r="AZ50" s="36">
        <f t="shared" si="7"/>
        <v>0</v>
      </c>
      <c r="BA50" s="36">
        <f t="shared" si="7"/>
        <v>0</v>
      </c>
      <c r="BB50" s="36">
        <f t="shared" si="7"/>
        <v>0</v>
      </c>
      <c r="BC50" s="36">
        <f t="shared" si="7"/>
        <v>0</v>
      </c>
      <c r="BD50" s="36">
        <f t="shared" si="7"/>
        <v>0</v>
      </c>
      <c r="BE50" s="36">
        <f t="shared" si="7"/>
        <v>0</v>
      </c>
      <c r="BF50" s="36">
        <f t="shared" si="7"/>
        <v>13.36</v>
      </c>
      <c r="BG50" s="36">
        <f t="shared" si="7"/>
        <v>0</v>
      </c>
      <c r="BH50" s="36">
        <f t="shared" si="7"/>
        <v>46.24</v>
      </c>
      <c r="BI50" s="36">
        <f t="shared" si="7"/>
        <v>0</v>
      </c>
      <c r="BJ50" s="36">
        <f t="shared" si="7"/>
        <v>38.4</v>
      </c>
      <c r="BK50" s="36">
        <f t="shared" si="7"/>
        <v>1.96</v>
      </c>
      <c r="BL50" s="36">
        <f t="shared" si="7"/>
        <v>2.6</v>
      </c>
      <c r="BM50" s="36">
        <f t="shared" si="7"/>
        <v>0</v>
      </c>
      <c r="BN50" s="36">
        <f t="shared" si="7"/>
        <v>9.1000000000000014</v>
      </c>
      <c r="BO50" s="36">
        <f t="shared" si="7"/>
        <v>1.3852800000000001</v>
      </c>
      <c r="BP50" s="36">
        <f t="shared" si="7"/>
        <v>73.606867999999992</v>
      </c>
      <c r="BQ50" s="36">
        <f t="shared" si="7"/>
        <v>36.130890000000001</v>
      </c>
      <c r="BR50" s="63">
        <f t="shared" si="7"/>
        <v>0</v>
      </c>
    </row>
    <row r="51" spans="1:73">
      <c r="A51" s="26"/>
      <c r="B51" s="26" t="s">
        <v>31</v>
      </c>
      <c r="BT51" s="27">
        <f>BT66+BT84+BT100+BT116</f>
        <v>108.23702</v>
      </c>
    </row>
    <row r="53" spans="1:73">
      <c r="J53" s="1"/>
      <c r="Q53" s="1"/>
      <c r="R53" s="1"/>
      <c r="AH53" s="1"/>
      <c r="AI53" s="1"/>
    </row>
    <row r="54" spans="1:73" ht="15" customHeight="1">
      <c r="A54" s="176"/>
      <c r="B54" s="2" t="s">
        <v>1</v>
      </c>
      <c r="C54" s="178" t="s">
        <v>2</v>
      </c>
      <c r="D54" s="178" t="str">
        <f t="shared" ref="D54:BQ54" si="9">D9</f>
        <v>Хлеб пшеничный</v>
      </c>
      <c r="E54" s="178" t="str">
        <f t="shared" si="9"/>
        <v>Хлеб ржано-пшеничный</v>
      </c>
      <c r="F54" s="178" t="str">
        <f t="shared" si="9"/>
        <v>Сахар</v>
      </c>
      <c r="G54" s="178" t="str">
        <f t="shared" si="9"/>
        <v>Чай</v>
      </c>
      <c r="H54" s="178" t="str">
        <f t="shared" si="9"/>
        <v>Какао</v>
      </c>
      <c r="I54" s="178" t="str">
        <f t="shared" si="9"/>
        <v>Кофейный напиток</v>
      </c>
      <c r="J54" s="178" t="str">
        <f t="shared" si="9"/>
        <v>Молоко 2,5%</v>
      </c>
      <c r="K54" s="178" t="str">
        <f t="shared" si="9"/>
        <v>Масло сливочное</v>
      </c>
      <c r="L54" s="178" t="str">
        <f t="shared" si="9"/>
        <v>Сметана 15%</v>
      </c>
      <c r="M54" s="178" t="str">
        <f t="shared" si="9"/>
        <v>Молоко сухое</v>
      </c>
      <c r="N54" s="178" t="str">
        <f t="shared" si="9"/>
        <v>Снежок 2,5 %</v>
      </c>
      <c r="O54" s="178" t="str">
        <f t="shared" si="9"/>
        <v>Творог 5%</v>
      </c>
      <c r="P54" s="178" t="str">
        <f t="shared" si="9"/>
        <v>Молоко сгущенное</v>
      </c>
      <c r="Q54" s="178" t="str">
        <f t="shared" si="9"/>
        <v xml:space="preserve">Джем Сава </v>
      </c>
      <c r="R54" s="178" t="str">
        <f t="shared" si="9"/>
        <v>Сыр</v>
      </c>
      <c r="S54" s="178" t="str">
        <f t="shared" si="9"/>
        <v>Зеленый горошек</v>
      </c>
      <c r="T54" s="178" t="str">
        <f t="shared" si="9"/>
        <v>Кукуруза консервирован.</v>
      </c>
      <c r="U54" s="178" t="str">
        <f t="shared" si="9"/>
        <v>Консервы рыбные</v>
      </c>
      <c r="V54" s="178" t="str">
        <f t="shared" si="9"/>
        <v>Огурцы консервирован.</v>
      </c>
      <c r="W54" s="178" t="str">
        <f t="shared" si="9"/>
        <v>Огурцы свежие</v>
      </c>
      <c r="X54" s="178" t="str">
        <f t="shared" si="9"/>
        <v>Яйцо</v>
      </c>
      <c r="Y54" s="178" t="str">
        <f t="shared" si="9"/>
        <v>Икра кабачковая</v>
      </c>
      <c r="Z54" s="178" t="str">
        <f t="shared" si="9"/>
        <v>Изюм</v>
      </c>
      <c r="AA54" s="178" t="str">
        <f t="shared" si="9"/>
        <v>Курага</v>
      </c>
      <c r="AB54" s="178" t="str">
        <f t="shared" si="9"/>
        <v>Чернослив</v>
      </c>
      <c r="AC54" s="178" t="str">
        <f t="shared" si="9"/>
        <v>Шиповник</v>
      </c>
      <c r="AD54" s="178" t="str">
        <f t="shared" si="9"/>
        <v>Сухофрукты</v>
      </c>
      <c r="AE54" s="178" t="str">
        <f t="shared" si="9"/>
        <v>Ягода свежемороженная</v>
      </c>
      <c r="AF54" s="178" t="str">
        <f t="shared" ref="AF54:AI54" si="10">AF9</f>
        <v>Лимон</v>
      </c>
      <c r="AG54" s="178" t="str">
        <f t="shared" si="10"/>
        <v>Кисель</v>
      </c>
      <c r="AH54" s="178" t="str">
        <f t="shared" si="10"/>
        <v xml:space="preserve">Сок </v>
      </c>
      <c r="AI54" s="178" t="str">
        <f t="shared" si="10"/>
        <v>Яблоко</v>
      </c>
      <c r="AJ54" s="178" t="str">
        <f t="shared" si="9"/>
        <v>Кисель</v>
      </c>
      <c r="AK54" s="178" t="str">
        <f t="shared" si="9"/>
        <v xml:space="preserve">Сок </v>
      </c>
      <c r="AL54" s="178" t="str">
        <f t="shared" si="9"/>
        <v>Макаронные изделия</v>
      </c>
      <c r="AM54" s="178" t="str">
        <f t="shared" si="9"/>
        <v>Мука</v>
      </c>
      <c r="AN54" s="178" t="str">
        <f t="shared" si="9"/>
        <v>Дрожжи</v>
      </c>
      <c r="AO54" s="178" t="str">
        <f t="shared" si="9"/>
        <v>Печенье</v>
      </c>
      <c r="AP54" s="178" t="str">
        <f t="shared" si="9"/>
        <v>Пряники</v>
      </c>
      <c r="AQ54" s="178" t="str">
        <f t="shared" si="9"/>
        <v>Вафли</v>
      </c>
      <c r="AR54" s="178" t="str">
        <f t="shared" si="9"/>
        <v>Конфеты</v>
      </c>
      <c r="AS54" s="178" t="str">
        <f t="shared" si="9"/>
        <v>Повидло Сава</v>
      </c>
      <c r="AT54" s="178" t="str">
        <f t="shared" si="9"/>
        <v>Крупа геркулес</v>
      </c>
      <c r="AU54" s="178" t="str">
        <f t="shared" si="9"/>
        <v>Крупа горох</v>
      </c>
      <c r="AV54" s="178" t="str">
        <f t="shared" si="9"/>
        <v>Крупа гречневая</v>
      </c>
      <c r="AW54" s="178" t="str">
        <f t="shared" si="9"/>
        <v>Крупа кукурузная</v>
      </c>
      <c r="AX54" s="178" t="str">
        <f t="shared" si="9"/>
        <v>Крупа манная</v>
      </c>
      <c r="AY54" s="178" t="str">
        <f t="shared" si="9"/>
        <v>Крупа перловая</v>
      </c>
      <c r="AZ54" s="178" t="str">
        <f t="shared" si="9"/>
        <v>Крупа пшеничная</v>
      </c>
      <c r="BA54" s="178" t="str">
        <f t="shared" si="9"/>
        <v>Крупа пшено</v>
      </c>
      <c r="BB54" s="178" t="str">
        <f t="shared" si="9"/>
        <v>Крупа ячневая</v>
      </c>
      <c r="BC54" s="178" t="str">
        <f t="shared" si="9"/>
        <v>Рис</v>
      </c>
      <c r="BD54" s="178" t="str">
        <f t="shared" si="9"/>
        <v>Цыпленок бройлер</v>
      </c>
      <c r="BE54" s="178" t="str">
        <f t="shared" si="9"/>
        <v>Филе куриное</v>
      </c>
      <c r="BF54" s="178" t="str">
        <f t="shared" si="9"/>
        <v>Фарш говяжий</v>
      </c>
      <c r="BG54" s="178" t="str">
        <f t="shared" si="9"/>
        <v>Печень куриная</v>
      </c>
      <c r="BH54" s="178" t="str">
        <f t="shared" si="9"/>
        <v>Филе минтая</v>
      </c>
      <c r="BI54" s="178" t="str">
        <f t="shared" si="9"/>
        <v>Филе сельди слабосол.</v>
      </c>
      <c r="BJ54" s="178" t="str">
        <f t="shared" si="9"/>
        <v>Картофель</v>
      </c>
      <c r="BK54" s="178" t="str">
        <f t="shared" si="9"/>
        <v>Морковь</v>
      </c>
      <c r="BL54" s="178" t="str">
        <f t="shared" si="9"/>
        <v>Лук</v>
      </c>
      <c r="BM54" s="178" t="str">
        <f t="shared" si="9"/>
        <v>Капуста</v>
      </c>
      <c r="BN54" s="178" t="str">
        <f t="shared" si="9"/>
        <v>Свекла</v>
      </c>
      <c r="BO54" s="178" t="str">
        <f t="shared" si="9"/>
        <v>Томатная паста</v>
      </c>
      <c r="BP54" s="178" t="str">
        <f t="shared" si="9"/>
        <v>Масло растительное</v>
      </c>
      <c r="BQ54" s="178" t="str">
        <f t="shared" si="9"/>
        <v>Соль</v>
      </c>
      <c r="BR54" s="191" t="s">
        <v>81</v>
      </c>
      <c r="BS54" s="206" t="s">
        <v>3</v>
      </c>
      <c r="BT54" s="206" t="s">
        <v>4</v>
      </c>
    </row>
    <row r="55" spans="1:73" ht="30.75" customHeight="1">
      <c r="A55" s="177"/>
      <c r="B55" s="3" t="s">
        <v>5</v>
      </c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79"/>
      <c r="AK55" s="179"/>
      <c r="AL55" s="179"/>
      <c r="AM55" s="179"/>
      <c r="AN55" s="179"/>
      <c r="AO55" s="179"/>
      <c r="AP55" s="179"/>
      <c r="AQ55" s="179"/>
      <c r="AR55" s="179"/>
      <c r="AS55" s="179"/>
      <c r="AT55" s="179"/>
      <c r="AU55" s="179"/>
      <c r="AV55" s="179"/>
      <c r="AW55" s="179"/>
      <c r="AX55" s="179"/>
      <c r="AY55" s="179"/>
      <c r="AZ55" s="179"/>
      <c r="BA55" s="179"/>
      <c r="BB55" s="179"/>
      <c r="BC55" s="179"/>
      <c r="BD55" s="179"/>
      <c r="BE55" s="179"/>
      <c r="BF55" s="179"/>
      <c r="BG55" s="179"/>
      <c r="BH55" s="179"/>
      <c r="BI55" s="179"/>
      <c r="BJ55" s="179"/>
      <c r="BK55" s="179"/>
      <c r="BL55" s="179"/>
      <c r="BM55" s="179"/>
      <c r="BN55" s="179"/>
      <c r="BO55" s="179"/>
      <c r="BP55" s="179"/>
      <c r="BQ55" s="179"/>
      <c r="BR55" s="192"/>
      <c r="BS55" s="207"/>
      <c r="BT55" s="207"/>
    </row>
    <row r="56" spans="1:73" ht="15" customHeight="1">
      <c r="A56" s="208" t="s">
        <v>6</v>
      </c>
      <c r="B56" s="4" t="s">
        <v>7</v>
      </c>
      <c r="C56" s="172">
        <f>$F$8</f>
        <v>2</v>
      </c>
      <c r="D56" s="4">
        <f t="shared" ref="D56:BO60" si="11">D11</f>
        <v>0</v>
      </c>
      <c r="E56" s="4">
        <f t="shared" si="11"/>
        <v>0</v>
      </c>
      <c r="F56" s="4">
        <f t="shared" si="11"/>
        <v>4.0000000000000001E-3</v>
      </c>
      <c r="G56" s="4">
        <f t="shared" si="11"/>
        <v>0</v>
      </c>
      <c r="H56" s="4">
        <f t="shared" si="11"/>
        <v>0</v>
      </c>
      <c r="I56" s="4">
        <f t="shared" si="11"/>
        <v>0</v>
      </c>
      <c r="J56" s="4">
        <f t="shared" si="11"/>
        <v>0</v>
      </c>
      <c r="K56" s="4">
        <f t="shared" si="11"/>
        <v>2E-3</v>
      </c>
      <c r="L56" s="4">
        <f t="shared" si="11"/>
        <v>0</v>
      </c>
      <c r="M56" s="4">
        <f t="shared" si="11"/>
        <v>1.6500000000000001E-2</v>
      </c>
      <c r="N56" s="4">
        <f t="shared" si="11"/>
        <v>0</v>
      </c>
      <c r="O56" s="4">
        <f t="shared" si="11"/>
        <v>0</v>
      </c>
      <c r="P56" s="4">
        <f t="shared" si="11"/>
        <v>0</v>
      </c>
      <c r="Q56" s="4">
        <f t="shared" si="11"/>
        <v>0</v>
      </c>
      <c r="R56" s="4">
        <f t="shared" si="11"/>
        <v>0</v>
      </c>
      <c r="S56" s="4">
        <f t="shared" si="11"/>
        <v>0</v>
      </c>
      <c r="T56" s="4">
        <f t="shared" si="11"/>
        <v>0</v>
      </c>
      <c r="U56" s="4">
        <f t="shared" si="11"/>
        <v>0</v>
      </c>
      <c r="V56" s="4">
        <f t="shared" si="11"/>
        <v>0</v>
      </c>
      <c r="W56" s="4">
        <f>W11</f>
        <v>0</v>
      </c>
      <c r="X56" s="4">
        <f t="shared" si="11"/>
        <v>0</v>
      </c>
      <c r="Y56" s="4">
        <f t="shared" si="11"/>
        <v>0</v>
      </c>
      <c r="Z56" s="4">
        <f t="shared" si="11"/>
        <v>0</v>
      </c>
      <c r="AA56" s="4">
        <f t="shared" si="11"/>
        <v>0</v>
      </c>
      <c r="AB56" s="4">
        <f t="shared" si="11"/>
        <v>0</v>
      </c>
      <c r="AC56" s="4">
        <f t="shared" si="11"/>
        <v>0</v>
      </c>
      <c r="AD56" s="4">
        <f t="shared" si="11"/>
        <v>0</v>
      </c>
      <c r="AE56" s="4">
        <f t="shared" si="11"/>
        <v>0</v>
      </c>
      <c r="AF56" s="4">
        <f t="shared" si="11"/>
        <v>0</v>
      </c>
      <c r="AG56" s="4">
        <f t="shared" si="11"/>
        <v>0</v>
      </c>
      <c r="AH56" s="4">
        <f t="shared" si="11"/>
        <v>0</v>
      </c>
      <c r="AI56" s="4">
        <f t="shared" si="11"/>
        <v>0</v>
      </c>
      <c r="AJ56" s="4">
        <f t="shared" si="11"/>
        <v>0</v>
      </c>
      <c r="AK56" s="4">
        <f t="shared" si="11"/>
        <v>0</v>
      </c>
      <c r="AL56" s="4">
        <f t="shared" si="11"/>
        <v>0</v>
      </c>
      <c r="AM56" s="4">
        <f t="shared" si="11"/>
        <v>0</v>
      </c>
      <c r="AN56" s="4">
        <f t="shared" si="11"/>
        <v>0</v>
      </c>
      <c r="AO56" s="4">
        <f t="shared" si="11"/>
        <v>0</v>
      </c>
      <c r="AP56" s="4">
        <f t="shared" si="11"/>
        <v>0</v>
      </c>
      <c r="AQ56" s="4">
        <f t="shared" si="11"/>
        <v>0</v>
      </c>
      <c r="AR56" s="4">
        <f t="shared" si="11"/>
        <v>0</v>
      </c>
      <c r="AS56" s="4">
        <f t="shared" si="11"/>
        <v>0</v>
      </c>
      <c r="AT56" s="4">
        <f t="shared" si="11"/>
        <v>0</v>
      </c>
      <c r="AU56" s="4">
        <f t="shared" si="11"/>
        <v>0</v>
      </c>
      <c r="AV56" s="4">
        <f t="shared" si="11"/>
        <v>0</v>
      </c>
      <c r="AW56" s="4">
        <f t="shared" si="11"/>
        <v>0.02</v>
      </c>
      <c r="AX56" s="4">
        <f t="shared" si="11"/>
        <v>0</v>
      </c>
      <c r="AY56" s="4">
        <f t="shared" si="11"/>
        <v>0</v>
      </c>
      <c r="AZ56" s="4">
        <f t="shared" si="11"/>
        <v>0</v>
      </c>
      <c r="BA56" s="4">
        <f t="shared" si="11"/>
        <v>0</v>
      </c>
      <c r="BB56" s="4">
        <f t="shared" si="11"/>
        <v>0</v>
      </c>
      <c r="BC56" s="4">
        <f t="shared" si="11"/>
        <v>0</v>
      </c>
      <c r="BD56" s="4">
        <f t="shared" si="11"/>
        <v>0</v>
      </c>
      <c r="BE56" s="4">
        <f t="shared" si="11"/>
        <v>0</v>
      </c>
      <c r="BF56" s="4">
        <f t="shared" si="11"/>
        <v>0</v>
      </c>
      <c r="BG56" s="4">
        <f t="shared" si="11"/>
        <v>0</v>
      </c>
      <c r="BH56" s="4">
        <f t="shared" si="11"/>
        <v>0</v>
      </c>
      <c r="BI56" s="4">
        <f t="shared" si="11"/>
        <v>0</v>
      </c>
      <c r="BJ56" s="4">
        <f t="shared" si="11"/>
        <v>0</v>
      </c>
      <c r="BK56" s="4">
        <f t="shared" si="11"/>
        <v>0</v>
      </c>
      <c r="BL56" s="4">
        <f t="shared" si="11"/>
        <v>0</v>
      </c>
      <c r="BM56" s="4">
        <f t="shared" si="11"/>
        <v>0</v>
      </c>
      <c r="BN56" s="4">
        <f t="shared" si="11"/>
        <v>0</v>
      </c>
      <c r="BO56" s="4">
        <f t="shared" si="11"/>
        <v>0</v>
      </c>
      <c r="BP56" s="4"/>
      <c r="BQ56" s="4"/>
      <c r="BR56" s="58"/>
    </row>
    <row r="57" spans="1:73">
      <c r="A57" s="209"/>
      <c r="B57" s="5" t="s">
        <v>32</v>
      </c>
      <c r="C57" s="173"/>
      <c r="D57" s="4">
        <f t="shared" si="11"/>
        <v>0.03</v>
      </c>
      <c r="E57" s="4">
        <f t="shared" si="11"/>
        <v>0</v>
      </c>
      <c r="F57" s="4">
        <f t="shared" si="11"/>
        <v>0</v>
      </c>
      <c r="G57" s="4">
        <f t="shared" si="11"/>
        <v>0</v>
      </c>
      <c r="H57" s="4">
        <f t="shared" si="11"/>
        <v>0</v>
      </c>
      <c r="I57" s="4">
        <f t="shared" si="11"/>
        <v>0</v>
      </c>
      <c r="J57" s="4">
        <f t="shared" si="11"/>
        <v>0</v>
      </c>
      <c r="K57" s="4">
        <f t="shared" si="11"/>
        <v>5.0000000000000001E-3</v>
      </c>
      <c r="L57" s="4">
        <f t="shared" si="11"/>
        <v>0</v>
      </c>
      <c r="M57" s="4">
        <f t="shared" si="11"/>
        <v>0</v>
      </c>
      <c r="N57" s="4">
        <f t="shared" si="11"/>
        <v>0</v>
      </c>
      <c r="O57" s="4">
        <f t="shared" si="11"/>
        <v>0</v>
      </c>
      <c r="P57" s="4">
        <f t="shared" si="11"/>
        <v>0</v>
      </c>
      <c r="Q57" s="4">
        <f t="shared" si="11"/>
        <v>0</v>
      </c>
      <c r="R57" s="4">
        <f t="shared" si="11"/>
        <v>0</v>
      </c>
      <c r="S57" s="4">
        <f t="shared" si="11"/>
        <v>0</v>
      </c>
      <c r="T57" s="4">
        <f t="shared" si="11"/>
        <v>0</v>
      </c>
      <c r="U57" s="4">
        <f t="shared" si="11"/>
        <v>0</v>
      </c>
      <c r="V57" s="4">
        <f t="shared" si="11"/>
        <v>0</v>
      </c>
      <c r="W57" s="4">
        <f>W12</f>
        <v>0</v>
      </c>
      <c r="X57" s="4">
        <f t="shared" si="11"/>
        <v>0</v>
      </c>
      <c r="Y57" s="4">
        <f t="shared" si="11"/>
        <v>0</v>
      </c>
      <c r="Z57" s="4">
        <f t="shared" si="11"/>
        <v>0</v>
      </c>
      <c r="AA57" s="4">
        <f t="shared" si="11"/>
        <v>0</v>
      </c>
      <c r="AB57" s="4">
        <f t="shared" si="11"/>
        <v>0</v>
      </c>
      <c r="AC57" s="4">
        <f t="shared" si="11"/>
        <v>0</v>
      </c>
      <c r="AD57" s="4">
        <f t="shared" si="11"/>
        <v>0</v>
      </c>
      <c r="AE57" s="4">
        <f t="shared" si="11"/>
        <v>0</v>
      </c>
      <c r="AF57" s="4">
        <f t="shared" si="11"/>
        <v>0</v>
      </c>
      <c r="AG57" s="4">
        <f t="shared" si="11"/>
        <v>0</v>
      </c>
      <c r="AH57" s="4">
        <f t="shared" si="11"/>
        <v>0</v>
      </c>
      <c r="AI57" s="4">
        <f t="shared" si="11"/>
        <v>0</v>
      </c>
      <c r="AJ57" s="4">
        <f t="shared" si="11"/>
        <v>0</v>
      </c>
      <c r="AK57" s="4">
        <f t="shared" si="11"/>
        <v>0</v>
      </c>
      <c r="AL57" s="4">
        <f t="shared" si="11"/>
        <v>0</v>
      </c>
      <c r="AM57" s="4">
        <f t="shared" si="11"/>
        <v>0</v>
      </c>
      <c r="AN57" s="4">
        <f t="shared" si="11"/>
        <v>0</v>
      </c>
      <c r="AO57" s="4">
        <f t="shared" si="11"/>
        <v>0</v>
      </c>
      <c r="AP57" s="4">
        <f t="shared" si="11"/>
        <v>0</v>
      </c>
      <c r="AQ57" s="4">
        <f t="shared" si="11"/>
        <v>0</v>
      </c>
      <c r="AR57" s="4">
        <f t="shared" si="11"/>
        <v>0</v>
      </c>
      <c r="AS57" s="4">
        <f t="shared" si="11"/>
        <v>0</v>
      </c>
      <c r="AT57" s="4">
        <f t="shared" si="11"/>
        <v>0</v>
      </c>
      <c r="AU57" s="4">
        <f t="shared" si="11"/>
        <v>0</v>
      </c>
      <c r="AV57" s="4">
        <f t="shared" si="11"/>
        <v>0</v>
      </c>
      <c r="AW57" s="4">
        <f t="shared" si="11"/>
        <v>0</v>
      </c>
      <c r="AX57" s="4">
        <f t="shared" si="11"/>
        <v>0</v>
      </c>
      <c r="AY57" s="4">
        <f t="shared" si="11"/>
        <v>0</v>
      </c>
      <c r="AZ57" s="4">
        <f t="shared" si="11"/>
        <v>0</v>
      </c>
      <c r="BA57" s="4">
        <f t="shared" si="11"/>
        <v>0</v>
      </c>
      <c r="BB57" s="4">
        <f t="shared" si="11"/>
        <v>0</v>
      </c>
      <c r="BC57" s="4">
        <f t="shared" si="11"/>
        <v>0</v>
      </c>
      <c r="BD57" s="4">
        <f t="shared" si="11"/>
        <v>0</v>
      </c>
      <c r="BE57" s="4">
        <f t="shared" si="11"/>
        <v>0</v>
      </c>
      <c r="BF57" s="4">
        <f t="shared" si="11"/>
        <v>0</v>
      </c>
      <c r="BG57" s="4">
        <f t="shared" si="11"/>
        <v>0</v>
      </c>
      <c r="BH57" s="4">
        <f t="shared" si="11"/>
        <v>0</v>
      </c>
      <c r="BI57" s="4">
        <f t="shared" si="11"/>
        <v>0</v>
      </c>
      <c r="BJ57" s="4">
        <f t="shared" si="11"/>
        <v>0</v>
      </c>
      <c r="BK57" s="4">
        <f t="shared" si="11"/>
        <v>0</v>
      </c>
      <c r="BL57" s="4">
        <f t="shared" si="11"/>
        <v>0</v>
      </c>
      <c r="BM57" s="4">
        <f t="shared" si="11"/>
        <v>0</v>
      </c>
      <c r="BN57" s="4">
        <f t="shared" si="11"/>
        <v>0</v>
      </c>
      <c r="BO57" s="4">
        <f t="shared" si="11"/>
        <v>0</v>
      </c>
      <c r="BP57" s="4"/>
      <c r="BQ57" s="4"/>
      <c r="BR57" s="58"/>
      <c r="BS57" s="6"/>
      <c r="BT57" s="7"/>
      <c r="BU57" s="7"/>
    </row>
    <row r="58" spans="1:73" ht="15" customHeight="1">
      <c r="A58" s="209"/>
      <c r="B58" s="4" t="s">
        <v>9</v>
      </c>
      <c r="C58" s="173"/>
      <c r="D58" s="4">
        <f t="shared" si="11"/>
        <v>0</v>
      </c>
      <c r="E58" s="4">
        <f t="shared" si="11"/>
        <v>0</v>
      </c>
      <c r="F58" s="4">
        <f t="shared" si="11"/>
        <v>0.01</v>
      </c>
      <c r="G58" s="4">
        <f t="shared" si="11"/>
        <v>0</v>
      </c>
      <c r="H58" s="4">
        <f t="shared" si="11"/>
        <v>1.1999999999999999E-3</v>
      </c>
      <c r="I58" s="4">
        <f t="shared" si="11"/>
        <v>0</v>
      </c>
      <c r="J58" s="4">
        <f t="shared" si="11"/>
        <v>0</v>
      </c>
      <c r="K58" s="4">
        <f t="shared" si="11"/>
        <v>0</v>
      </c>
      <c r="L58" s="4">
        <f t="shared" si="11"/>
        <v>0</v>
      </c>
      <c r="M58" s="4">
        <f t="shared" si="11"/>
        <v>8.9999999999999993E-3</v>
      </c>
      <c r="N58" s="4">
        <f t="shared" si="11"/>
        <v>0</v>
      </c>
      <c r="O58" s="4">
        <f t="shared" si="11"/>
        <v>0</v>
      </c>
      <c r="P58" s="4">
        <f t="shared" si="11"/>
        <v>0</v>
      </c>
      <c r="Q58" s="4">
        <f t="shared" si="11"/>
        <v>0</v>
      </c>
      <c r="R58" s="4">
        <f t="shared" si="11"/>
        <v>0</v>
      </c>
      <c r="S58" s="4">
        <f t="shared" si="11"/>
        <v>0</v>
      </c>
      <c r="T58" s="4">
        <f t="shared" si="11"/>
        <v>0</v>
      </c>
      <c r="U58" s="4">
        <f t="shared" si="11"/>
        <v>0</v>
      </c>
      <c r="V58" s="4">
        <f t="shared" si="11"/>
        <v>0</v>
      </c>
      <c r="W58" s="4">
        <f>W13</f>
        <v>0</v>
      </c>
      <c r="X58" s="4">
        <f t="shared" si="11"/>
        <v>0</v>
      </c>
      <c r="Y58" s="4">
        <f t="shared" si="11"/>
        <v>0</v>
      </c>
      <c r="Z58" s="4">
        <f t="shared" si="11"/>
        <v>0</v>
      </c>
      <c r="AA58" s="4">
        <f t="shared" si="11"/>
        <v>0</v>
      </c>
      <c r="AB58" s="4">
        <f t="shared" si="11"/>
        <v>0</v>
      </c>
      <c r="AC58" s="4">
        <f t="shared" si="11"/>
        <v>0</v>
      </c>
      <c r="AD58" s="4">
        <f t="shared" si="11"/>
        <v>0</v>
      </c>
      <c r="AE58" s="4">
        <f t="shared" si="11"/>
        <v>0</v>
      </c>
      <c r="AF58" s="4">
        <f t="shared" si="11"/>
        <v>0</v>
      </c>
      <c r="AG58" s="4">
        <f t="shared" si="11"/>
        <v>0</v>
      </c>
      <c r="AH58" s="4">
        <f t="shared" si="11"/>
        <v>0</v>
      </c>
      <c r="AI58" s="4">
        <f t="shared" si="11"/>
        <v>0</v>
      </c>
      <c r="AJ58" s="4">
        <f t="shared" si="11"/>
        <v>0</v>
      </c>
      <c r="AK58" s="4">
        <f t="shared" si="11"/>
        <v>0</v>
      </c>
      <c r="AL58" s="4">
        <f t="shared" si="11"/>
        <v>0</v>
      </c>
      <c r="AM58" s="4">
        <f t="shared" si="11"/>
        <v>0</v>
      </c>
      <c r="AN58" s="4">
        <f t="shared" si="11"/>
        <v>0</v>
      </c>
      <c r="AO58" s="4">
        <f t="shared" si="11"/>
        <v>0</v>
      </c>
      <c r="AP58" s="4">
        <f t="shared" si="11"/>
        <v>0</v>
      </c>
      <c r="AQ58" s="4">
        <f t="shared" si="11"/>
        <v>0</v>
      </c>
      <c r="AR58" s="4">
        <f t="shared" si="11"/>
        <v>0</v>
      </c>
      <c r="AS58" s="4">
        <f t="shared" si="11"/>
        <v>0</v>
      </c>
      <c r="AT58" s="4">
        <f t="shared" si="11"/>
        <v>0</v>
      </c>
      <c r="AU58" s="4">
        <f t="shared" si="11"/>
        <v>0</v>
      </c>
      <c r="AV58" s="4">
        <f t="shared" si="11"/>
        <v>0</v>
      </c>
      <c r="AW58" s="4">
        <f t="shared" si="11"/>
        <v>0</v>
      </c>
      <c r="AX58" s="4">
        <f t="shared" si="11"/>
        <v>0</v>
      </c>
      <c r="AY58" s="4">
        <f t="shared" si="11"/>
        <v>0</v>
      </c>
      <c r="AZ58" s="4">
        <f t="shared" si="11"/>
        <v>0</v>
      </c>
      <c r="BA58" s="4">
        <f t="shared" si="11"/>
        <v>0</v>
      </c>
      <c r="BB58" s="4">
        <f t="shared" si="11"/>
        <v>0</v>
      </c>
      <c r="BC58" s="4">
        <f t="shared" si="11"/>
        <v>0</v>
      </c>
      <c r="BD58" s="4">
        <f t="shared" si="11"/>
        <v>0</v>
      </c>
      <c r="BE58" s="4">
        <f t="shared" si="11"/>
        <v>0</v>
      </c>
      <c r="BF58" s="4">
        <f t="shared" si="11"/>
        <v>0</v>
      </c>
      <c r="BG58" s="4">
        <f t="shared" si="11"/>
        <v>0</v>
      </c>
      <c r="BH58" s="4">
        <f t="shared" si="11"/>
        <v>0</v>
      </c>
      <c r="BI58" s="4">
        <f t="shared" si="11"/>
        <v>0</v>
      </c>
      <c r="BJ58" s="4">
        <f t="shared" si="11"/>
        <v>0</v>
      </c>
      <c r="BK58" s="4">
        <f t="shared" si="11"/>
        <v>0</v>
      </c>
      <c r="BL58" s="4">
        <f t="shared" si="11"/>
        <v>0</v>
      </c>
      <c r="BM58" s="4">
        <f t="shared" si="11"/>
        <v>0</v>
      </c>
      <c r="BN58" s="4">
        <f t="shared" si="11"/>
        <v>0</v>
      </c>
      <c r="BO58" s="4">
        <f t="shared" si="11"/>
        <v>0</v>
      </c>
      <c r="BP58" s="4"/>
      <c r="BQ58" s="4"/>
      <c r="BR58" s="58"/>
      <c r="BS58" s="6"/>
    </row>
    <row r="59" spans="1:73" ht="15" customHeight="1">
      <c r="A59" s="209"/>
      <c r="B59" s="4"/>
      <c r="C59" s="173"/>
      <c r="D59" s="4">
        <f t="shared" si="11"/>
        <v>0</v>
      </c>
      <c r="E59" s="4">
        <f t="shared" si="11"/>
        <v>0</v>
      </c>
      <c r="F59" s="4">
        <f t="shared" si="11"/>
        <v>0</v>
      </c>
      <c r="G59" s="4">
        <f t="shared" si="11"/>
        <v>0</v>
      </c>
      <c r="H59" s="4">
        <f t="shared" si="11"/>
        <v>0</v>
      </c>
      <c r="I59" s="4">
        <f t="shared" si="11"/>
        <v>0</v>
      </c>
      <c r="J59" s="4">
        <f t="shared" si="11"/>
        <v>0</v>
      </c>
      <c r="K59" s="4">
        <f t="shared" si="11"/>
        <v>0</v>
      </c>
      <c r="L59" s="4">
        <f t="shared" si="11"/>
        <v>0</v>
      </c>
      <c r="M59" s="4">
        <f t="shared" si="11"/>
        <v>0</v>
      </c>
      <c r="N59" s="4">
        <f t="shared" si="11"/>
        <v>0</v>
      </c>
      <c r="O59" s="4">
        <f t="shared" si="11"/>
        <v>0</v>
      </c>
      <c r="P59" s="4">
        <f t="shared" si="11"/>
        <v>0</v>
      </c>
      <c r="Q59" s="4">
        <f t="shared" si="11"/>
        <v>0</v>
      </c>
      <c r="R59" s="4">
        <f t="shared" si="11"/>
        <v>0</v>
      </c>
      <c r="S59" s="4">
        <f t="shared" si="11"/>
        <v>0</v>
      </c>
      <c r="T59" s="4">
        <f t="shared" si="11"/>
        <v>0</v>
      </c>
      <c r="U59" s="4">
        <f t="shared" si="11"/>
        <v>0</v>
      </c>
      <c r="V59" s="4">
        <f t="shared" si="11"/>
        <v>0</v>
      </c>
      <c r="W59" s="4">
        <f>W14</f>
        <v>0</v>
      </c>
      <c r="X59" s="4">
        <f t="shared" si="11"/>
        <v>0</v>
      </c>
      <c r="Y59" s="4">
        <f t="shared" si="11"/>
        <v>0</v>
      </c>
      <c r="Z59" s="4">
        <f t="shared" si="11"/>
        <v>0</v>
      </c>
      <c r="AA59" s="4">
        <f t="shared" si="11"/>
        <v>0</v>
      </c>
      <c r="AB59" s="4">
        <f t="shared" si="11"/>
        <v>0</v>
      </c>
      <c r="AC59" s="4">
        <f t="shared" si="11"/>
        <v>0</v>
      </c>
      <c r="AD59" s="4">
        <f t="shared" si="11"/>
        <v>0</v>
      </c>
      <c r="AE59" s="4">
        <f t="shared" si="11"/>
        <v>0</v>
      </c>
      <c r="AF59" s="4">
        <f t="shared" si="11"/>
        <v>0</v>
      </c>
      <c r="AG59" s="4">
        <f t="shared" si="11"/>
        <v>0</v>
      </c>
      <c r="AH59" s="4">
        <f t="shared" si="11"/>
        <v>0</v>
      </c>
      <c r="AI59" s="4">
        <f t="shared" si="11"/>
        <v>0</v>
      </c>
      <c r="AJ59" s="4">
        <f t="shared" si="11"/>
        <v>0</v>
      </c>
      <c r="AK59" s="4">
        <f t="shared" si="11"/>
        <v>0</v>
      </c>
      <c r="AL59" s="4">
        <f t="shared" si="11"/>
        <v>0</v>
      </c>
      <c r="AM59" s="4">
        <f t="shared" si="11"/>
        <v>0</v>
      </c>
      <c r="AN59" s="4">
        <f t="shared" si="11"/>
        <v>0</v>
      </c>
      <c r="AO59" s="4">
        <f t="shared" si="11"/>
        <v>0</v>
      </c>
      <c r="AP59" s="4">
        <f t="shared" si="11"/>
        <v>0</v>
      </c>
      <c r="AQ59" s="4">
        <f t="shared" si="11"/>
        <v>0</v>
      </c>
      <c r="AR59" s="4">
        <f t="shared" si="11"/>
        <v>0</v>
      </c>
      <c r="AS59" s="4">
        <f t="shared" si="11"/>
        <v>0</v>
      </c>
      <c r="AT59" s="4">
        <f t="shared" si="11"/>
        <v>0</v>
      </c>
      <c r="AU59" s="4">
        <f t="shared" si="11"/>
        <v>0</v>
      </c>
      <c r="AV59" s="4">
        <f t="shared" si="11"/>
        <v>0</v>
      </c>
      <c r="AW59" s="4">
        <f t="shared" si="11"/>
        <v>0</v>
      </c>
      <c r="AX59" s="4">
        <f t="shared" si="11"/>
        <v>0</v>
      </c>
      <c r="AY59" s="4">
        <f t="shared" si="11"/>
        <v>0</v>
      </c>
      <c r="AZ59" s="4">
        <f t="shared" si="11"/>
        <v>0</v>
      </c>
      <c r="BA59" s="4">
        <f t="shared" si="11"/>
        <v>0</v>
      </c>
      <c r="BB59" s="4">
        <f t="shared" si="11"/>
        <v>0</v>
      </c>
      <c r="BC59" s="4">
        <f t="shared" si="11"/>
        <v>0</v>
      </c>
      <c r="BD59" s="4">
        <f t="shared" si="11"/>
        <v>0</v>
      </c>
      <c r="BE59" s="4">
        <f t="shared" si="11"/>
        <v>0</v>
      </c>
      <c r="BF59" s="4">
        <f t="shared" si="11"/>
        <v>0</v>
      </c>
      <c r="BG59" s="4">
        <f t="shared" si="11"/>
        <v>0</v>
      </c>
      <c r="BH59" s="4">
        <f t="shared" si="11"/>
        <v>0</v>
      </c>
      <c r="BI59" s="4">
        <f t="shared" si="11"/>
        <v>0</v>
      </c>
      <c r="BJ59" s="4">
        <f t="shared" si="11"/>
        <v>0</v>
      </c>
      <c r="BK59" s="4">
        <f t="shared" si="11"/>
        <v>0</v>
      </c>
      <c r="BL59" s="4">
        <f t="shared" si="11"/>
        <v>0</v>
      </c>
      <c r="BM59" s="4">
        <f t="shared" si="11"/>
        <v>0</v>
      </c>
      <c r="BN59" s="4">
        <f t="shared" si="11"/>
        <v>0</v>
      </c>
      <c r="BO59" s="4">
        <f t="shared" si="11"/>
        <v>0</v>
      </c>
      <c r="BP59" s="4"/>
      <c r="BQ59" s="4"/>
      <c r="BR59" s="58"/>
    </row>
    <row r="60" spans="1:73" ht="15" customHeight="1">
      <c r="A60" s="210"/>
      <c r="B60" s="4"/>
      <c r="C60" s="174"/>
      <c r="D60" s="4">
        <f t="shared" si="11"/>
        <v>0</v>
      </c>
      <c r="E60" s="4">
        <f t="shared" si="11"/>
        <v>0</v>
      </c>
      <c r="F60" s="4">
        <f t="shared" si="11"/>
        <v>0</v>
      </c>
      <c r="G60" s="4">
        <f t="shared" ref="G60:BO60" si="12">G15</f>
        <v>0</v>
      </c>
      <c r="H60" s="4">
        <f t="shared" si="12"/>
        <v>0</v>
      </c>
      <c r="I60" s="4">
        <f t="shared" si="12"/>
        <v>0</v>
      </c>
      <c r="J60" s="4">
        <f t="shared" si="12"/>
        <v>0</v>
      </c>
      <c r="K60" s="4">
        <f t="shared" si="12"/>
        <v>0</v>
      </c>
      <c r="L60" s="4">
        <f t="shared" si="12"/>
        <v>0</v>
      </c>
      <c r="M60" s="4">
        <f t="shared" si="12"/>
        <v>0</v>
      </c>
      <c r="N60" s="4">
        <f t="shared" si="12"/>
        <v>0</v>
      </c>
      <c r="O60" s="4">
        <f t="shared" si="12"/>
        <v>0</v>
      </c>
      <c r="P60" s="4">
        <f t="shared" si="12"/>
        <v>0</v>
      </c>
      <c r="Q60" s="4">
        <f t="shared" si="12"/>
        <v>0</v>
      </c>
      <c r="R60" s="4">
        <f t="shared" si="12"/>
        <v>0</v>
      </c>
      <c r="S60" s="4">
        <f t="shared" si="12"/>
        <v>0</v>
      </c>
      <c r="T60" s="4">
        <f t="shared" si="12"/>
        <v>0</v>
      </c>
      <c r="U60" s="4">
        <f t="shared" si="12"/>
        <v>0</v>
      </c>
      <c r="V60" s="4">
        <f t="shared" si="12"/>
        <v>0</v>
      </c>
      <c r="W60" s="4">
        <f>W15</f>
        <v>0</v>
      </c>
      <c r="X60" s="4">
        <f t="shared" si="12"/>
        <v>0</v>
      </c>
      <c r="Y60" s="4">
        <f t="shared" si="12"/>
        <v>0</v>
      </c>
      <c r="Z60" s="4">
        <f t="shared" si="12"/>
        <v>0</v>
      </c>
      <c r="AA60" s="4">
        <f t="shared" si="12"/>
        <v>0</v>
      </c>
      <c r="AB60" s="4">
        <f t="shared" si="12"/>
        <v>0</v>
      </c>
      <c r="AC60" s="4">
        <f t="shared" si="12"/>
        <v>0</v>
      </c>
      <c r="AD60" s="4">
        <f t="shared" si="12"/>
        <v>0</v>
      </c>
      <c r="AE60" s="4">
        <f t="shared" si="12"/>
        <v>0</v>
      </c>
      <c r="AF60" s="4">
        <f t="shared" si="12"/>
        <v>0</v>
      </c>
      <c r="AG60" s="4">
        <f t="shared" si="12"/>
        <v>0</v>
      </c>
      <c r="AH60" s="4">
        <f t="shared" si="12"/>
        <v>0</v>
      </c>
      <c r="AI60" s="4">
        <f t="shared" si="12"/>
        <v>0</v>
      </c>
      <c r="AJ60" s="4">
        <f t="shared" si="12"/>
        <v>0</v>
      </c>
      <c r="AK60" s="4">
        <f t="shared" si="12"/>
        <v>0</v>
      </c>
      <c r="AL60" s="4">
        <f t="shared" si="12"/>
        <v>0</v>
      </c>
      <c r="AM60" s="4">
        <f t="shared" si="12"/>
        <v>0</v>
      </c>
      <c r="AN60" s="4">
        <f t="shared" si="12"/>
        <v>0</v>
      </c>
      <c r="AO60" s="4">
        <f t="shared" si="12"/>
        <v>0</v>
      </c>
      <c r="AP60" s="4">
        <f t="shared" si="12"/>
        <v>0</v>
      </c>
      <c r="AQ60" s="4">
        <f t="shared" si="12"/>
        <v>0</v>
      </c>
      <c r="AR60" s="4">
        <f t="shared" si="12"/>
        <v>0</v>
      </c>
      <c r="AS60" s="4">
        <f t="shared" si="12"/>
        <v>0</v>
      </c>
      <c r="AT60" s="4">
        <f t="shared" si="12"/>
        <v>0</v>
      </c>
      <c r="AU60" s="4">
        <f t="shared" si="12"/>
        <v>0</v>
      </c>
      <c r="AV60" s="4">
        <f t="shared" si="12"/>
        <v>0</v>
      </c>
      <c r="AW60" s="4">
        <f t="shared" si="12"/>
        <v>0</v>
      </c>
      <c r="AX60" s="4">
        <f t="shared" si="12"/>
        <v>0</v>
      </c>
      <c r="AY60" s="4">
        <f t="shared" si="12"/>
        <v>0</v>
      </c>
      <c r="AZ60" s="4">
        <f t="shared" si="12"/>
        <v>0</v>
      </c>
      <c r="BA60" s="4">
        <f t="shared" si="12"/>
        <v>0</v>
      </c>
      <c r="BB60" s="4">
        <f t="shared" si="12"/>
        <v>0</v>
      </c>
      <c r="BC60" s="4">
        <f t="shared" si="12"/>
        <v>0</v>
      </c>
      <c r="BD60" s="4">
        <f t="shared" si="12"/>
        <v>0</v>
      </c>
      <c r="BE60" s="4">
        <f t="shared" si="12"/>
        <v>0</v>
      </c>
      <c r="BF60" s="4">
        <f t="shared" si="12"/>
        <v>0</v>
      </c>
      <c r="BG60" s="4">
        <f t="shared" si="12"/>
        <v>0</v>
      </c>
      <c r="BH60" s="4">
        <f t="shared" si="12"/>
        <v>0</v>
      </c>
      <c r="BI60" s="4">
        <f t="shared" si="12"/>
        <v>0</v>
      </c>
      <c r="BJ60" s="4">
        <f t="shared" si="12"/>
        <v>0</v>
      </c>
      <c r="BK60" s="4">
        <f t="shared" si="12"/>
        <v>0</v>
      </c>
      <c r="BL60" s="4">
        <f t="shared" si="12"/>
        <v>0</v>
      </c>
      <c r="BM60" s="4">
        <f t="shared" si="12"/>
        <v>0</v>
      </c>
      <c r="BN60" s="4">
        <f t="shared" si="12"/>
        <v>0</v>
      </c>
      <c r="BO60" s="4">
        <f t="shared" si="12"/>
        <v>0</v>
      </c>
      <c r="BP60" s="4"/>
      <c r="BQ60" s="4"/>
      <c r="BR60" s="58"/>
    </row>
    <row r="61" spans="1:73" ht="17.399999999999999">
      <c r="B61" s="13" t="s">
        <v>23</v>
      </c>
      <c r="C61" s="14"/>
      <c r="D61" s="15">
        <f t="shared" ref="D61:BN61" si="13">SUM(D56:D60)</f>
        <v>0.03</v>
      </c>
      <c r="E61" s="15">
        <f t="shared" si="13"/>
        <v>0</v>
      </c>
      <c r="F61" s="15">
        <f t="shared" si="13"/>
        <v>1.4E-2</v>
      </c>
      <c r="G61" s="15">
        <f t="shared" si="13"/>
        <v>0</v>
      </c>
      <c r="H61" s="15">
        <f t="shared" si="13"/>
        <v>1.1999999999999999E-3</v>
      </c>
      <c r="I61" s="15">
        <f t="shared" si="13"/>
        <v>0</v>
      </c>
      <c r="J61" s="15">
        <f t="shared" si="13"/>
        <v>0</v>
      </c>
      <c r="K61" s="15">
        <f t="shared" si="13"/>
        <v>7.0000000000000001E-3</v>
      </c>
      <c r="L61" s="15">
        <f t="shared" si="13"/>
        <v>0</v>
      </c>
      <c r="M61" s="15">
        <f t="shared" si="13"/>
        <v>2.5500000000000002E-2</v>
      </c>
      <c r="N61" s="15">
        <f t="shared" si="13"/>
        <v>0</v>
      </c>
      <c r="O61" s="15">
        <f t="shared" si="13"/>
        <v>0</v>
      </c>
      <c r="P61" s="15">
        <f t="shared" si="13"/>
        <v>0</v>
      </c>
      <c r="Q61" s="15">
        <f t="shared" si="13"/>
        <v>0</v>
      </c>
      <c r="R61" s="15">
        <f t="shared" si="13"/>
        <v>0</v>
      </c>
      <c r="S61" s="15">
        <f t="shared" si="13"/>
        <v>0</v>
      </c>
      <c r="T61" s="15">
        <f t="shared" si="13"/>
        <v>0</v>
      </c>
      <c r="U61" s="15">
        <f t="shared" si="13"/>
        <v>0</v>
      </c>
      <c r="V61" s="15">
        <f t="shared" si="13"/>
        <v>0</v>
      </c>
      <c r="W61" s="15">
        <f>SUM(W56:W60)</f>
        <v>0</v>
      </c>
      <c r="X61" s="15">
        <f t="shared" si="13"/>
        <v>0</v>
      </c>
      <c r="Y61" s="15">
        <f t="shared" si="13"/>
        <v>0</v>
      </c>
      <c r="Z61" s="15">
        <f t="shared" si="13"/>
        <v>0</v>
      </c>
      <c r="AA61" s="15">
        <f t="shared" si="13"/>
        <v>0</v>
      </c>
      <c r="AB61" s="15">
        <f t="shared" si="13"/>
        <v>0</v>
      </c>
      <c r="AC61" s="15">
        <f t="shared" si="13"/>
        <v>0</v>
      </c>
      <c r="AD61" s="15">
        <f t="shared" si="13"/>
        <v>0</v>
      </c>
      <c r="AE61" s="15">
        <f t="shared" si="13"/>
        <v>0</v>
      </c>
      <c r="AF61" s="15">
        <f t="shared" si="13"/>
        <v>0</v>
      </c>
      <c r="AG61" s="15">
        <f t="shared" si="13"/>
        <v>0</v>
      </c>
      <c r="AH61" s="15">
        <f t="shared" si="13"/>
        <v>0</v>
      </c>
      <c r="AI61" s="15">
        <f t="shared" si="13"/>
        <v>0</v>
      </c>
      <c r="AJ61" s="15">
        <f t="shared" si="13"/>
        <v>0</v>
      </c>
      <c r="AK61" s="15">
        <f t="shared" si="13"/>
        <v>0</v>
      </c>
      <c r="AL61" s="15">
        <f t="shared" si="13"/>
        <v>0</v>
      </c>
      <c r="AM61" s="15">
        <f t="shared" si="13"/>
        <v>0</v>
      </c>
      <c r="AN61" s="15">
        <f t="shared" si="13"/>
        <v>0</v>
      </c>
      <c r="AO61" s="15">
        <f t="shared" si="13"/>
        <v>0</v>
      </c>
      <c r="AP61" s="15">
        <f t="shared" si="13"/>
        <v>0</v>
      </c>
      <c r="AQ61" s="15">
        <f t="shared" si="13"/>
        <v>0</v>
      </c>
      <c r="AR61" s="15">
        <f t="shared" si="13"/>
        <v>0</v>
      </c>
      <c r="AS61" s="15">
        <f t="shared" si="13"/>
        <v>0</v>
      </c>
      <c r="AT61" s="15">
        <f t="shared" si="13"/>
        <v>0</v>
      </c>
      <c r="AU61" s="15">
        <f t="shared" si="13"/>
        <v>0</v>
      </c>
      <c r="AV61" s="15">
        <f t="shared" si="13"/>
        <v>0</v>
      </c>
      <c r="AW61" s="15">
        <f t="shared" si="13"/>
        <v>0.02</v>
      </c>
      <c r="AX61" s="15">
        <f t="shared" si="13"/>
        <v>0</v>
      </c>
      <c r="AY61" s="15">
        <f t="shared" si="13"/>
        <v>0</v>
      </c>
      <c r="AZ61" s="15">
        <f t="shared" si="13"/>
        <v>0</v>
      </c>
      <c r="BA61" s="15">
        <f t="shared" si="13"/>
        <v>0</v>
      </c>
      <c r="BB61" s="15">
        <f t="shared" si="13"/>
        <v>0</v>
      </c>
      <c r="BC61" s="15">
        <f t="shared" si="13"/>
        <v>0</v>
      </c>
      <c r="BD61" s="15">
        <f t="shared" si="13"/>
        <v>0</v>
      </c>
      <c r="BE61" s="15">
        <f t="shared" si="13"/>
        <v>0</v>
      </c>
      <c r="BF61" s="15">
        <f t="shared" si="13"/>
        <v>0</v>
      </c>
      <c r="BG61" s="15">
        <f t="shared" si="13"/>
        <v>0</v>
      </c>
      <c r="BH61" s="15">
        <f t="shared" si="13"/>
        <v>0</v>
      </c>
      <c r="BI61" s="15">
        <f t="shared" si="13"/>
        <v>0</v>
      </c>
      <c r="BJ61" s="15">
        <f t="shared" si="13"/>
        <v>0</v>
      </c>
      <c r="BK61" s="15">
        <f t="shared" si="13"/>
        <v>0</v>
      </c>
      <c r="BL61" s="15">
        <f t="shared" si="13"/>
        <v>0</v>
      </c>
      <c r="BM61" s="15">
        <f t="shared" si="13"/>
        <v>0</v>
      </c>
      <c r="BN61" s="15">
        <f t="shared" si="13"/>
        <v>0</v>
      </c>
      <c r="BO61" s="15">
        <f t="shared" ref="BO61" si="14">SUM(BO56:BO60)</f>
        <v>0</v>
      </c>
      <c r="BP61" s="15"/>
      <c r="BQ61" s="15"/>
      <c r="BR61" s="59"/>
    </row>
    <row r="62" spans="1:73" ht="17.399999999999999">
      <c r="B62" s="13" t="s">
        <v>24</v>
      </c>
      <c r="C62" s="14"/>
      <c r="D62" s="16">
        <f t="shared" ref="D62:BO62" si="15">PRODUCT(D61,$F$8)</f>
        <v>0.06</v>
      </c>
      <c r="E62" s="16">
        <f t="shared" si="15"/>
        <v>0</v>
      </c>
      <c r="F62" s="16">
        <f t="shared" si="15"/>
        <v>2.8000000000000001E-2</v>
      </c>
      <c r="G62" s="16">
        <f t="shared" si="15"/>
        <v>0</v>
      </c>
      <c r="H62" s="16">
        <f t="shared" si="15"/>
        <v>2.3999999999999998E-3</v>
      </c>
      <c r="I62" s="16">
        <f t="shared" si="15"/>
        <v>0</v>
      </c>
      <c r="J62" s="16">
        <f t="shared" si="15"/>
        <v>0</v>
      </c>
      <c r="K62" s="16">
        <f t="shared" si="15"/>
        <v>1.4E-2</v>
      </c>
      <c r="L62" s="16">
        <f t="shared" si="15"/>
        <v>0</v>
      </c>
      <c r="M62" s="16">
        <f t="shared" si="15"/>
        <v>5.1000000000000004E-2</v>
      </c>
      <c r="N62" s="16">
        <f t="shared" si="15"/>
        <v>0</v>
      </c>
      <c r="O62" s="16">
        <f t="shared" si="15"/>
        <v>0</v>
      </c>
      <c r="P62" s="16">
        <f t="shared" si="15"/>
        <v>0</v>
      </c>
      <c r="Q62" s="16">
        <f t="shared" si="15"/>
        <v>0</v>
      </c>
      <c r="R62" s="16">
        <f t="shared" si="15"/>
        <v>0</v>
      </c>
      <c r="S62" s="16">
        <f t="shared" si="15"/>
        <v>0</v>
      </c>
      <c r="T62" s="16">
        <f t="shared" si="15"/>
        <v>0</v>
      </c>
      <c r="U62" s="16">
        <f t="shared" si="15"/>
        <v>0</v>
      </c>
      <c r="V62" s="16">
        <f t="shared" si="15"/>
        <v>0</v>
      </c>
      <c r="W62" s="16">
        <f>PRODUCT(W61,$F$8)</f>
        <v>0</v>
      </c>
      <c r="X62" s="16">
        <f t="shared" si="15"/>
        <v>0</v>
      </c>
      <c r="Y62" s="16">
        <f t="shared" si="15"/>
        <v>0</v>
      </c>
      <c r="Z62" s="16">
        <f t="shared" si="15"/>
        <v>0</v>
      </c>
      <c r="AA62" s="16">
        <f t="shared" si="15"/>
        <v>0</v>
      </c>
      <c r="AB62" s="16">
        <f t="shared" si="15"/>
        <v>0</v>
      </c>
      <c r="AC62" s="16">
        <f t="shared" si="15"/>
        <v>0</v>
      </c>
      <c r="AD62" s="16">
        <f t="shared" si="15"/>
        <v>0</v>
      </c>
      <c r="AE62" s="16">
        <f t="shared" si="15"/>
        <v>0</v>
      </c>
      <c r="AF62" s="16">
        <f t="shared" si="15"/>
        <v>0</v>
      </c>
      <c r="AG62" s="16">
        <f t="shared" si="15"/>
        <v>0</v>
      </c>
      <c r="AH62" s="16">
        <f t="shared" si="15"/>
        <v>0</v>
      </c>
      <c r="AI62" s="16">
        <f t="shared" si="15"/>
        <v>0</v>
      </c>
      <c r="AJ62" s="16">
        <f t="shared" si="15"/>
        <v>0</v>
      </c>
      <c r="AK62" s="16">
        <f t="shared" si="15"/>
        <v>0</v>
      </c>
      <c r="AL62" s="16">
        <f t="shared" si="15"/>
        <v>0</v>
      </c>
      <c r="AM62" s="16">
        <f t="shared" si="15"/>
        <v>0</v>
      </c>
      <c r="AN62" s="16">
        <f t="shared" si="15"/>
        <v>0</v>
      </c>
      <c r="AO62" s="16">
        <f t="shared" si="15"/>
        <v>0</v>
      </c>
      <c r="AP62" s="16">
        <f t="shared" si="15"/>
        <v>0</v>
      </c>
      <c r="AQ62" s="16">
        <f t="shared" si="15"/>
        <v>0</v>
      </c>
      <c r="AR62" s="16">
        <f t="shared" si="15"/>
        <v>0</v>
      </c>
      <c r="AS62" s="16">
        <f t="shared" si="15"/>
        <v>0</v>
      </c>
      <c r="AT62" s="16">
        <f t="shared" si="15"/>
        <v>0</v>
      </c>
      <c r="AU62" s="16">
        <f t="shared" si="15"/>
        <v>0</v>
      </c>
      <c r="AV62" s="16">
        <f t="shared" si="15"/>
        <v>0</v>
      </c>
      <c r="AW62" s="16">
        <f t="shared" si="15"/>
        <v>0.04</v>
      </c>
      <c r="AX62" s="16">
        <f t="shared" si="15"/>
        <v>0</v>
      </c>
      <c r="AY62" s="16">
        <f t="shared" si="15"/>
        <v>0</v>
      </c>
      <c r="AZ62" s="16">
        <f t="shared" si="15"/>
        <v>0</v>
      </c>
      <c r="BA62" s="16">
        <f t="shared" si="15"/>
        <v>0</v>
      </c>
      <c r="BB62" s="16">
        <f t="shared" si="15"/>
        <v>0</v>
      </c>
      <c r="BC62" s="16">
        <f t="shared" si="15"/>
        <v>0</v>
      </c>
      <c r="BD62" s="16">
        <f t="shared" si="15"/>
        <v>0</v>
      </c>
      <c r="BE62" s="16">
        <f t="shared" si="15"/>
        <v>0</v>
      </c>
      <c r="BF62" s="16">
        <f t="shared" si="15"/>
        <v>0</v>
      </c>
      <c r="BG62" s="16">
        <f t="shared" si="15"/>
        <v>0</v>
      </c>
      <c r="BH62" s="16">
        <f t="shared" si="15"/>
        <v>0</v>
      </c>
      <c r="BI62" s="16">
        <f t="shared" si="15"/>
        <v>0</v>
      </c>
      <c r="BJ62" s="16">
        <f t="shared" si="15"/>
        <v>0</v>
      </c>
      <c r="BK62" s="16">
        <f t="shared" si="15"/>
        <v>0</v>
      </c>
      <c r="BL62" s="16">
        <f t="shared" si="15"/>
        <v>0</v>
      </c>
      <c r="BM62" s="16">
        <f t="shared" si="15"/>
        <v>0</v>
      </c>
      <c r="BN62" s="16">
        <f t="shared" si="15"/>
        <v>0</v>
      </c>
      <c r="BO62" s="16">
        <f t="shared" si="15"/>
        <v>0</v>
      </c>
      <c r="BP62" s="16"/>
      <c r="BQ62" s="16"/>
      <c r="BR62" s="60"/>
    </row>
    <row r="64" spans="1:73" ht="17.399999999999999">
      <c r="A64" s="17"/>
      <c r="B64" s="18" t="s">
        <v>25</v>
      </c>
      <c r="C64" s="19" t="s">
        <v>26</v>
      </c>
      <c r="D64" s="20">
        <f t="shared" ref="D64:BN64" si="16">D46</f>
        <v>90.9</v>
      </c>
      <c r="E64" s="20">
        <f t="shared" si="16"/>
        <v>96</v>
      </c>
      <c r="F64" s="20">
        <f t="shared" si="16"/>
        <v>87</v>
      </c>
      <c r="G64" s="20">
        <f t="shared" si="16"/>
        <v>780</v>
      </c>
      <c r="H64" s="20">
        <f t="shared" si="16"/>
        <v>1610</v>
      </c>
      <c r="I64" s="20">
        <f t="shared" si="16"/>
        <v>1000</v>
      </c>
      <c r="J64" s="20">
        <f t="shared" si="16"/>
        <v>90.57</v>
      </c>
      <c r="K64" s="20">
        <f t="shared" si="16"/>
        <v>1166.67</v>
      </c>
      <c r="L64" s="20">
        <f t="shared" si="16"/>
        <v>255.2</v>
      </c>
      <c r="M64" s="20">
        <f t="shared" si="16"/>
        <v>796</v>
      </c>
      <c r="N64" s="20">
        <f t="shared" si="16"/>
        <v>126.38</v>
      </c>
      <c r="O64" s="20">
        <f t="shared" si="16"/>
        <v>387.53</v>
      </c>
      <c r="P64" s="20">
        <f t="shared" si="16"/>
        <v>634.21</v>
      </c>
      <c r="Q64" s="20">
        <f t="shared" si="16"/>
        <v>503.33</v>
      </c>
      <c r="R64" s="20">
        <f t="shared" si="16"/>
        <v>0</v>
      </c>
      <c r="S64" s="20">
        <f t="shared" si="16"/>
        <v>0</v>
      </c>
      <c r="T64" s="20">
        <f t="shared" si="16"/>
        <v>0</v>
      </c>
      <c r="U64" s="20">
        <f t="shared" si="16"/>
        <v>968</v>
      </c>
      <c r="V64" s="20">
        <f t="shared" si="16"/>
        <v>430.77</v>
      </c>
      <c r="W64" s="20">
        <f>W46</f>
        <v>117</v>
      </c>
      <c r="X64" s="20">
        <f t="shared" si="16"/>
        <v>6.6</v>
      </c>
      <c r="Y64" s="20">
        <f t="shared" si="16"/>
        <v>0</v>
      </c>
      <c r="Z64" s="20">
        <f t="shared" si="16"/>
        <v>329</v>
      </c>
      <c r="AA64" s="20">
        <f t="shared" si="16"/>
        <v>502</v>
      </c>
      <c r="AB64" s="20">
        <f t="shared" si="16"/>
        <v>286</v>
      </c>
      <c r="AC64" s="20">
        <f t="shared" si="16"/>
        <v>283</v>
      </c>
      <c r="AD64" s="20">
        <f t="shared" si="16"/>
        <v>142</v>
      </c>
      <c r="AE64" s="20">
        <f t="shared" si="16"/>
        <v>853</v>
      </c>
      <c r="AF64" s="20">
        <f t="shared" si="16"/>
        <v>0</v>
      </c>
      <c r="AG64" s="20">
        <f t="shared" si="16"/>
        <v>0</v>
      </c>
      <c r="AH64" s="20">
        <f t="shared" si="16"/>
        <v>307</v>
      </c>
      <c r="AI64" s="20">
        <f t="shared" si="16"/>
        <v>0</v>
      </c>
      <c r="AJ64" s="20">
        <f t="shared" si="16"/>
        <v>0</v>
      </c>
      <c r="AK64" s="20">
        <f t="shared" si="16"/>
        <v>98</v>
      </c>
      <c r="AL64" s="20">
        <f t="shared" si="16"/>
        <v>69.75</v>
      </c>
      <c r="AM64" s="20">
        <f t="shared" si="16"/>
        <v>46.4</v>
      </c>
      <c r="AN64" s="20">
        <f t="shared" si="16"/>
        <v>270</v>
      </c>
      <c r="AO64" s="20">
        <f t="shared" si="16"/>
        <v>257</v>
      </c>
      <c r="AP64" s="20">
        <f t="shared" si="16"/>
        <v>0</v>
      </c>
      <c r="AQ64" s="20">
        <f t="shared" si="16"/>
        <v>402</v>
      </c>
      <c r="AR64" s="20">
        <f t="shared" si="16"/>
        <v>0</v>
      </c>
      <c r="AS64" s="20">
        <f t="shared" si="16"/>
        <v>281.61</v>
      </c>
      <c r="AT64" s="20">
        <f t="shared" si="16"/>
        <v>91.25</v>
      </c>
      <c r="AU64" s="20">
        <f t="shared" si="16"/>
        <v>78</v>
      </c>
      <c r="AV64" s="20">
        <f t="shared" si="16"/>
        <v>68</v>
      </c>
      <c r="AW64" s="20">
        <f t="shared" si="16"/>
        <v>75.709999999999994</v>
      </c>
      <c r="AX64" s="20">
        <f t="shared" si="16"/>
        <v>85.71</v>
      </c>
      <c r="AY64" s="20">
        <f t="shared" si="16"/>
        <v>60</v>
      </c>
      <c r="AZ64" s="20">
        <f t="shared" si="16"/>
        <v>92.86</v>
      </c>
      <c r="BA64" s="20">
        <f t="shared" si="16"/>
        <v>78</v>
      </c>
      <c r="BB64" s="20">
        <f t="shared" si="16"/>
        <v>68.33</v>
      </c>
      <c r="BC64" s="20">
        <f t="shared" si="16"/>
        <v>146</v>
      </c>
      <c r="BD64" s="20">
        <f t="shared" si="16"/>
        <v>362</v>
      </c>
      <c r="BE64" s="20">
        <f t="shared" si="16"/>
        <v>549</v>
      </c>
      <c r="BF64" s="20">
        <f t="shared" si="16"/>
        <v>668</v>
      </c>
      <c r="BG64" s="20">
        <f t="shared" si="16"/>
        <v>311</v>
      </c>
      <c r="BH64" s="20">
        <f t="shared" si="16"/>
        <v>578</v>
      </c>
      <c r="BI64" s="20">
        <f t="shared" si="16"/>
        <v>0</v>
      </c>
      <c r="BJ64" s="20">
        <f t="shared" si="16"/>
        <v>80</v>
      </c>
      <c r="BK64" s="20">
        <f t="shared" si="16"/>
        <v>98</v>
      </c>
      <c r="BL64" s="20">
        <f t="shared" si="16"/>
        <v>65</v>
      </c>
      <c r="BM64" s="20">
        <f t="shared" si="16"/>
        <v>57</v>
      </c>
      <c r="BN64" s="20">
        <f t="shared" si="16"/>
        <v>65</v>
      </c>
      <c r="BO64" s="20">
        <v>6</v>
      </c>
      <c r="BP64" s="20"/>
      <c r="BQ64" s="20"/>
      <c r="BR64" s="64"/>
    </row>
    <row r="65" spans="1:72" ht="17.399999999999999">
      <c r="B65" s="13" t="s">
        <v>27</v>
      </c>
      <c r="C65" s="14" t="s">
        <v>26</v>
      </c>
      <c r="D65" s="15">
        <f t="shared" ref="D65:BO65" si="17">D64/1000</f>
        <v>9.0900000000000009E-2</v>
      </c>
      <c r="E65" s="15">
        <f t="shared" si="17"/>
        <v>9.6000000000000002E-2</v>
      </c>
      <c r="F65" s="15">
        <f t="shared" si="17"/>
        <v>8.6999999999999994E-2</v>
      </c>
      <c r="G65" s="15">
        <f t="shared" si="17"/>
        <v>0.78</v>
      </c>
      <c r="H65" s="15">
        <f t="shared" si="17"/>
        <v>1.61</v>
      </c>
      <c r="I65" s="15">
        <f t="shared" si="17"/>
        <v>1</v>
      </c>
      <c r="J65" s="15">
        <f t="shared" si="17"/>
        <v>9.0569999999999998E-2</v>
      </c>
      <c r="K65" s="15">
        <f t="shared" si="17"/>
        <v>1.1666700000000001</v>
      </c>
      <c r="L65" s="15">
        <f t="shared" si="17"/>
        <v>0.25519999999999998</v>
      </c>
      <c r="M65" s="15">
        <f t="shared" si="17"/>
        <v>0.79600000000000004</v>
      </c>
      <c r="N65" s="15">
        <f t="shared" si="17"/>
        <v>0.12637999999999999</v>
      </c>
      <c r="O65" s="15">
        <f t="shared" si="17"/>
        <v>0.38752999999999999</v>
      </c>
      <c r="P65" s="15">
        <f t="shared" si="17"/>
        <v>0.63421000000000005</v>
      </c>
      <c r="Q65" s="15">
        <f t="shared" si="17"/>
        <v>0.50332999999999994</v>
      </c>
      <c r="R65" s="15">
        <f t="shared" si="17"/>
        <v>0</v>
      </c>
      <c r="S65" s="15">
        <f t="shared" si="17"/>
        <v>0</v>
      </c>
      <c r="T65" s="15">
        <f t="shared" si="17"/>
        <v>0</v>
      </c>
      <c r="U65" s="15">
        <f t="shared" si="17"/>
        <v>0.96799999999999997</v>
      </c>
      <c r="V65" s="15">
        <f t="shared" si="17"/>
        <v>0.43076999999999999</v>
      </c>
      <c r="W65" s="15">
        <f>W64/1000</f>
        <v>0.11700000000000001</v>
      </c>
      <c r="X65" s="15">
        <f t="shared" si="17"/>
        <v>6.6E-3</v>
      </c>
      <c r="Y65" s="15">
        <f t="shared" si="17"/>
        <v>0</v>
      </c>
      <c r="Z65" s="15">
        <f t="shared" si="17"/>
        <v>0.32900000000000001</v>
      </c>
      <c r="AA65" s="15">
        <f t="shared" si="17"/>
        <v>0.502</v>
      </c>
      <c r="AB65" s="15">
        <f t="shared" si="17"/>
        <v>0.28599999999999998</v>
      </c>
      <c r="AC65" s="15">
        <f t="shared" si="17"/>
        <v>0.28299999999999997</v>
      </c>
      <c r="AD65" s="15">
        <f t="shared" si="17"/>
        <v>0.14199999999999999</v>
      </c>
      <c r="AE65" s="15">
        <f t="shared" si="17"/>
        <v>0.85299999999999998</v>
      </c>
      <c r="AF65" s="15">
        <f t="shared" si="17"/>
        <v>0</v>
      </c>
      <c r="AG65" s="15">
        <f t="shared" si="17"/>
        <v>0</v>
      </c>
      <c r="AH65" s="15">
        <f t="shared" si="17"/>
        <v>0.307</v>
      </c>
      <c r="AI65" s="15">
        <f t="shared" si="17"/>
        <v>0</v>
      </c>
      <c r="AJ65" s="15">
        <f t="shared" si="17"/>
        <v>0</v>
      </c>
      <c r="AK65" s="15">
        <f t="shared" si="17"/>
        <v>9.8000000000000004E-2</v>
      </c>
      <c r="AL65" s="15">
        <f t="shared" si="17"/>
        <v>6.9750000000000006E-2</v>
      </c>
      <c r="AM65" s="15">
        <f t="shared" si="17"/>
        <v>4.6399999999999997E-2</v>
      </c>
      <c r="AN65" s="15">
        <f t="shared" si="17"/>
        <v>0.27</v>
      </c>
      <c r="AO65" s="15">
        <f t="shared" si="17"/>
        <v>0.25700000000000001</v>
      </c>
      <c r="AP65" s="15">
        <f t="shared" si="17"/>
        <v>0</v>
      </c>
      <c r="AQ65" s="15">
        <f t="shared" si="17"/>
        <v>0.40200000000000002</v>
      </c>
      <c r="AR65" s="15">
        <f t="shared" si="17"/>
        <v>0</v>
      </c>
      <c r="AS65" s="15">
        <f t="shared" si="17"/>
        <v>0.28161000000000003</v>
      </c>
      <c r="AT65" s="15">
        <f t="shared" si="17"/>
        <v>9.1249999999999998E-2</v>
      </c>
      <c r="AU65" s="15">
        <f t="shared" si="17"/>
        <v>7.8E-2</v>
      </c>
      <c r="AV65" s="15">
        <f t="shared" si="17"/>
        <v>6.8000000000000005E-2</v>
      </c>
      <c r="AW65" s="15">
        <f t="shared" si="17"/>
        <v>7.571E-2</v>
      </c>
      <c r="AX65" s="15">
        <f t="shared" si="17"/>
        <v>8.5709999999999995E-2</v>
      </c>
      <c r="AY65" s="15">
        <f t="shared" si="17"/>
        <v>0.06</v>
      </c>
      <c r="AZ65" s="15">
        <f t="shared" si="17"/>
        <v>9.2859999999999998E-2</v>
      </c>
      <c r="BA65" s="15">
        <f t="shared" si="17"/>
        <v>7.8E-2</v>
      </c>
      <c r="BB65" s="15">
        <f t="shared" si="17"/>
        <v>6.8330000000000002E-2</v>
      </c>
      <c r="BC65" s="15">
        <f t="shared" si="17"/>
        <v>0.14599999999999999</v>
      </c>
      <c r="BD65" s="15">
        <f t="shared" si="17"/>
        <v>0.36199999999999999</v>
      </c>
      <c r="BE65" s="15">
        <f t="shared" si="17"/>
        <v>0.54900000000000004</v>
      </c>
      <c r="BF65" s="15">
        <f t="shared" si="17"/>
        <v>0.66800000000000004</v>
      </c>
      <c r="BG65" s="15">
        <f t="shared" si="17"/>
        <v>0.311</v>
      </c>
      <c r="BH65" s="15">
        <f t="shared" si="17"/>
        <v>0.57799999999999996</v>
      </c>
      <c r="BI65" s="15">
        <f t="shared" si="17"/>
        <v>0</v>
      </c>
      <c r="BJ65" s="15">
        <f t="shared" si="17"/>
        <v>0.08</v>
      </c>
      <c r="BK65" s="15">
        <f t="shared" si="17"/>
        <v>9.8000000000000004E-2</v>
      </c>
      <c r="BL65" s="15">
        <f t="shared" si="17"/>
        <v>6.5000000000000002E-2</v>
      </c>
      <c r="BM65" s="15">
        <f t="shared" si="17"/>
        <v>5.7000000000000002E-2</v>
      </c>
      <c r="BN65" s="15">
        <f t="shared" si="17"/>
        <v>6.5000000000000002E-2</v>
      </c>
      <c r="BO65" s="15">
        <f t="shared" si="17"/>
        <v>6.0000000000000001E-3</v>
      </c>
      <c r="BP65" s="15"/>
      <c r="BQ65" s="15"/>
      <c r="BR65" s="59"/>
    </row>
    <row r="66" spans="1:72" ht="17.399999999999999">
      <c r="A66" s="21"/>
      <c r="B66" s="22" t="s">
        <v>28</v>
      </c>
      <c r="C66" s="205"/>
      <c r="D66" s="23">
        <f t="shared" ref="D66:BO66" si="18">D62*D64</f>
        <v>5.4539999999999997</v>
      </c>
      <c r="E66" s="23">
        <f t="shared" si="18"/>
        <v>0</v>
      </c>
      <c r="F66" s="23">
        <f t="shared" si="18"/>
        <v>2.4359999999999999</v>
      </c>
      <c r="G66" s="23">
        <f t="shared" si="18"/>
        <v>0</v>
      </c>
      <c r="H66" s="23">
        <f t="shared" si="18"/>
        <v>3.8639999999999999</v>
      </c>
      <c r="I66" s="23">
        <f t="shared" si="18"/>
        <v>0</v>
      </c>
      <c r="J66" s="23">
        <f t="shared" si="18"/>
        <v>0</v>
      </c>
      <c r="K66" s="23">
        <f t="shared" si="18"/>
        <v>16.333380000000002</v>
      </c>
      <c r="L66" s="23">
        <f t="shared" si="18"/>
        <v>0</v>
      </c>
      <c r="M66" s="23">
        <f t="shared" si="18"/>
        <v>40.596000000000004</v>
      </c>
      <c r="N66" s="23">
        <f t="shared" si="18"/>
        <v>0</v>
      </c>
      <c r="O66" s="23">
        <f t="shared" si="18"/>
        <v>0</v>
      </c>
      <c r="P66" s="23">
        <f t="shared" si="18"/>
        <v>0</v>
      </c>
      <c r="Q66" s="23">
        <f t="shared" si="18"/>
        <v>0</v>
      </c>
      <c r="R66" s="23">
        <f t="shared" si="18"/>
        <v>0</v>
      </c>
      <c r="S66" s="23">
        <f t="shared" si="18"/>
        <v>0</v>
      </c>
      <c r="T66" s="23">
        <f t="shared" si="18"/>
        <v>0</v>
      </c>
      <c r="U66" s="23">
        <f t="shared" si="18"/>
        <v>0</v>
      </c>
      <c r="V66" s="23">
        <f t="shared" si="18"/>
        <v>0</v>
      </c>
      <c r="W66" s="23">
        <f>W62*W64</f>
        <v>0</v>
      </c>
      <c r="X66" s="23">
        <f t="shared" si="18"/>
        <v>0</v>
      </c>
      <c r="Y66" s="23">
        <f t="shared" si="18"/>
        <v>0</v>
      </c>
      <c r="Z66" s="23">
        <f t="shared" si="18"/>
        <v>0</v>
      </c>
      <c r="AA66" s="23">
        <f t="shared" si="18"/>
        <v>0</v>
      </c>
      <c r="AB66" s="23">
        <f t="shared" si="18"/>
        <v>0</v>
      </c>
      <c r="AC66" s="23">
        <f t="shared" si="18"/>
        <v>0</v>
      </c>
      <c r="AD66" s="23">
        <f t="shared" si="18"/>
        <v>0</v>
      </c>
      <c r="AE66" s="23">
        <f t="shared" si="18"/>
        <v>0</v>
      </c>
      <c r="AF66" s="23">
        <f t="shared" si="18"/>
        <v>0</v>
      </c>
      <c r="AG66" s="23">
        <f t="shared" si="18"/>
        <v>0</v>
      </c>
      <c r="AH66" s="23">
        <f t="shared" si="18"/>
        <v>0</v>
      </c>
      <c r="AI66" s="23">
        <f t="shared" si="18"/>
        <v>0</v>
      </c>
      <c r="AJ66" s="23">
        <f t="shared" si="18"/>
        <v>0</v>
      </c>
      <c r="AK66" s="23">
        <f t="shared" si="18"/>
        <v>0</v>
      </c>
      <c r="AL66" s="23">
        <f t="shared" si="18"/>
        <v>0</v>
      </c>
      <c r="AM66" s="23">
        <f t="shared" si="18"/>
        <v>0</v>
      </c>
      <c r="AN66" s="23">
        <f t="shared" si="18"/>
        <v>0</v>
      </c>
      <c r="AO66" s="23">
        <f t="shared" si="18"/>
        <v>0</v>
      </c>
      <c r="AP66" s="23">
        <f t="shared" si="18"/>
        <v>0</v>
      </c>
      <c r="AQ66" s="23">
        <f t="shared" si="18"/>
        <v>0</v>
      </c>
      <c r="AR66" s="23">
        <f t="shared" si="18"/>
        <v>0</v>
      </c>
      <c r="AS66" s="23">
        <f t="shared" si="18"/>
        <v>0</v>
      </c>
      <c r="AT66" s="23">
        <f t="shared" si="18"/>
        <v>0</v>
      </c>
      <c r="AU66" s="23">
        <f t="shared" si="18"/>
        <v>0</v>
      </c>
      <c r="AV66" s="23">
        <f t="shared" si="18"/>
        <v>0</v>
      </c>
      <c r="AW66" s="23">
        <f t="shared" si="18"/>
        <v>3.0284</v>
      </c>
      <c r="AX66" s="23">
        <f t="shared" si="18"/>
        <v>0</v>
      </c>
      <c r="AY66" s="23">
        <f t="shared" si="18"/>
        <v>0</v>
      </c>
      <c r="AZ66" s="23">
        <f t="shared" si="18"/>
        <v>0</v>
      </c>
      <c r="BA66" s="23">
        <f t="shared" si="18"/>
        <v>0</v>
      </c>
      <c r="BB66" s="23">
        <f t="shared" si="18"/>
        <v>0</v>
      </c>
      <c r="BC66" s="23">
        <f t="shared" si="18"/>
        <v>0</v>
      </c>
      <c r="BD66" s="23">
        <f t="shared" si="18"/>
        <v>0</v>
      </c>
      <c r="BE66" s="23">
        <f t="shared" si="18"/>
        <v>0</v>
      </c>
      <c r="BF66" s="23">
        <f t="shared" si="18"/>
        <v>0</v>
      </c>
      <c r="BG66" s="23">
        <f t="shared" si="18"/>
        <v>0</v>
      </c>
      <c r="BH66" s="23">
        <f t="shared" si="18"/>
        <v>0</v>
      </c>
      <c r="BI66" s="23">
        <f t="shared" si="18"/>
        <v>0</v>
      </c>
      <c r="BJ66" s="23">
        <f t="shared" si="18"/>
        <v>0</v>
      </c>
      <c r="BK66" s="23">
        <f t="shared" si="18"/>
        <v>0</v>
      </c>
      <c r="BL66" s="23">
        <f t="shared" si="18"/>
        <v>0</v>
      </c>
      <c r="BM66" s="23">
        <f t="shared" si="18"/>
        <v>0</v>
      </c>
      <c r="BN66" s="23">
        <f t="shared" si="18"/>
        <v>0</v>
      </c>
      <c r="BO66" s="23">
        <f t="shared" si="18"/>
        <v>0</v>
      </c>
      <c r="BP66" s="23">
        <f>SUM(D66:BN66)</f>
        <v>71.711780000000005</v>
      </c>
      <c r="BQ66" s="23">
        <f>BP66/$C$11</f>
        <v>35.855890000000002</v>
      </c>
      <c r="BR66" s="62"/>
      <c r="BS66" s="24"/>
      <c r="BT66" s="25"/>
    </row>
    <row r="67" spans="1:72" ht="17.399999999999999">
      <c r="A67" s="21"/>
      <c r="B67" s="22" t="s">
        <v>29</v>
      </c>
      <c r="C67" s="205"/>
      <c r="D67" s="23">
        <f t="shared" ref="D67:BO67" si="19">D62*D64</f>
        <v>5.4539999999999997</v>
      </c>
      <c r="E67" s="23">
        <f t="shared" si="19"/>
        <v>0</v>
      </c>
      <c r="F67" s="23">
        <f t="shared" si="19"/>
        <v>2.4359999999999999</v>
      </c>
      <c r="G67" s="23">
        <f t="shared" si="19"/>
        <v>0</v>
      </c>
      <c r="H67" s="23">
        <f t="shared" si="19"/>
        <v>3.8639999999999999</v>
      </c>
      <c r="I67" s="23">
        <f t="shared" si="19"/>
        <v>0</v>
      </c>
      <c r="J67" s="23">
        <f t="shared" si="19"/>
        <v>0</v>
      </c>
      <c r="K67" s="23">
        <f t="shared" si="19"/>
        <v>16.333380000000002</v>
      </c>
      <c r="L67" s="23">
        <f t="shared" si="19"/>
        <v>0</v>
      </c>
      <c r="M67" s="23">
        <f t="shared" si="19"/>
        <v>40.596000000000004</v>
      </c>
      <c r="N67" s="23">
        <f t="shared" si="19"/>
        <v>0</v>
      </c>
      <c r="O67" s="23">
        <f t="shared" si="19"/>
        <v>0</v>
      </c>
      <c r="P67" s="23">
        <f t="shared" si="19"/>
        <v>0</v>
      </c>
      <c r="Q67" s="23">
        <f t="shared" si="19"/>
        <v>0</v>
      </c>
      <c r="R67" s="23">
        <f t="shared" si="19"/>
        <v>0</v>
      </c>
      <c r="S67" s="23">
        <f t="shared" si="19"/>
        <v>0</v>
      </c>
      <c r="T67" s="23">
        <f t="shared" si="19"/>
        <v>0</v>
      </c>
      <c r="U67" s="23">
        <f t="shared" si="19"/>
        <v>0</v>
      </c>
      <c r="V67" s="23">
        <f t="shared" si="19"/>
        <v>0</v>
      </c>
      <c r="W67" s="23">
        <f>W62*W64</f>
        <v>0</v>
      </c>
      <c r="X67" s="23">
        <f t="shared" si="19"/>
        <v>0</v>
      </c>
      <c r="Y67" s="23">
        <f t="shared" si="19"/>
        <v>0</v>
      </c>
      <c r="Z67" s="23">
        <f t="shared" si="19"/>
        <v>0</v>
      </c>
      <c r="AA67" s="23">
        <f t="shared" si="19"/>
        <v>0</v>
      </c>
      <c r="AB67" s="23">
        <f t="shared" si="19"/>
        <v>0</v>
      </c>
      <c r="AC67" s="23">
        <f t="shared" si="19"/>
        <v>0</v>
      </c>
      <c r="AD67" s="23">
        <f t="shared" si="19"/>
        <v>0</v>
      </c>
      <c r="AE67" s="23">
        <f t="shared" si="19"/>
        <v>0</v>
      </c>
      <c r="AF67" s="23">
        <f t="shared" si="19"/>
        <v>0</v>
      </c>
      <c r="AG67" s="23">
        <f t="shared" si="19"/>
        <v>0</v>
      </c>
      <c r="AH67" s="23">
        <f t="shared" si="19"/>
        <v>0</v>
      </c>
      <c r="AI67" s="23">
        <f t="shared" si="19"/>
        <v>0</v>
      </c>
      <c r="AJ67" s="23">
        <f t="shared" si="19"/>
        <v>0</v>
      </c>
      <c r="AK67" s="23">
        <f t="shared" si="19"/>
        <v>0</v>
      </c>
      <c r="AL67" s="23">
        <f t="shared" si="19"/>
        <v>0</v>
      </c>
      <c r="AM67" s="23">
        <f t="shared" si="19"/>
        <v>0</v>
      </c>
      <c r="AN67" s="23">
        <f t="shared" si="19"/>
        <v>0</v>
      </c>
      <c r="AO67" s="23">
        <f t="shared" si="19"/>
        <v>0</v>
      </c>
      <c r="AP67" s="23">
        <f t="shared" si="19"/>
        <v>0</v>
      </c>
      <c r="AQ67" s="23">
        <f t="shared" si="19"/>
        <v>0</v>
      </c>
      <c r="AR67" s="23">
        <f t="shared" si="19"/>
        <v>0</v>
      </c>
      <c r="AS67" s="23">
        <f t="shared" si="19"/>
        <v>0</v>
      </c>
      <c r="AT67" s="23">
        <f t="shared" si="19"/>
        <v>0</v>
      </c>
      <c r="AU67" s="23">
        <f t="shared" si="19"/>
        <v>0</v>
      </c>
      <c r="AV67" s="23">
        <f t="shared" si="19"/>
        <v>0</v>
      </c>
      <c r="AW67" s="23">
        <f t="shared" si="19"/>
        <v>3.0284</v>
      </c>
      <c r="AX67" s="23">
        <f t="shared" si="19"/>
        <v>0</v>
      </c>
      <c r="AY67" s="23">
        <f t="shared" si="19"/>
        <v>0</v>
      </c>
      <c r="AZ67" s="23">
        <f t="shared" si="19"/>
        <v>0</v>
      </c>
      <c r="BA67" s="23">
        <f t="shared" si="19"/>
        <v>0</v>
      </c>
      <c r="BB67" s="23">
        <f t="shared" si="19"/>
        <v>0</v>
      </c>
      <c r="BC67" s="23">
        <f t="shared" si="19"/>
        <v>0</v>
      </c>
      <c r="BD67" s="23">
        <f t="shared" si="19"/>
        <v>0</v>
      </c>
      <c r="BE67" s="23">
        <f t="shared" si="19"/>
        <v>0</v>
      </c>
      <c r="BF67" s="23">
        <f t="shared" si="19"/>
        <v>0</v>
      </c>
      <c r="BG67" s="23">
        <f t="shared" si="19"/>
        <v>0</v>
      </c>
      <c r="BH67" s="23">
        <f t="shared" si="19"/>
        <v>0</v>
      </c>
      <c r="BI67" s="23">
        <f t="shared" si="19"/>
        <v>0</v>
      </c>
      <c r="BJ67" s="23">
        <f t="shared" si="19"/>
        <v>0</v>
      </c>
      <c r="BK67" s="23">
        <f t="shared" si="19"/>
        <v>0</v>
      </c>
      <c r="BL67" s="23">
        <f t="shared" si="19"/>
        <v>0</v>
      </c>
      <c r="BM67" s="23">
        <f t="shared" si="19"/>
        <v>0</v>
      </c>
      <c r="BN67" s="23">
        <f t="shared" si="19"/>
        <v>0</v>
      </c>
      <c r="BO67" s="23">
        <f t="shared" si="19"/>
        <v>0</v>
      </c>
      <c r="BP67" s="23">
        <f>SUM(D67:BN67)</f>
        <v>71.711780000000005</v>
      </c>
      <c r="BQ67" s="23">
        <f>BP67/$C$11</f>
        <v>35.855890000000002</v>
      </c>
      <c r="BR67" s="62"/>
      <c r="BS67" s="24"/>
      <c r="BT67" s="25"/>
    </row>
    <row r="69" spans="1:72">
      <c r="J69" s="1"/>
      <c r="Q69" s="1"/>
      <c r="R69" s="1"/>
      <c r="AH69" s="1"/>
      <c r="AI69" s="1"/>
    </row>
    <row r="70" spans="1:72" ht="15" customHeight="1">
      <c r="A70" s="176"/>
      <c r="B70" s="2" t="s">
        <v>1</v>
      </c>
      <c r="C70" s="178" t="s">
        <v>2</v>
      </c>
      <c r="D70" s="178" t="str">
        <f t="shared" ref="D70:BQ70" si="20">D54</f>
        <v>Хлеб пшеничный</v>
      </c>
      <c r="E70" s="178" t="str">
        <f t="shared" si="20"/>
        <v>Хлеб ржано-пшеничный</v>
      </c>
      <c r="F70" s="178" t="str">
        <f t="shared" si="20"/>
        <v>Сахар</v>
      </c>
      <c r="G70" s="178" t="str">
        <f t="shared" si="20"/>
        <v>Чай</v>
      </c>
      <c r="H70" s="178" t="str">
        <f t="shared" si="20"/>
        <v>Какао</v>
      </c>
      <c r="I70" s="178" t="str">
        <f t="shared" si="20"/>
        <v>Кофейный напиток</v>
      </c>
      <c r="J70" s="178" t="str">
        <f t="shared" si="20"/>
        <v>Молоко 2,5%</v>
      </c>
      <c r="K70" s="178" t="str">
        <f t="shared" si="20"/>
        <v>Масло сливочное</v>
      </c>
      <c r="L70" s="178" t="str">
        <f t="shared" si="20"/>
        <v>Сметана 15%</v>
      </c>
      <c r="M70" s="178" t="str">
        <f t="shared" si="20"/>
        <v>Молоко сухое</v>
      </c>
      <c r="N70" s="178" t="str">
        <f t="shared" si="20"/>
        <v>Снежок 2,5 %</v>
      </c>
      <c r="O70" s="178" t="str">
        <f t="shared" si="20"/>
        <v>Творог 5%</v>
      </c>
      <c r="P70" s="178" t="str">
        <f t="shared" si="20"/>
        <v>Молоко сгущенное</v>
      </c>
      <c r="Q70" s="178" t="str">
        <f t="shared" si="20"/>
        <v xml:space="preserve">Джем Сава </v>
      </c>
      <c r="R70" s="178" t="str">
        <f t="shared" si="20"/>
        <v>Сыр</v>
      </c>
      <c r="S70" s="178" t="str">
        <f t="shared" si="20"/>
        <v>Зеленый горошек</v>
      </c>
      <c r="T70" s="178" t="str">
        <f t="shared" si="20"/>
        <v>Кукуруза консервирован.</v>
      </c>
      <c r="U70" s="178" t="str">
        <f t="shared" si="20"/>
        <v>Консервы рыбные</v>
      </c>
      <c r="V70" s="178" t="str">
        <f t="shared" si="20"/>
        <v>Огурцы консервирован.</v>
      </c>
      <c r="W70" s="54"/>
      <c r="X70" s="178" t="str">
        <f t="shared" si="20"/>
        <v>Яйцо</v>
      </c>
      <c r="Y70" s="178" t="str">
        <f t="shared" si="20"/>
        <v>Икра кабачковая</v>
      </c>
      <c r="Z70" s="178" t="str">
        <f t="shared" si="20"/>
        <v>Изюм</v>
      </c>
      <c r="AA70" s="178" t="str">
        <f t="shared" si="20"/>
        <v>Курага</v>
      </c>
      <c r="AB70" s="178" t="str">
        <f t="shared" si="20"/>
        <v>Чернослив</v>
      </c>
      <c r="AC70" s="178" t="str">
        <f t="shared" si="20"/>
        <v>Шиповник</v>
      </c>
      <c r="AD70" s="178" t="str">
        <f t="shared" si="20"/>
        <v>Сухофрукты</v>
      </c>
      <c r="AE70" s="178" t="str">
        <f t="shared" si="20"/>
        <v>Ягода свежемороженная</v>
      </c>
      <c r="AF70" s="178" t="str">
        <f t="shared" ref="AF70:AI70" si="21">AF54</f>
        <v>Лимон</v>
      </c>
      <c r="AG70" s="178" t="str">
        <f t="shared" si="21"/>
        <v>Кисель</v>
      </c>
      <c r="AH70" s="178" t="str">
        <f t="shared" si="21"/>
        <v xml:space="preserve">Сок </v>
      </c>
      <c r="AI70" s="178" t="str">
        <f t="shared" si="21"/>
        <v>Яблоко</v>
      </c>
      <c r="AJ70" s="178" t="str">
        <f t="shared" si="20"/>
        <v>Кисель</v>
      </c>
      <c r="AK70" s="178" t="str">
        <f t="shared" si="20"/>
        <v xml:space="preserve">Сок </v>
      </c>
      <c r="AL70" s="178" t="str">
        <f t="shared" si="20"/>
        <v>Макаронные изделия</v>
      </c>
      <c r="AM70" s="178" t="str">
        <f t="shared" si="20"/>
        <v>Мука</v>
      </c>
      <c r="AN70" s="178" t="str">
        <f t="shared" si="20"/>
        <v>Дрожжи</v>
      </c>
      <c r="AO70" s="178" t="str">
        <f t="shared" si="20"/>
        <v>Печенье</v>
      </c>
      <c r="AP70" s="178" t="str">
        <f t="shared" si="20"/>
        <v>Пряники</v>
      </c>
      <c r="AQ70" s="178" t="str">
        <f t="shared" si="20"/>
        <v>Вафли</v>
      </c>
      <c r="AR70" s="178" t="str">
        <f t="shared" si="20"/>
        <v>Конфеты</v>
      </c>
      <c r="AS70" s="178" t="str">
        <f t="shared" si="20"/>
        <v>Повидло Сава</v>
      </c>
      <c r="AT70" s="178" t="str">
        <f t="shared" si="20"/>
        <v>Крупа геркулес</v>
      </c>
      <c r="AU70" s="178" t="str">
        <f t="shared" si="20"/>
        <v>Крупа горох</v>
      </c>
      <c r="AV70" s="178" t="str">
        <f t="shared" si="20"/>
        <v>Крупа гречневая</v>
      </c>
      <c r="AW70" s="178" t="str">
        <f t="shared" si="20"/>
        <v>Крупа кукурузная</v>
      </c>
      <c r="AX70" s="178" t="str">
        <f t="shared" si="20"/>
        <v>Крупа манная</v>
      </c>
      <c r="AY70" s="178" t="str">
        <f t="shared" si="20"/>
        <v>Крупа перловая</v>
      </c>
      <c r="AZ70" s="178" t="str">
        <f t="shared" si="20"/>
        <v>Крупа пшеничная</v>
      </c>
      <c r="BA70" s="178" t="str">
        <f t="shared" si="20"/>
        <v>Крупа пшено</v>
      </c>
      <c r="BB70" s="178" t="str">
        <f t="shared" si="20"/>
        <v>Крупа ячневая</v>
      </c>
      <c r="BC70" s="178" t="str">
        <f t="shared" si="20"/>
        <v>Рис</v>
      </c>
      <c r="BD70" s="178" t="str">
        <f t="shared" si="20"/>
        <v>Цыпленок бройлер</v>
      </c>
      <c r="BE70" s="178" t="str">
        <f t="shared" si="20"/>
        <v>Филе куриное</v>
      </c>
      <c r="BF70" s="178" t="str">
        <f t="shared" si="20"/>
        <v>Фарш говяжий</v>
      </c>
      <c r="BG70" s="178" t="str">
        <f t="shared" si="20"/>
        <v>Печень куриная</v>
      </c>
      <c r="BH70" s="178" t="str">
        <f t="shared" si="20"/>
        <v>Филе минтая</v>
      </c>
      <c r="BI70" s="178" t="str">
        <f t="shared" si="20"/>
        <v>Филе сельди слабосол.</v>
      </c>
      <c r="BJ70" s="178" t="str">
        <f t="shared" si="20"/>
        <v>Картофель</v>
      </c>
      <c r="BK70" s="178" t="str">
        <f t="shared" si="20"/>
        <v>Морковь</v>
      </c>
      <c r="BL70" s="178" t="str">
        <f t="shared" si="20"/>
        <v>Лук</v>
      </c>
      <c r="BM70" s="178" t="str">
        <f t="shared" si="20"/>
        <v>Капуста</v>
      </c>
      <c r="BN70" s="178" t="str">
        <f t="shared" si="20"/>
        <v>Свекла</v>
      </c>
      <c r="BO70" s="178" t="str">
        <f t="shared" si="20"/>
        <v>Томатная паста</v>
      </c>
      <c r="BP70" s="178" t="str">
        <f t="shared" si="20"/>
        <v>Масло растительное</v>
      </c>
      <c r="BQ70" s="178" t="str">
        <f t="shared" si="20"/>
        <v>Соль</v>
      </c>
      <c r="BR70" s="191" t="s">
        <v>81</v>
      </c>
      <c r="BS70" s="206" t="s">
        <v>3</v>
      </c>
      <c r="BT70" s="206" t="s">
        <v>4</v>
      </c>
    </row>
    <row r="71" spans="1:72" ht="30" customHeight="1">
      <c r="A71" s="177"/>
      <c r="B71" s="3" t="s">
        <v>5</v>
      </c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55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79"/>
      <c r="AK71" s="179"/>
      <c r="AL71" s="179"/>
      <c r="AM71" s="179"/>
      <c r="AN71" s="179"/>
      <c r="AO71" s="179"/>
      <c r="AP71" s="179"/>
      <c r="AQ71" s="179"/>
      <c r="AR71" s="179"/>
      <c r="AS71" s="179"/>
      <c r="AT71" s="179"/>
      <c r="AU71" s="179"/>
      <c r="AV71" s="179"/>
      <c r="AW71" s="179"/>
      <c r="AX71" s="179"/>
      <c r="AY71" s="179"/>
      <c r="AZ71" s="179"/>
      <c r="BA71" s="179"/>
      <c r="BB71" s="179"/>
      <c r="BC71" s="179"/>
      <c r="BD71" s="179"/>
      <c r="BE71" s="179"/>
      <c r="BF71" s="179"/>
      <c r="BG71" s="179"/>
      <c r="BH71" s="179"/>
      <c r="BI71" s="179"/>
      <c r="BJ71" s="179"/>
      <c r="BK71" s="179"/>
      <c r="BL71" s="179"/>
      <c r="BM71" s="179"/>
      <c r="BN71" s="179"/>
      <c r="BO71" s="179"/>
      <c r="BP71" s="179"/>
      <c r="BQ71" s="179"/>
      <c r="BR71" s="192"/>
      <c r="BS71" s="207"/>
      <c r="BT71" s="207"/>
    </row>
    <row r="72" spans="1:72" ht="15" customHeight="1">
      <c r="A72" s="209"/>
      <c r="B72" s="29" t="s">
        <v>33</v>
      </c>
      <c r="C72" s="173"/>
      <c r="D72" s="4">
        <f t="shared" ref="D72:BR75" si="22">D16</f>
        <v>0</v>
      </c>
      <c r="E72" s="4">
        <f t="shared" si="22"/>
        <v>0</v>
      </c>
      <c r="F72" s="4">
        <f t="shared" si="22"/>
        <v>0</v>
      </c>
      <c r="G72" s="4">
        <f t="shared" si="22"/>
        <v>0</v>
      </c>
      <c r="H72" s="4">
        <f t="shared" si="22"/>
        <v>0</v>
      </c>
      <c r="I72" s="4">
        <f t="shared" si="22"/>
        <v>0</v>
      </c>
      <c r="J72" s="4">
        <f t="shared" si="22"/>
        <v>0</v>
      </c>
      <c r="K72" s="4">
        <f t="shared" si="22"/>
        <v>2E-3</v>
      </c>
      <c r="L72" s="4">
        <f t="shared" si="22"/>
        <v>2E-3</v>
      </c>
      <c r="M72" s="4">
        <f t="shared" si="22"/>
        <v>0</v>
      </c>
      <c r="N72" s="4">
        <f t="shared" si="22"/>
        <v>0</v>
      </c>
      <c r="O72" s="4">
        <f t="shared" si="22"/>
        <v>0</v>
      </c>
      <c r="P72" s="4">
        <f t="shared" si="22"/>
        <v>0</v>
      </c>
      <c r="Q72" s="4">
        <f t="shared" si="22"/>
        <v>0</v>
      </c>
      <c r="R72" s="4">
        <f t="shared" si="22"/>
        <v>0</v>
      </c>
      <c r="S72" s="4">
        <f t="shared" si="22"/>
        <v>0</v>
      </c>
      <c r="T72" s="4">
        <f t="shared" si="22"/>
        <v>0</v>
      </c>
      <c r="U72" s="4">
        <f t="shared" si="22"/>
        <v>0</v>
      </c>
      <c r="V72" s="4">
        <f t="shared" si="22"/>
        <v>0</v>
      </c>
      <c r="W72" s="4">
        <f t="shared" si="22"/>
        <v>0</v>
      </c>
      <c r="X72" s="4">
        <f t="shared" si="22"/>
        <v>0</v>
      </c>
      <c r="Y72" s="4">
        <f t="shared" si="22"/>
        <v>0</v>
      </c>
      <c r="Z72" s="4">
        <f t="shared" si="22"/>
        <v>0</v>
      </c>
      <c r="AA72" s="4">
        <f t="shared" si="22"/>
        <v>0</v>
      </c>
      <c r="AB72" s="4">
        <f t="shared" si="22"/>
        <v>0</v>
      </c>
      <c r="AC72" s="4">
        <f t="shared" si="22"/>
        <v>0</v>
      </c>
      <c r="AD72" s="4">
        <f t="shared" si="22"/>
        <v>0</v>
      </c>
      <c r="AE72" s="4">
        <f t="shared" si="22"/>
        <v>0</v>
      </c>
      <c r="AF72" s="4">
        <f t="shared" ref="AF72:AI75" si="23">AF16</f>
        <v>0</v>
      </c>
      <c r="AG72" s="4">
        <f t="shared" si="23"/>
        <v>0</v>
      </c>
      <c r="AH72" s="4">
        <f t="shared" si="23"/>
        <v>0</v>
      </c>
      <c r="AI72" s="4">
        <f t="shared" si="23"/>
        <v>0</v>
      </c>
      <c r="AJ72" s="4">
        <f t="shared" si="22"/>
        <v>0</v>
      </c>
      <c r="AK72" s="4">
        <f t="shared" si="22"/>
        <v>0</v>
      </c>
      <c r="AL72" s="4">
        <f t="shared" si="22"/>
        <v>0</v>
      </c>
      <c r="AM72" s="4">
        <f t="shared" si="22"/>
        <v>0</v>
      </c>
      <c r="AN72" s="4">
        <f t="shared" si="22"/>
        <v>0</v>
      </c>
      <c r="AO72" s="4">
        <f t="shared" si="22"/>
        <v>0</v>
      </c>
      <c r="AP72" s="4">
        <f t="shared" si="22"/>
        <v>0</v>
      </c>
      <c r="AQ72" s="4">
        <f t="shared" si="22"/>
        <v>0</v>
      </c>
      <c r="AR72" s="4">
        <f t="shared" si="22"/>
        <v>0</v>
      </c>
      <c r="AS72" s="4">
        <f t="shared" si="22"/>
        <v>0</v>
      </c>
      <c r="AT72" s="4">
        <f t="shared" si="22"/>
        <v>0</v>
      </c>
      <c r="AU72" s="4">
        <f t="shared" si="22"/>
        <v>0</v>
      </c>
      <c r="AV72" s="4">
        <f t="shared" si="22"/>
        <v>0</v>
      </c>
      <c r="AW72" s="4">
        <f t="shared" si="22"/>
        <v>0</v>
      </c>
      <c r="AX72" s="4">
        <f t="shared" si="22"/>
        <v>0</v>
      </c>
      <c r="AY72" s="4">
        <f t="shared" si="22"/>
        <v>0</v>
      </c>
      <c r="AZ72" s="4">
        <f t="shared" si="22"/>
        <v>0</v>
      </c>
      <c r="BA72" s="4">
        <f t="shared" si="22"/>
        <v>0</v>
      </c>
      <c r="BB72" s="4">
        <f t="shared" si="22"/>
        <v>0</v>
      </c>
      <c r="BC72" s="4">
        <f t="shared" si="22"/>
        <v>0</v>
      </c>
      <c r="BD72" s="4">
        <f t="shared" si="22"/>
        <v>0</v>
      </c>
      <c r="BE72" s="4">
        <f t="shared" si="22"/>
        <v>0</v>
      </c>
      <c r="BF72" s="4">
        <f t="shared" si="22"/>
        <v>0.01</v>
      </c>
      <c r="BG72" s="4">
        <f t="shared" si="22"/>
        <v>0</v>
      </c>
      <c r="BH72" s="4">
        <f t="shared" si="22"/>
        <v>0</v>
      </c>
      <c r="BI72" s="4">
        <f t="shared" si="22"/>
        <v>0</v>
      </c>
      <c r="BJ72" s="4">
        <f t="shared" si="22"/>
        <v>0.06</v>
      </c>
      <c r="BK72" s="4">
        <f t="shared" si="22"/>
        <v>0.01</v>
      </c>
      <c r="BL72" s="4">
        <f t="shared" si="22"/>
        <v>0.01</v>
      </c>
      <c r="BM72" s="4">
        <f t="shared" si="22"/>
        <v>0</v>
      </c>
      <c r="BN72" s="4">
        <f t="shared" si="22"/>
        <v>7.0000000000000007E-2</v>
      </c>
      <c r="BO72" s="4">
        <f t="shared" si="22"/>
        <v>2E-3</v>
      </c>
      <c r="BP72" s="4">
        <f t="shared" si="22"/>
        <v>2E-3</v>
      </c>
      <c r="BQ72" s="4">
        <f t="shared" si="22"/>
        <v>2E-3</v>
      </c>
      <c r="BR72" s="58">
        <f t="shared" si="22"/>
        <v>0</v>
      </c>
    </row>
    <row r="73" spans="1:72" ht="15" customHeight="1">
      <c r="A73" s="209"/>
      <c r="B73" s="4" t="s">
        <v>12</v>
      </c>
      <c r="C73" s="173"/>
      <c r="D73" s="4">
        <f t="shared" si="22"/>
        <v>0.01</v>
      </c>
      <c r="E73" s="4">
        <f t="shared" si="22"/>
        <v>0</v>
      </c>
      <c r="F73" s="4">
        <f t="shared" si="22"/>
        <v>0</v>
      </c>
      <c r="G73" s="4">
        <f t="shared" si="22"/>
        <v>0</v>
      </c>
      <c r="H73" s="4">
        <f t="shared" si="22"/>
        <v>0</v>
      </c>
      <c r="I73" s="4">
        <f t="shared" si="22"/>
        <v>0</v>
      </c>
      <c r="J73" s="4">
        <f t="shared" si="22"/>
        <v>0</v>
      </c>
      <c r="K73" s="4">
        <f t="shared" si="22"/>
        <v>0</v>
      </c>
      <c r="L73" s="4">
        <f t="shared" si="22"/>
        <v>0</v>
      </c>
      <c r="M73" s="4">
        <f t="shared" si="22"/>
        <v>0</v>
      </c>
      <c r="N73" s="4">
        <f t="shared" si="22"/>
        <v>0</v>
      </c>
      <c r="O73" s="4">
        <f t="shared" si="22"/>
        <v>0</v>
      </c>
      <c r="P73" s="4">
        <f t="shared" si="22"/>
        <v>0</v>
      </c>
      <c r="Q73" s="4">
        <f t="shared" si="22"/>
        <v>0</v>
      </c>
      <c r="R73" s="4">
        <f t="shared" si="22"/>
        <v>0</v>
      </c>
      <c r="S73" s="4">
        <f t="shared" si="22"/>
        <v>0</v>
      </c>
      <c r="T73" s="4">
        <f t="shared" si="22"/>
        <v>0</v>
      </c>
      <c r="U73" s="4">
        <f t="shared" si="22"/>
        <v>0</v>
      </c>
      <c r="V73" s="4">
        <f t="shared" si="22"/>
        <v>0</v>
      </c>
      <c r="W73" s="4">
        <f t="shared" si="22"/>
        <v>0</v>
      </c>
      <c r="X73" s="4">
        <f t="shared" si="22"/>
        <v>0.16666666666666666</v>
      </c>
      <c r="Y73" s="4">
        <f t="shared" si="22"/>
        <v>0</v>
      </c>
      <c r="Z73" s="4">
        <f t="shared" si="22"/>
        <v>0</v>
      </c>
      <c r="AA73" s="4">
        <f t="shared" si="22"/>
        <v>0</v>
      </c>
      <c r="AB73" s="4">
        <f t="shared" si="22"/>
        <v>0</v>
      </c>
      <c r="AC73" s="4">
        <f t="shared" si="22"/>
        <v>0</v>
      </c>
      <c r="AD73" s="4">
        <f t="shared" si="22"/>
        <v>0</v>
      </c>
      <c r="AE73" s="4">
        <f t="shared" si="22"/>
        <v>0</v>
      </c>
      <c r="AF73" s="4">
        <f t="shared" si="23"/>
        <v>0</v>
      </c>
      <c r="AG73" s="4">
        <f t="shared" si="23"/>
        <v>0</v>
      </c>
      <c r="AH73" s="4">
        <f t="shared" si="23"/>
        <v>0</v>
      </c>
      <c r="AI73" s="4">
        <f t="shared" si="23"/>
        <v>0</v>
      </c>
      <c r="AJ73" s="4">
        <f t="shared" si="22"/>
        <v>0</v>
      </c>
      <c r="AK73" s="4">
        <f t="shared" si="22"/>
        <v>0</v>
      </c>
      <c r="AL73" s="4">
        <f t="shared" si="22"/>
        <v>0</v>
      </c>
      <c r="AM73" s="4">
        <f t="shared" si="22"/>
        <v>0</v>
      </c>
      <c r="AN73" s="4">
        <f t="shared" si="22"/>
        <v>0</v>
      </c>
      <c r="AO73" s="4">
        <f t="shared" si="22"/>
        <v>0</v>
      </c>
      <c r="AP73" s="4">
        <f t="shared" si="22"/>
        <v>0</v>
      </c>
      <c r="AQ73" s="4">
        <f t="shared" si="22"/>
        <v>0</v>
      </c>
      <c r="AR73" s="4">
        <f t="shared" si="22"/>
        <v>0</v>
      </c>
      <c r="AS73" s="4">
        <f t="shared" si="22"/>
        <v>0</v>
      </c>
      <c r="AT73" s="4">
        <f t="shared" si="22"/>
        <v>0</v>
      </c>
      <c r="AU73" s="4">
        <f t="shared" si="22"/>
        <v>0</v>
      </c>
      <c r="AV73" s="4">
        <f t="shared" si="22"/>
        <v>0</v>
      </c>
      <c r="AW73" s="4">
        <f t="shared" si="22"/>
        <v>0</v>
      </c>
      <c r="AX73" s="4">
        <f t="shared" si="22"/>
        <v>0</v>
      </c>
      <c r="AY73" s="4">
        <f t="shared" si="22"/>
        <v>0</v>
      </c>
      <c r="AZ73" s="4">
        <f t="shared" si="22"/>
        <v>0</v>
      </c>
      <c r="BA73" s="4">
        <f t="shared" si="22"/>
        <v>0</v>
      </c>
      <c r="BB73" s="4">
        <f t="shared" si="22"/>
        <v>0</v>
      </c>
      <c r="BC73" s="4">
        <f t="shared" si="22"/>
        <v>0</v>
      </c>
      <c r="BD73" s="4">
        <f t="shared" si="22"/>
        <v>0</v>
      </c>
      <c r="BE73" s="4">
        <f t="shared" si="22"/>
        <v>0</v>
      </c>
      <c r="BF73" s="4">
        <f t="shared" si="22"/>
        <v>0</v>
      </c>
      <c r="BG73" s="4">
        <f t="shared" si="22"/>
        <v>0</v>
      </c>
      <c r="BH73" s="4">
        <f t="shared" si="22"/>
        <v>0.04</v>
      </c>
      <c r="BI73" s="4">
        <f t="shared" si="22"/>
        <v>0</v>
      </c>
      <c r="BJ73" s="4">
        <f t="shared" si="22"/>
        <v>0</v>
      </c>
      <c r="BK73" s="4">
        <f t="shared" si="22"/>
        <v>0</v>
      </c>
      <c r="BL73" s="4">
        <f t="shared" si="22"/>
        <v>0.01</v>
      </c>
      <c r="BM73" s="4">
        <f t="shared" si="22"/>
        <v>0</v>
      </c>
      <c r="BN73" s="4">
        <f t="shared" si="22"/>
        <v>0</v>
      </c>
      <c r="BO73" s="4">
        <f t="shared" si="22"/>
        <v>0</v>
      </c>
      <c r="BP73" s="4">
        <f t="shared" si="22"/>
        <v>2E-3</v>
      </c>
      <c r="BQ73" s="4">
        <f t="shared" si="22"/>
        <v>2E-3</v>
      </c>
      <c r="BR73" s="58">
        <f t="shared" si="22"/>
        <v>0</v>
      </c>
    </row>
    <row r="74" spans="1:72" ht="15" customHeight="1">
      <c r="A74" s="209"/>
      <c r="B74" s="4" t="s">
        <v>13</v>
      </c>
      <c r="C74" s="173"/>
      <c r="D74" s="4">
        <f t="shared" si="22"/>
        <v>0</v>
      </c>
      <c r="E74" s="4">
        <f t="shared" si="22"/>
        <v>0</v>
      </c>
      <c r="F74" s="4">
        <f t="shared" si="22"/>
        <v>0</v>
      </c>
      <c r="G74" s="4">
        <f t="shared" si="22"/>
        <v>0</v>
      </c>
      <c r="H74" s="4">
        <f t="shared" si="22"/>
        <v>0</v>
      </c>
      <c r="I74" s="4">
        <f t="shared" si="22"/>
        <v>0</v>
      </c>
      <c r="J74" s="4">
        <f t="shared" si="22"/>
        <v>0</v>
      </c>
      <c r="K74" s="4">
        <f t="shared" si="22"/>
        <v>1E-3</v>
      </c>
      <c r="L74" s="4">
        <f t="shared" si="22"/>
        <v>0.01</v>
      </c>
      <c r="M74" s="4">
        <f t="shared" si="22"/>
        <v>0</v>
      </c>
      <c r="N74" s="4">
        <f t="shared" si="22"/>
        <v>0</v>
      </c>
      <c r="O74" s="4">
        <f t="shared" si="22"/>
        <v>0</v>
      </c>
      <c r="P74" s="4">
        <f t="shared" si="22"/>
        <v>0</v>
      </c>
      <c r="Q74" s="4">
        <f t="shared" si="22"/>
        <v>0</v>
      </c>
      <c r="R74" s="4">
        <f t="shared" si="22"/>
        <v>0</v>
      </c>
      <c r="S74" s="4">
        <f t="shared" si="22"/>
        <v>0</v>
      </c>
      <c r="T74" s="4">
        <f t="shared" si="22"/>
        <v>0</v>
      </c>
      <c r="U74" s="4">
        <f t="shared" si="22"/>
        <v>0</v>
      </c>
      <c r="V74" s="4">
        <f t="shared" si="22"/>
        <v>0</v>
      </c>
      <c r="W74" s="4">
        <f t="shared" si="22"/>
        <v>0</v>
      </c>
      <c r="X74" s="4">
        <f t="shared" si="22"/>
        <v>0</v>
      </c>
      <c r="Y74" s="4">
        <f t="shared" si="22"/>
        <v>0</v>
      </c>
      <c r="Z74" s="4">
        <f t="shared" si="22"/>
        <v>0</v>
      </c>
      <c r="AA74" s="4">
        <f t="shared" si="22"/>
        <v>0</v>
      </c>
      <c r="AB74" s="4">
        <f t="shared" si="22"/>
        <v>0</v>
      </c>
      <c r="AC74" s="4">
        <f t="shared" si="22"/>
        <v>0</v>
      </c>
      <c r="AD74" s="4">
        <f t="shared" si="22"/>
        <v>0</v>
      </c>
      <c r="AE74" s="4">
        <f t="shared" si="22"/>
        <v>0</v>
      </c>
      <c r="AF74" s="4">
        <f t="shared" si="23"/>
        <v>0</v>
      </c>
      <c r="AG74" s="4">
        <f t="shared" si="23"/>
        <v>0</v>
      </c>
      <c r="AH74" s="4">
        <f t="shared" si="23"/>
        <v>0</v>
      </c>
      <c r="AI74" s="4">
        <f t="shared" si="23"/>
        <v>0</v>
      </c>
      <c r="AJ74" s="4">
        <f t="shared" si="22"/>
        <v>0</v>
      </c>
      <c r="AK74" s="4">
        <f t="shared" si="22"/>
        <v>0</v>
      </c>
      <c r="AL74" s="4">
        <f t="shared" si="22"/>
        <v>0</v>
      </c>
      <c r="AM74" s="4">
        <f t="shared" si="22"/>
        <v>5.9999999999999995E-4</v>
      </c>
      <c r="AN74" s="4">
        <f t="shared" si="22"/>
        <v>0</v>
      </c>
      <c r="AO74" s="4">
        <f t="shared" si="22"/>
        <v>0</v>
      </c>
      <c r="AP74" s="4">
        <f t="shared" si="22"/>
        <v>0</v>
      </c>
      <c r="AQ74" s="4">
        <f t="shared" si="22"/>
        <v>0</v>
      </c>
      <c r="AR74" s="4">
        <f t="shared" si="22"/>
        <v>0</v>
      </c>
      <c r="AS74" s="4">
        <f t="shared" si="22"/>
        <v>0</v>
      </c>
      <c r="AT74" s="4">
        <f t="shared" si="22"/>
        <v>0</v>
      </c>
      <c r="AU74" s="4">
        <f t="shared" si="22"/>
        <v>0</v>
      </c>
      <c r="AV74" s="4">
        <f t="shared" si="22"/>
        <v>0</v>
      </c>
      <c r="AW74" s="4">
        <f t="shared" si="22"/>
        <v>0</v>
      </c>
      <c r="AX74" s="4">
        <f t="shared" si="22"/>
        <v>0</v>
      </c>
      <c r="AY74" s="4">
        <f t="shared" si="22"/>
        <v>0</v>
      </c>
      <c r="AZ74" s="4">
        <f t="shared" si="22"/>
        <v>0</v>
      </c>
      <c r="BA74" s="4">
        <f t="shared" si="22"/>
        <v>0</v>
      </c>
      <c r="BB74" s="4">
        <f t="shared" si="22"/>
        <v>0</v>
      </c>
      <c r="BC74" s="4">
        <f t="shared" si="22"/>
        <v>0</v>
      </c>
      <c r="BD74" s="4">
        <f t="shared" si="22"/>
        <v>0</v>
      </c>
      <c r="BE74" s="4">
        <f t="shared" si="22"/>
        <v>0</v>
      </c>
      <c r="BF74" s="4">
        <f t="shared" si="22"/>
        <v>0</v>
      </c>
      <c r="BG74" s="4">
        <f t="shared" si="22"/>
        <v>0</v>
      </c>
      <c r="BH74" s="4">
        <f t="shared" si="22"/>
        <v>0</v>
      </c>
      <c r="BI74" s="4">
        <f t="shared" si="22"/>
        <v>0</v>
      </c>
      <c r="BJ74" s="4">
        <f t="shared" si="22"/>
        <v>0</v>
      </c>
      <c r="BK74" s="4">
        <f t="shared" si="22"/>
        <v>0</v>
      </c>
      <c r="BL74" s="4">
        <f t="shared" si="22"/>
        <v>0</v>
      </c>
      <c r="BM74" s="4">
        <f t="shared" si="22"/>
        <v>0</v>
      </c>
      <c r="BN74" s="4">
        <f t="shared" si="22"/>
        <v>0</v>
      </c>
      <c r="BO74" s="4">
        <f t="shared" si="22"/>
        <v>0</v>
      </c>
      <c r="BP74" s="4">
        <f t="shared" si="22"/>
        <v>0</v>
      </c>
      <c r="BQ74" s="4">
        <f t="shared" si="22"/>
        <v>0</v>
      </c>
      <c r="BR74" s="58">
        <f t="shared" si="22"/>
        <v>0</v>
      </c>
    </row>
    <row r="75" spans="1:72" ht="14.25" customHeight="1">
      <c r="A75" s="209"/>
      <c r="B75" s="10" t="s">
        <v>14</v>
      </c>
      <c r="C75" s="173"/>
      <c r="D75" s="4">
        <f t="shared" si="22"/>
        <v>0</v>
      </c>
      <c r="E75" s="4">
        <f t="shared" si="22"/>
        <v>0</v>
      </c>
      <c r="F75" s="4">
        <f t="shared" si="22"/>
        <v>0</v>
      </c>
      <c r="G75" s="4">
        <f t="shared" si="22"/>
        <v>0</v>
      </c>
      <c r="H75" s="4">
        <f t="shared" si="22"/>
        <v>0</v>
      </c>
      <c r="I75" s="4">
        <f t="shared" si="22"/>
        <v>0</v>
      </c>
      <c r="J75" s="4">
        <f t="shared" si="22"/>
        <v>0</v>
      </c>
      <c r="K75" s="4">
        <f t="shared" si="22"/>
        <v>2E-3</v>
      </c>
      <c r="L75" s="4">
        <f t="shared" si="22"/>
        <v>0</v>
      </c>
      <c r="M75" s="4">
        <f t="shared" si="22"/>
        <v>2.5999999999999999E-3</v>
      </c>
      <c r="N75" s="4">
        <f t="shared" si="22"/>
        <v>0</v>
      </c>
      <c r="O75" s="4">
        <f t="shared" si="22"/>
        <v>0</v>
      </c>
      <c r="P75" s="4">
        <f t="shared" si="22"/>
        <v>0</v>
      </c>
      <c r="Q75" s="4">
        <f t="shared" si="22"/>
        <v>0</v>
      </c>
      <c r="R75" s="4">
        <f t="shared" si="22"/>
        <v>0</v>
      </c>
      <c r="S75" s="4">
        <f t="shared" si="22"/>
        <v>0</v>
      </c>
      <c r="T75" s="4">
        <f t="shared" si="22"/>
        <v>0</v>
      </c>
      <c r="U75" s="4">
        <f t="shared" si="22"/>
        <v>0</v>
      </c>
      <c r="V75" s="4">
        <f t="shared" si="22"/>
        <v>0</v>
      </c>
      <c r="W75" s="4">
        <f t="shared" si="22"/>
        <v>0</v>
      </c>
      <c r="X75" s="4">
        <f t="shared" si="22"/>
        <v>0</v>
      </c>
      <c r="Y75" s="4">
        <f t="shared" si="22"/>
        <v>0</v>
      </c>
      <c r="Z75" s="4">
        <f t="shared" si="22"/>
        <v>0</v>
      </c>
      <c r="AA75" s="4">
        <f t="shared" si="22"/>
        <v>0</v>
      </c>
      <c r="AB75" s="4">
        <f t="shared" si="22"/>
        <v>0</v>
      </c>
      <c r="AC75" s="4">
        <f t="shared" si="22"/>
        <v>0</v>
      </c>
      <c r="AD75" s="4">
        <f t="shared" si="22"/>
        <v>0</v>
      </c>
      <c r="AE75" s="4">
        <f t="shared" si="22"/>
        <v>0</v>
      </c>
      <c r="AF75" s="4">
        <f t="shared" si="23"/>
        <v>0</v>
      </c>
      <c r="AG75" s="4">
        <f t="shared" si="23"/>
        <v>0</v>
      </c>
      <c r="AH75" s="4">
        <f t="shared" si="23"/>
        <v>0</v>
      </c>
      <c r="AI75" s="4">
        <f t="shared" si="23"/>
        <v>0</v>
      </c>
      <c r="AJ75" s="4">
        <f t="shared" si="22"/>
        <v>0</v>
      </c>
      <c r="AK75" s="4">
        <f t="shared" si="22"/>
        <v>0</v>
      </c>
      <c r="AL75" s="4">
        <f t="shared" si="22"/>
        <v>0</v>
      </c>
      <c r="AM75" s="4">
        <f t="shared" si="22"/>
        <v>0</v>
      </c>
      <c r="AN75" s="4">
        <f t="shared" si="22"/>
        <v>0</v>
      </c>
      <c r="AO75" s="4">
        <f t="shared" si="22"/>
        <v>0</v>
      </c>
      <c r="AP75" s="4">
        <f t="shared" si="22"/>
        <v>0</v>
      </c>
      <c r="AQ75" s="4">
        <f t="shared" si="22"/>
        <v>0</v>
      </c>
      <c r="AR75" s="4">
        <f t="shared" si="22"/>
        <v>0</v>
      </c>
      <c r="AS75" s="4">
        <f t="shared" si="22"/>
        <v>0</v>
      </c>
      <c r="AT75" s="4">
        <f t="shared" si="22"/>
        <v>0</v>
      </c>
      <c r="AU75" s="4">
        <f t="shared" si="22"/>
        <v>0</v>
      </c>
      <c r="AV75" s="4">
        <f t="shared" si="22"/>
        <v>0</v>
      </c>
      <c r="AW75" s="4">
        <f t="shared" si="22"/>
        <v>0</v>
      </c>
      <c r="AX75" s="4">
        <f t="shared" si="22"/>
        <v>0</v>
      </c>
      <c r="AY75" s="4">
        <f t="shared" si="22"/>
        <v>0</v>
      </c>
      <c r="AZ75" s="4">
        <f t="shared" si="22"/>
        <v>0</v>
      </c>
      <c r="BA75" s="4">
        <f t="shared" si="22"/>
        <v>0</v>
      </c>
      <c r="BB75" s="4">
        <f t="shared" si="22"/>
        <v>0</v>
      </c>
      <c r="BC75" s="4">
        <f t="shared" si="22"/>
        <v>0</v>
      </c>
      <c r="BD75" s="4">
        <f t="shared" si="22"/>
        <v>0</v>
      </c>
      <c r="BE75" s="4">
        <f t="shared" si="22"/>
        <v>0</v>
      </c>
      <c r="BF75" s="4">
        <f t="shared" si="22"/>
        <v>0</v>
      </c>
      <c r="BG75" s="4">
        <f t="shared" si="22"/>
        <v>0</v>
      </c>
      <c r="BH75" s="4">
        <f t="shared" si="22"/>
        <v>0</v>
      </c>
      <c r="BI75" s="4">
        <f t="shared" si="22"/>
        <v>0</v>
      </c>
      <c r="BJ75" s="4">
        <f t="shared" si="22"/>
        <v>0.18</v>
      </c>
      <c r="BK75" s="4">
        <f t="shared" si="22"/>
        <v>0</v>
      </c>
      <c r="BL75" s="4">
        <f t="shared" si="22"/>
        <v>0</v>
      </c>
      <c r="BM75" s="4">
        <f t="shared" si="22"/>
        <v>0</v>
      </c>
      <c r="BN75" s="4">
        <f t="shared" si="22"/>
        <v>0</v>
      </c>
      <c r="BO75" s="4">
        <f t="shared" si="22"/>
        <v>0</v>
      </c>
      <c r="BP75" s="4">
        <f t="shared" si="22"/>
        <v>0</v>
      </c>
      <c r="BQ75" s="4">
        <f t="shared" si="22"/>
        <v>1E-3</v>
      </c>
      <c r="BR75" s="58">
        <f t="shared" ref="BR75:BR78" si="24">BR19</f>
        <v>0</v>
      </c>
    </row>
    <row r="76" spans="1:72" ht="15" customHeight="1">
      <c r="A76" s="209"/>
      <c r="B76" s="8" t="s">
        <v>15</v>
      </c>
      <c r="C76" s="173"/>
      <c r="D76" s="4">
        <f t="shared" ref="D76:BQ78" si="25">D20</f>
        <v>0.03</v>
      </c>
      <c r="E76" s="4">
        <f t="shared" si="25"/>
        <v>0</v>
      </c>
      <c r="F76" s="4">
        <f t="shared" si="25"/>
        <v>0</v>
      </c>
      <c r="G76" s="4">
        <f t="shared" si="25"/>
        <v>0</v>
      </c>
      <c r="H76" s="4">
        <f t="shared" si="25"/>
        <v>0</v>
      </c>
      <c r="I76" s="4">
        <f t="shared" si="25"/>
        <v>0</v>
      </c>
      <c r="J76" s="4">
        <f t="shared" si="25"/>
        <v>0</v>
      </c>
      <c r="K76" s="4">
        <f t="shared" si="25"/>
        <v>0</v>
      </c>
      <c r="L76" s="4">
        <f t="shared" si="25"/>
        <v>0</v>
      </c>
      <c r="M76" s="4">
        <f t="shared" si="25"/>
        <v>0</v>
      </c>
      <c r="N76" s="4">
        <f t="shared" si="25"/>
        <v>0</v>
      </c>
      <c r="O76" s="4">
        <f t="shared" si="25"/>
        <v>0</v>
      </c>
      <c r="P76" s="4">
        <f t="shared" si="25"/>
        <v>0</v>
      </c>
      <c r="Q76" s="4">
        <f t="shared" si="25"/>
        <v>0</v>
      </c>
      <c r="R76" s="4">
        <f t="shared" si="25"/>
        <v>0</v>
      </c>
      <c r="S76" s="4">
        <f t="shared" si="25"/>
        <v>0</v>
      </c>
      <c r="T76" s="4">
        <f t="shared" si="25"/>
        <v>0</v>
      </c>
      <c r="U76" s="4">
        <f t="shared" si="25"/>
        <v>0</v>
      </c>
      <c r="V76" s="4">
        <f t="shared" si="25"/>
        <v>0</v>
      </c>
      <c r="W76" s="4">
        <f t="shared" si="25"/>
        <v>0</v>
      </c>
      <c r="X76" s="4">
        <f t="shared" si="25"/>
        <v>0</v>
      </c>
      <c r="Y76" s="4">
        <f t="shared" si="25"/>
        <v>0</v>
      </c>
      <c r="Z76" s="4">
        <f t="shared" si="25"/>
        <v>0</v>
      </c>
      <c r="AA76" s="4">
        <f t="shared" si="25"/>
        <v>0</v>
      </c>
      <c r="AB76" s="4">
        <f t="shared" si="25"/>
        <v>0</v>
      </c>
      <c r="AC76" s="4">
        <f t="shared" si="25"/>
        <v>0</v>
      </c>
      <c r="AD76" s="4">
        <f t="shared" si="25"/>
        <v>0</v>
      </c>
      <c r="AE76" s="4">
        <f t="shared" si="25"/>
        <v>0</v>
      </c>
      <c r="AF76" s="4">
        <f t="shared" ref="AF76:AI76" si="26">AF20</f>
        <v>0</v>
      </c>
      <c r="AG76" s="4">
        <f t="shared" si="26"/>
        <v>0</v>
      </c>
      <c r="AH76" s="4">
        <f t="shared" si="26"/>
        <v>0</v>
      </c>
      <c r="AI76" s="4">
        <f t="shared" si="26"/>
        <v>0</v>
      </c>
      <c r="AJ76" s="4">
        <f t="shared" si="25"/>
        <v>0</v>
      </c>
      <c r="AK76" s="4">
        <f t="shared" si="25"/>
        <v>0</v>
      </c>
      <c r="AL76" s="4">
        <f t="shared" si="25"/>
        <v>0</v>
      </c>
      <c r="AM76" s="4">
        <f t="shared" si="25"/>
        <v>0</v>
      </c>
      <c r="AN76" s="4">
        <f t="shared" si="25"/>
        <v>0</v>
      </c>
      <c r="AO76" s="4">
        <f t="shared" si="25"/>
        <v>0</v>
      </c>
      <c r="AP76" s="4">
        <f t="shared" si="25"/>
        <v>0</v>
      </c>
      <c r="AQ76" s="4">
        <f t="shared" si="25"/>
        <v>0</v>
      </c>
      <c r="AR76" s="4">
        <f t="shared" si="25"/>
        <v>0</v>
      </c>
      <c r="AS76" s="4">
        <f t="shared" si="25"/>
        <v>0</v>
      </c>
      <c r="AT76" s="4">
        <f t="shared" si="25"/>
        <v>0</v>
      </c>
      <c r="AU76" s="4">
        <f t="shared" si="25"/>
        <v>0</v>
      </c>
      <c r="AV76" s="4">
        <f t="shared" si="25"/>
        <v>0</v>
      </c>
      <c r="AW76" s="4">
        <f t="shared" si="25"/>
        <v>0</v>
      </c>
      <c r="AX76" s="4">
        <f t="shared" si="25"/>
        <v>0</v>
      </c>
      <c r="AY76" s="4">
        <f t="shared" si="25"/>
        <v>0</v>
      </c>
      <c r="AZ76" s="4">
        <f t="shared" si="25"/>
        <v>0</v>
      </c>
      <c r="BA76" s="4">
        <f t="shared" si="25"/>
        <v>0</v>
      </c>
      <c r="BB76" s="4">
        <f t="shared" si="25"/>
        <v>0</v>
      </c>
      <c r="BC76" s="4">
        <f t="shared" si="25"/>
        <v>0</v>
      </c>
      <c r="BD76" s="4">
        <f t="shared" si="25"/>
        <v>0</v>
      </c>
      <c r="BE76" s="4">
        <f t="shared" si="25"/>
        <v>0</v>
      </c>
      <c r="BF76" s="4">
        <f t="shared" si="25"/>
        <v>0</v>
      </c>
      <c r="BG76" s="4">
        <f t="shared" si="25"/>
        <v>0</v>
      </c>
      <c r="BH76" s="4">
        <f t="shared" si="25"/>
        <v>0</v>
      </c>
      <c r="BI76" s="4">
        <f t="shared" si="25"/>
        <v>0</v>
      </c>
      <c r="BJ76" s="4">
        <f t="shared" si="25"/>
        <v>0</v>
      </c>
      <c r="BK76" s="4">
        <f t="shared" si="25"/>
        <v>0</v>
      </c>
      <c r="BL76" s="4">
        <f t="shared" si="25"/>
        <v>0</v>
      </c>
      <c r="BM76" s="4">
        <f t="shared" si="25"/>
        <v>0</v>
      </c>
      <c r="BN76" s="4">
        <f t="shared" si="25"/>
        <v>0</v>
      </c>
      <c r="BO76" s="4">
        <f t="shared" si="25"/>
        <v>0</v>
      </c>
      <c r="BP76" s="4">
        <f t="shared" si="25"/>
        <v>0</v>
      </c>
      <c r="BQ76" s="4">
        <f t="shared" si="25"/>
        <v>0</v>
      </c>
      <c r="BR76" s="58">
        <f t="shared" si="24"/>
        <v>0</v>
      </c>
    </row>
    <row r="77" spans="1:72" ht="15" customHeight="1">
      <c r="A77" s="209"/>
      <c r="B77" s="8" t="s">
        <v>16</v>
      </c>
      <c r="C77" s="173"/>
      <c r="D77" s="4">
        <f t="shared" si="25"/>
        <v>0</v>
      </c>
      <c r="E77" s="4">
        <f t="shared" si="25"/>
        <v>4.5449999999999997E-2</v>
      </c>
      <c r="F77" s="4">
        <f t="shared" si="25"/>
        <v>0</v>
      </c>
      <c r="G77" s="4">
        <f t="shared" si="25"/>
        <v>0</v>
      </c>
      <c r="H77" s="4">
        <f t="shared" si="25"/>
        <v>0</v>
      </c>
      <c r="I77" s="4">
        <f t="shared" si="25"/>
        <v>0</v>
      </c>
      <c r="J77" s="4">
        <f t="shared" si="25"/>
        <v>0</v>
      </c>
      <c r="K77" s="4">
        <f t="shared" si="25"/>
        <v>0</v>
      </c>
      <c r="L77" s="4">
        <f t="shared" si="25"/>
        <v>0</v>
      </c>
      <c r="M77" s="4">
        <f t="shared" si="25"/>
        <v>0</v>
      </c>
      <c r="N77" s="4">
        <f t="shared" si="25"/>
        <v>0</v>
      </c>
      <c r="O77" s="4">
        <f t="shared" si="25"/>
        <v>0</v>
      </c>
      <c r="P77" s="4">
        <f t="shared" si="25"/>
        <v>0</v>
      </c>
      <c r="Q77" s="4">
        <f t="shared" si="25"/>
        <v>0</v>
      </c>
      <c r="R77" s="4">
        <f t="shared" si="25"/>
        <v>0</v>
      </c>
      <c r="S77" s="4">
        <f t="shared" si="25"/>
        <v>0</v>
      </c>
      <c r="T77" s="4">
        <f t="shared" si="25"/>
        <v>0</v>
      </c>
      <c r="U77" s="4">
        <f t="shared" si="25"/>
        <v>0</v>
      </c>
      <c r="V77" s="4">
        <f t="shared" si="25"/>
        <v>0</v>
      </c>
      <c r="W77" s="4">
        <f t="shared" si="25"/>
        <v>0</v>
      </c>
      <c r="X77" s="4">
        <f t="shared" si="25"/>
        <v>0</v>
      </c>
      <c r="Y77" s="4">
        <f t="shared" si="25"/>
        <v>0</v>
      </c>
      <c r="Z77" s="4">
        <f t="shared" si="25"/>
        <v>0</v>
      </c>
      <c r="AA77" s="4">
        <f t="shared" si="25"/>
        <v>0</v>
      </c>
      <c r="AB77" s="4">
        <f t="shared" si="25"/>
        <v>0</v>
      </c>
      <c r="AC77" s="4">
        <f t="shared" si="25"/>
        <v>0</v>
      </c>
      <c r="AD77" s="4">
        <f t="shared" si="25"/>
        <v>0</v>
      </c>
      <c r="AE77" s="4">
        <f t="shared" si="25"/>
        <v>0</v>
      </c>
      <c r="AF77" s="4">
        <f t="shared" ref="AF77:AI77" si="27">AF21</f>
        <v>0</v>
      </c>
      <c r="AG77" s="4">
        <f t="shared" si="27"/>
        <v>0</v>
      </c>
      <c r="AH77" s="4">
        <f t="shared" si="27"/>
        <v>0</v>
      </c>
      <c r="AI77" s="4">
        <f t="shared" si="27"/>
        <v>0</v>
      </c>
      <c r="AJ77" s="4">
        <f t="shared" si="25"/>
        <v>0</v>
      </c>
      <c r="AK77" s="4">
        <f t="shared" si="25"/>
        <v>0</v>
      </c>
      <c r="AL77" s="4">
        <f t="shared" si="25"/>
        <v>0</v>
      </c>
      <c r="AM77" s="4">
        <f t="shared" si="25"/>
        <v>0</v>
      </c>
      <c r="AN77" s="4">
        <f t="shared" si="25"/>
        <v>0</v>
      </c>
      <c r="AO77" s="4">
        <f t="shared" si="25"/>
        <v>0</v>
      </c>
      <c r="AP77" s="4">
        <f t="shared" si="25"/>
        <v>0</v>
      </c>
      <c r="AQ77" s="4">
        <f t="shared" si="25"/>
        <v>0</v>
      </c>
      <c r="AR77" s="4">
        <f t="shared" si="25"/>
        <v>0</v>
      </c>
      <c r="AS77" s="4">
        <f t="shared" si="25"/>
        <v>0</v>
      </c>
      <c r="AT77" s="4">
        <f t="shared" si="25"/>
        <v>0</v>
      </c>
      <c r="AU77" s="4">
        <f t="shared" si="25"/>
        <v>0</v>
      </c>
      <c r="AV77" s="4">
        <f t="shared" si="25"/>
        <v>0</v>
      </c>
      <c r="AW77" s="4">
        <f t="shared" si="25"/>
        <v>0</v>
      </c>
      <c r="AX77" s="4">
        <f t="shared" si="25"/>
        <v>0</v>
      </c>
      <c r="AY77" s="4">
        <f t="shared" si="25"/>
        <v>0</v>
      </c>
      <c r="AZ77" s="4">
        <f t="shared" si="25"/>
        <v>0</v>
      </c>
      <c r="BA77" s="4">
        <f t="shared" si="25"/>
        <v>0</v>
      </c>
      <c r="BB77" s="4">
        <f t="shared" si="25"/>
        <v>0</v>
      </c>
      <c r="BC77" s="4">
        <f t="shared" si="25"/>
        <v>0</v>
      </c>
      <c r="BD77" s="4">
        <f t="shared" si="25"/>
        <v>0</v>
      </c>
      <c r="BE77" s="4">
        <f t="shared" si="25"/>
        <v>0</v>
      </c>
      <c r="BF77" s="4">
        <f t="shared" si="25"/>
        <v>0</v>
      </c>
      <c r="BG77" s="4">
        <f t="shared" si="25"/>
        <v>0</v>
      </c>
      <c r="BH77" s="4">
        <f t="shared" si="25"/>
        <v>0</v>
      </c>
      <c r="BI77" s="4">
        <f t="shared" si="25"/>
        <v>0</v>
      </c>
      <c r="BJ77" s="4">
        <f t="shared" si="25"/>
        <v>0</v>
      </c>
      <c r="BK77" s="4">
        <f t="shared" si="25"/>
        <v>0</v>
      </c>
      <c r="BL77" s="4">
        <f t="shared" si="25"/>
        <v>0</v>
      </c>
      <c r="BM77" s="4">
        <f t="shared" si="25"/>
        <v>0</v>
      </c>
      <c r="BN77" s="4">
        <f t="shared" si="25"/>
        <v>0</v>
      </c>
      <c r="BO77" s="4">
        <f t="shared" si="25"/>
        <v>0</v>
      </c>
      <c r="BP77" s="4">
        <f t="shared" si="25"/>
        <v>0</v>
      </c>
      <c r="BQ77" s="4">
        <f t="shared" si="25"/>
        <v>0</v>
      </c>
      <c r="BR77" s="58">
        <f t="shared" si="24"/>
        <v>0</v>
      </c>
    </row>
    <row r="78" spans="1:72" ht="15" customHeight="1">
      <c r="A78" s="210"/>
      <c r="B78" s="8" t="s">
        <v>17</v>
      </c>
      <c r="C78" s="174"/>
      <c r="D78" s="4">
        <f t="shared" si="25"/>
        <v>0</v>
      </c>
      <c r="E78" s="4">
        <f t="shared" si="25"/>
        <v>0</v>
      </c>
      <c r="F78" s="4">
        <f t="shared" si="25"/>
        <v>0.01</v>
      </c>
      <c r="G78" s="4">
        <f t="shared" si="25"/>
        <v>0</v>
      </c>
      <c r="H78" s="4">
        <f t="shared" si="25"/>
        <v>0</v>
      </c>
      <c r="I78" s="4">
        <f t="shared" si="25"/>
        <v>0</v>
      </c>
      <c r="J78" s="4">
        <f t="shared" si="25"/>
        <v>0</v>
      </c>
      <c r="K78" s="4">
        <f t="shared" si="25"/>
        <v>0</v>
      </c>
      <c r="L78" s="4">
        <f t="shared" si="25"/>
        <v>0</v>
      </c>
      <c r="M78" s="4">
        <f t="shared" si="25"/>
        <v>0</v>
      </c>
      <c r="N78" s="4">
        <f t="shared" si="25"/>
        <v>0</v>
      </c>
      <c r="O78" s="4">
        <f t="shared" si="25"/>
        <v>0</v>
      </c>
      <c r="P78" s="4">
        <f t="shared" si="25"/>
        <v>0</v>
      </c>
      <c r="Q78" s="4">
        <f t="shared" si="25"/>
        <v>0</v>
      </c>
      <c r="R78" s="4">
        <f t="shared" si="25"/>
        <v>0</v>
      </c>
      <c r="S78" s="4">
        <f t="shared" si="25"/>
        <v>0</v>
      </c>
      <c r="T78" s="4">
        <f t="shared" si="25"/>
        <v>0</v>
      </c>
      <c r="U78" s="4">
        <f t="shared" si="25"/>
        <v>0</v>
      </c>
      <c r="V78" s="4">
        <f t="shared" si="25"/>
        <v>0</v>
      </c>
      <c r="W78" s="4">
        <f t="shared" si="25"/>
        <v>0</v>
      </c>
      <c r="X78" s="4">
        <f t="shared" si="25"/>
        <v>0</v>
      </c>
      <c r="Y78" s="4">
        <f t="shared" si="25"/>
        <v>0</v>
      </c>
      <c r="Z78" s="4">
        <f t="shared" si="25"/>
        <v>0</v>
      </c>
      <c r="AA78" s="4">
        <f t="shared" si="25"/>
        <v>0</v>
      </c>
      <c r="AB78" s="4">
        <f t="shared" si="25"/>
        <v>0</v>
      </c>
      <c r="AC78" s="4">
        <f t="shared" si="25"/>
        <v>0</v>
      </c>
      <c r="AD78" s="4">
        <f t="shared" si="25"/>
        <v>0</v>
      </c>
      <c r="AE78" s="4">
        <f t="shared" si="25"/>
        <v>0</v>
      </c>
      <c r="AF78" s="4">
        <f t="shared" ref="AF78:AI78" si="28">AF22</f>
        <v>0</v>
      </c>
      <c r="AG78" s="4">
        <f t="shared" si="28"/>
        <v>0</v>
      </c>
      <c r="AH78" s="4">
        <f t="shared" si="28"/>
        <v>0</v>
      </c>
      <c r="AI78" s="4">
        <f t="shared" si="28"/>
        <v>0</v>
      </c>
      <c r="AJ78" s="4">
        <f t="shared" si="25"/>
        <v>0.02</v>
      </c>
      <c r="AK78" s="4">
        <f t="shared" si="25"/>
        <v>0</v>
      </c>
      <c r="AL78" s="4">
        <f t="shared" si="25"/>
        <v>0</v>
      </c>
      <c r="AM78" s="4">
        <f t="shared" si="25"/>
        <v>0</v>
      </c>
      <c r="AN78" s="4">
        <f t="shared" si="25"/>
        <v>0</v>
      </c>
      <c r="AO78" s="4">
        <f t="shared" si="25"/>
        <v>0</v>
      </c>
      <c r="AP78" s="4">
        <f t="shared" si="25"/>
        <v>0</v>
      </c>
      <c r="AQ78" s="4">
        <f t="shared" si="25"/>
        <v>0</v>
      </c>
      <c r="AR78" s="4">
        <f t="shared" si="25"/>
        <v>0</v>
      </c>
      <c r="AS78" s="4">
        <f t="shared" si="25"/>
        <v>0</v>
      </c>
      <c r="AT78" s="4">
        <f t="shared" si="25"/>
        <v>0</v>
      </c>
      <c r="AU78" s="4">
        <f t="shared" si="25"/>
        <v>0</v>
      </c>
      <c r="AV78" s="4">
        <f t="shared" si="25"/>
        <v>0</v>
      </c>
      <c r="AW78" s="4">
        <f t="shared" si="25"/>
        <v>0</v>
      </c>
      <c r="AX78" s="4">
        <f t="shared" si="25"/>
        <v>0</v>
      </c>
      <c r="AY78" s="4">
        <f t="shared" si="25"/>
        <v>0</v>
      </c>
      <c r="AZ78" s="4">
        <f t="shared" si="25"/>
        <v>0</v>
      </c>
      <c r="BA78" s="4">
        <f t="shared" si="25"/>
        <v>0</v>
      </c>
      <c r="BB78" s="4">
        <f t="shared" si="25"/>
        <v>0</v>
      </c>
      <c r="BC78" s="4">
        <f t="shared" si="25"/>
        <v>0</v>
      </c>
      <c r="BD78" s="4">
        <f t="shared" si="25"/>
        <v>0</v>
      </c>
      <c r="BE78" s="4">
        <f t="shared" si="25"/>
        <v>0</v>
      </c>
      <c r="BF78" s="4">
        <f t="shared" si="25"/>
        <v>0</v>
      </c>
      <c r="BG78" s="4">
        <f t="shared" si="25"/>
        <v>0</v>
      </c>
      <c r="BH78" s="4">
        <f t="shared" si="25"/>
        <v>0</v>
      </c>
      <c r="BI78" s="4">
        <f t="shared" si="25"/>
        <v>0</v>
      </c>
      <c r="BJ78" s="4">
        <f t="shared" si="25"/>
        <v>0</v>
      </c>
      <c r="BK78" s="4">
        <f t="shared" si="25"/>
        <v>0</v>
      </c>
      <c r="BL78" s="4">
        <f t="shared" si="25"/>
        <v>0</v>
      </c>
      <c r="BM78" s="4">
        <f t="shared" si="25"/>
        <v>0</v>
      </c>
      <c r="BN78" s="4">
        <f t="shared" si="25"/>
        <v>0</v>
      </c>
      <c r="BO78" s="4">
        <f t="shared" si="25"/>
        <v>0</v>
      </c>
      <c r="BP78" s="4">
        <f t="shared" si="25"/>
        <v>0</v>
      </c>
      <c r="BQ78" s="4">
        <f t="shared" si="25"/>
        <v>0</v>
      </c>
      <c r="BR78" s="58">
        <f t="shared" si="24"/>
        <v>5.0000000000000002E-5</v>
      </c>
    </row>
    <row r="79" spans="1:72" ht="17.399999999999999">
      <c r="B79" s="13" t="s">
        <v>23</v>
      </c>
      <c r="C79" s="14"/>
      <c r="D79" s="15">
        <f t="shared" ref="D79:BR79" si="29">SUM(D72:D78)</f>
        <v>0.04</v>
      </c>
      <c r="E79" s="15">
        <f t="shared" si="29"/>
        <v>4.5449999999999997E-2</v>
      </c>
      <c r="F79" s="15">
        <f t="shared" si="29"/>
        <v>0.01</v>
      </c>
      <c r="G79" s="15">
        <f t="shared" si="29"/>
        <v>0</v>
      </c>
      <c r="H79" s="15">
        <f t="shared" si="29"/>
        <v>0</v>
      </c>
      <c r="I79" s="15">
        <f t="shared" si="29"/>
        <v>0</v>
      </c>
      <c r="J79" s="15">
        <f t="shared" si="29"/>
        <v>0</v>
      </c>
      <c r="K79" s="15">
        <f t="shared" si="29"/>
        <v>5.0000000000000001E-3</v>
      </c>
      <c r="L79" s="15">
        <f t="shared" si="29"/>
        <v>1.2E-2</v>
      </c>
      <c r="M79" s="15">
        <f t="shared" si="29"/>
        <v>2.5999999999999999E-3</v>
      </c>
      <c r="N79" s="15">
        <f t="shared" si="29"/>
        <v>0</v>
      </c>
      <c r="O79" s="15">
        <f t="shared" si="29"/>
        <v>0</v>
      </c>
      <c r="P79" s="15">
        <f t="shared" si="29"/>
        <v>0</v>
      </c>
      <c r="Q79" s="15">
        <f t="shared" si="29"/>
        <v>0</v>
      </c>
      <c r="R79" s="15">
        <f t="shared" si="29"/>
        <v>0</v>
      </c>
      <c r="S79" s="15">
        <f t="shared" si="29"/>
        <v>0</v>
      </c>
      <c r="T79" s="15">
        <f t="shared" si="29"/>
        <v>0</v>
      </c>
      <c r="U79" s="15">
        <f t="shared" si="29"/>
        <v>0</v>
      </c>
      <c r="V79" s="15">
        <f t="shared" si="29"/>
        <v>0</v>
      </c>
      <c r="W79" s="15">
        <f t="shared" si="29"/>
        <v>0</v>
      </c>
      <c r="X79" s="15">
        <f t="shared" si="29"/>
        <v>0.16666666666666666</v>
      </c>
      <c r="Y79" s="15">
        <f t="shared" si="29"/>
        <v>0</v>
      </c>
      <c r="Z79" s="15">
        <f t="shared" si="29"/>
        <v>0</v>
      </c>
      <c r="AA79" s="15">
        <f t="shared" si="29"/>
        <v>0</v>
      </c>
      <c r="AB79" s="15">
        <f t="shared" si="29"/>
        <v>0</v>
      </c>
      <c r="AC79" s="15">
        <f t="shared" si="29"/>
        <v>0</v>
      </c>
      <c r="AD79" s="15">
        <f t="shared" si="29"/>
        <v>0</v>
      </c>
      <c r="AE79" s="15">
        <f t="shared" si="29"/>
        <v>0</v>
      </c>
      <c r="AF79" s="15">
        <f t="shared" ref="AF79:AI79" si="30">SUM(AF72:AF78)</f>
        <v>0</v>
      </c>
      <c r="AG79" s="15">
        <f t="shared" si="30"/>
        <v>0</v>
      </c>
      <c r="AH79" s="15">
        <f t="shared" si="30"/>
        <v>0</v>
      </c>
      <c r="AI79" s="15">
        <f t="shared" si="30"/>
        <v>0</v>
      </c>
      <c r="AJ79" s="15">
        <f t="shared" si="29"/>
        <v>0.02</v>
      </c>
      <c r="AK79" s="15">
        <f t="shared" si="29"/>
        <v>0</v>
      </c>
      <c r="AL79" s="15">
        <f t="shared" si="29"/>
        <v>0</v>
      </c>
      <c r="AM79" s="15">
        <f t="shared" si="29"/>
        <v>5.9999999999999995E-4</v>
      </c>
      <c r="AN79" s="15">
        <f t="shared" si="29"/>
        <v>0</v>
      </c>
      <c r="AO79" s="15">
        <f t="shared" si="29"/>
        <v>0</v>
      </c>
      <c r="AP79" s="15">
        <f t="shared" si="29"/>
        <v>0</v>
      </c>
      <c r="AQ79" s="15">
        <f t="shared" si="29"/>
        <v>0</v>
      </c>
      <c r="AR79" s="15">
        <f t="shared" si="29"/>
        <v>0</v>
      </c>
      <c r="AS79" s="15">
        <f t="shared" si="29"/>
        <v>0</v>
      </c>
      <c r="AT79" s="15">
        <f t="shared" si="29"/>
        <v>0</v>
      </c>
      <c r="AU79" s="15">
        <f t="shared" si="29"/>
        <v>0</v>
      </c>
      <c r="AV79" s="15">
        <f t="shared" si="29"/>
        <v>0</v>
      </c>
      <c r="AW79" s="15">
        <f t="shared" si="29"/>
        <v>0</v>
      </c>
      <c r="AX79" s="15">
        <f t="shared" si="29"/>
        <v>0</v>
      </c>
      <c r="AY79" s="15">
        <f t="shared" si="29"/>
        <v>0</v>
      </c>
      <c r="AZ79" s="15">
        <f t="shared" si="29"/>
        <v>0</v>
      </c>
      <c r="BA79" s="15">
        <f t="shared" si="29"/>
        <v>0</v>
      </c>
      <c r="BB79" s="15">
        <f t="shared" si="29"/>
        <v>0</v>
      </c>
      <c r="BC79" s="15">
        <f t="shared" si="29"/>
        <v>0</v>
      </c>
      <c r="BD79" s="15">
        <f t="shared" si="29"/>
        <v>0</v>
      </c>
      <c r="BE79" s="15">
        <f t="shared" si="29"/>
        <v>0</v>
      </c>
      <c r="BF79" s="15">
        <f t="shared" si="29"/>
        <v>0.01</v>
      </c>
      <c r="BG79" s="15">
        <f t="shared" si="29"/>
        <v>0</v>
      </c>
      <c r="BH79" s="15">
        <f t="shared" si="29"/>
        <v>0.04</v>
      </c>
      <c r="BI79" s="15">
        <f t="shared" si="29"/>
        <v>0</v>
      </c>
      <c r="BJ79" s="15">
        <f t="shared" si="29"/>
        <v>0.24</v>
      </c>
      <c r="BK79" s="15">
        <f t="shared" si="29"/>
        <v>0.01</v>
      </c>
      <c r="BL79" s="15">
        <f t="shared" si="29"/>
        <v>0.02</v>
      </c>
      <c r="BM79" s="15">
        <f t="shared" si="29"/>
        <v>0</v>
      </c>
      <c r="BN79" s="15">
        <f t="shared" si="29"/>
        <v>7.0000000000000007E-2</v>
      </c>
      <c r="BO79" s="15">
        <f t="shared" si="29"/>
        <v>2E-3</v>
      </c>
      <c r="BP79" s="15">
        <f t="shared" si="29"/>
        <v>4.0000000000000001E-3</v>
      </c>
      <c r="BQ79" s="15">
        <f t="shared" si="29"/>
        <v>5.0000000000000001E-3</v>
      </c>
      <c r="BR79" s="59">
        <f t="shared" si="29"/>
        <v>5.0000000000000002E-5</v>
      </c>
    </row>
    <row r="80" spans="1:72" ht="17.399999999999999">
      <c r="B80" s="13" t="s">
        <v>24</v>
      </c>
      <c r="C80" s="14"/>
      <c r="D80" s="16">
        <f t="shared" ref="D80:BR80" si="31">PRODUCT(D79,$F$8)</f>
        <v>0.08</v>
      </c>
      <c r="E80" s="16">
        <f t="shared" si="31"/>
        <v>9.0899999999999995E-2</v>
      </c>
      <c r="F80" s="16">
        <f t="shared" si="31"/>
        <v>0.02</v>
      </c>
      <c r="G80" s="16">
        <f t="shared" si="31"/>
        <v>0</v>
      </c>
      <c r="H80" s="16">
        <f t="shared" si="31"/>
        <v>0</v>
      </c>
      <c r="I80" s="16">
        <f t="shared" si="31"/>
        <v>0</v>
      </c>
      <c r="J80" s="16">
        <f t="shared" si="31"/>
        <v>0</v>
      </c>
      <c r="K80" s="16">
        <f t="shared" si="31"/>
        <v>0.01</v>
      </c>
      <c r="L80" s="16">
        <f t="shared" si="31"/>
        <v>2.4E-2</v>
      </c>
      <c r="M80" s="16">
        <f t="shared" si="31"/>
        <v>5.1999999999999998E-3</v>
      </c>
      <c r="N80" s="16">
        <f t="shared" si="31"/>
        <v>0</v>
      </c>
      <c r="O80" s="16">
        <f t="shared" si="31"/>
        <v>0</v>
      </c>
      <c r="P80" s="16">
        <f t="shared" si="31"/>
        <v>0</v>
      </c>
      <c r="Q80" s="16">
        <f t="shared" si="31"/>
        <v>0</v>
      </c>
      <c r="R80" s="16">
        <f t="shared" si="31"/>
        <v>0</v>
      </c>
      <c r="S80" s="16">
        <f t="shared" si="31"/>
        <v>0</v>
      </c>
      <c r="T80" s="16">
        <f t="shared" si="31"/>
        <v>0</v>
      </c>
      <c r="U80" s="16">
        <f t="shared" si="31"/>
        <v>0</v>
      </c>
      <c r="V80" s="16">
        <f t="shared" si="31"/>
        <v>0</v>
      </c>
      <c r="W80" s="16">
        <f t="shared" si="31"/>
        <v>0</v>
      </c>
      <c r="X80" s="16">
        <f t="shared" si="31"/>
        <v>0.33333333333333331</v>
      </c>
      <c r="Y80" s="16">
        <f t="shared" si="31"/>
        <v>0</v>
      </c>
      <c r="Z80" s="16">
        <f t="shared" si="31"/>
        <v>0</v>
      </c>
      <c r="AA80" s="16">
        <f t="shared" si="31"/>
        <v>0</v>
      </c>
      <c r="AB80" s="16">
        <f t="shared" si="31"/>
        <v>0</v>
      </c>
      <c r="AC80" s="16">
        <f t="shared" si="31"/>
        <v>0</v>
      </c>
      <c r="AD80" s="16">
        <f t="shared" si="31"/>
        <v>0</v>
      </c>
      <c r="AE80" s="16">
        <f t="shared" si="31"/>
        <v>0</v>
      </c>
      <c r="AF80" s="16">
        <f t="shared" ref="AF80:AI80" si="32">PRODUCT(AF79,$F$8)</f>
        <v>0</v>
      </c>
      <c r="AG80" s="16">
        <f t="shared" si="32"/>
        <v>0</v>
      </c>
      <c r="AH80" s="16">
        <f t="shared" si="32"/>
        <v>0</v>
      </c>
      <c r="AI80" s="16">
        <f t="shared" si="32"/>
        <v>0</v>
      </c>
      <c r="AJ80" s="16">
        <f t="shared" si="31"/>
        <v>0.04</v>
      </c>
      <c r="AK80" s="16">
        <f t="shared" si="31"/>
        <v>0</v>
      </c>
      <c r="AL80" s="16">
        <f t="shared" si="31"/>
        <v>0</v>
      </c>
      <c r="AM80" s="16">
        <f t="shared" si="31"/>
        <v>1.1999999999999999E-3</v>
      </c>
      <c r="AN80" s="16">
        <f t="shared" si="31"/>
        <v>0</v>
      </c>
      <c r="AO80" s="16">
        <f t="shared" si="31"/>
        <v>0</v>
      </c>
      <c r="AP80" s="16">
        <f t="shared" si="31"/>
        <v>0</v>
      </c>
      <c r="AQ80" s="16">
        <f t="shared" si="31"/>
        <v>0</v>
      </c>
      <c r="AR80" s="16">
        <f t="shared" si="31"/>
        <v>0</v>
      </c>
      <c r="AS80" s="16">
        <f t="shared" si="31"/>
        <v>0</v>
      </c>
      <c r="AT80" s="16">
        <f t="shared" si="31"/>
        <v>0</v>
      </c>
      <c r="AU80" s="16">
        <f t="shared" si="31"/>
        <v>0</v>
      </c>
      <c r="AV80" s="16">
        <f t="shared" si="31"/>
        <v>0</v>
      </c>
      <c r="AW80" s="16">
        <f t="shared" si="31"/>
        <v>0</v>
      </c>
      <c r="AX80" s="16">
        <f t="shared" si="31"/>
        <v>0</v>
      </c>
      <c r="AY80" s="16">
        <f t="shared" si="31"/>
        <v>0</v>
      </c>
      <c r="AZ80" s="16">
        <f t="shared" si="31"/>
        <v>0</v>
      </c>
      <c r="BA80" s="16">
        <f t="shared" si="31"/>
        <v>0</v>
      </c>
      <c r="BB80" s="16">
        <f t="shared" si="31"/>
        <v>0</v>
      </c>
      <c r="BC80" s="16">
        <f t="shared" si="31"/>
        <v>0</v>
      </c>
      <c r="BD80" s="16">
        <f t="shared" si="31"/>
        <v>0</v>
      </c>
      <c r="BE80" s="16">
        <f t="shared" si="31"/>
        <v>0</v>
      </c>
      <c r="BF80" s="16">
        <f t="shared" si="31"/>
        <v>0.02</v>
      </c>
      <c r="BG80" s="16">
        <f t="shared" si="31"/>
        <v>0</v>
      </c>
      <c r="BH80" s="16">
        <f t="shared" si="31"/>
        <v>0.08</v>
      </c>
      <c r="BI80" s="16">
        <f t="shared" si="31"/>
        <v>0</v>
      </c>
      <c r="BJ80" s="16">
        <f t="shared" si="31"/>
        <v>0.48</v>
      </c>
      <c r="BK80" s="16">
        <f t="shared" si="31"/>
        <v>0.02</v>
      </c>
      <c r="BL80" s="16">
        <f t="shared" si="31"/>
        <v>0.04</v>
      </c>
      <c r="BM80" s="16">
        <f t="shared" si="31"/>
        <v>0</v>
      </c>
      <c r="BN80" s="16">
        <f t="shared" si="31"/>
        <v>0.14000000000000001</v>
      </c>
      <c r="BO80" s="16">
        <f t="shared" si="31"/>
        <v>4.0000000000000001E-3</v>
      </c>
      <c r="BP80" s="16">
        <f t="shared" si="31"/>
        <v>8.0000000000000002E-3</v>
      </c>
      <c r="BQ80" s="16">
        <f t="shared" si="31"/>
        <v>0.01</v>
      </c>
      <c r="BR80" s="60">
        <f t="shared" si="31"/>
        <v>1E-4</v>
      </c>
    </row>
    <row r="82" spans="1:72" ht="17.399999999999999">
      <c r="A82" s="17"/>
      <c r="B82" s="18" t="s">
        <v>25</v>
      </c>
      <c r="C82" s="19" t="s">
        <v>26</v>
      </c>
      <c r="D82" s="20">
        <f t="shared" ref="D82:BR82" si="33">D46</f>
        <v>90.9</v>
      </c>
      <c r="E82" s="20">
        <f t="shared" si="33"/>
        <v>96</v>
      </c>
      <c r="F82" s="20">
        <f t="shared" si="33"/>
        <v>87</v>
      </c>
      <c r="G82" s="20">
        <f t="shared" si="33"/>
        <v>780</v>
      </c>
      <c r="H82" s="20">
        <f t="shared" si="33"/>
        <v>1610</v>
      </c>
      <c r="I82" s="20">
        <f t="shared" si="33"/>
        <v>1000</v>
      </c>
      <c r="J82" s="20">
        <f t="shared" si="33"/>
        <v>90.57</v>
      </c>
      <c r="K82" s="20">
        <f t="shared" si="33"/>
        <v>1166.67</v>
      </c>
      <c r="L82" s="20">
        <f t="shared" si="33"/>
        <v>255.2</v>
      </c>
      <c r="M82" s="20">
        <f t="shared" si="33"/>
        <v>796</v>
      </c>
      <c r="N82" s="20">
        <f t="shared" si="33"/>
        <v>126.38</v>
      </c>
      <c r="O82" s="20">
        <f t="shared" si="33"/>
        <v>387.53</v>
      </c>
      <c r="P82" s="20">
        <f t="shared" si="33"/>
        <v>634.21</v>
      </c>
      <c r="Q82" s="20">
        <f t="shared" si="33"/>
        <v>503.33</v>
      </c>
      <c r="R82" s="20">
        <f t="shared" si="33"/>
        <v>0</v>
      </c>
      <c r="S82" s="20">
        <f t="shared" si="33"/>
        <v>0</v>
      </c>
      <c r="T82" s="20">
        <f t="shared" si="33"/>
        <v>0</v>
      </c>
      <c r="U82" s="20">
        <f t="shared" si="33"/>
        <v>968</v>
      </c>
      <c r="V82" s="20">
        <f t="shared" si="33"/>
        <v>430.77</v>
      </c>
      <c r="W82" s="20">
        <f>W46</f>
        <v>117</v>
      </c>
      <c r="X82" s="20">
        <f t="shared" si="33"/>
        <v>6.6</v>
      </c>
      <c r="Y82" s="20">
        <f t="shared" si="33"/>
        <v>0</v>
      </c>
      <c r="Z82" s="20">
        <f t="shared" si="33"/>
        <v>329</v>
      </c>
      <c r="AA82" s="20">
        <f t="shared" si="33"/>
        <v>502</v>
      </c>
      <c r="AB82" s="20">
        <f t="shared" si="33"/>
        <v>286</v>
      </c>
      <c r="AC82" s="20">
        <f t="shared" si="33"/>
        <v>283</v>
      </c>
      <c r="AD82" s="20">
        <f t="shared" si="33"/>
        <v>142</v>
      </c>
      <c r="AE82" s="20">
        <f t="shared" si="33"/>
        <v>853</v>
      </c>
      <c r="AF82" s="20"/>
      <c r="AG82" s="20"/>
      <c r="AH82" s="20">
        <f t="shared" si="33"/>
        <v>307</v>
      </c>
      <c r="AI82" s="20"/>
      <c r="AJ82" s="20">
        <f t="shared" si="33"/>
        <v>0</v>
      </c>
      <c r="AK82" s="20">
        <f t="shared" si="33"/>
        <v>98</v>
      </c>
      <c r="AL82" s="20">
        <f t="shared" si="33"/>
        <v>69.75</v>
      </c>
      <c r="AM82" s="20">
        <f t="shared" si="33"/>
        <v>46.4</v>
      </c>
      <c r="AN82" s="20">
        <f t="shared" si="33"/>
        <v>270</v>
      </c>
      <c r="AO82" s="20">
        <f t="shared" si="33"/>
        <v>257</v>
      </c>
      <c r="AP82" s="20">
        <f t="shared" si="33"/>
        <v>0</v>
      </c>
      <c r="AQ82" s="20">
        <f t="shared" si="33"/>
        <v>402</v>
      </c>
      <c r="AR82" s="20">
        <f t="shared" si="33"/>
        <v>0</v>
      </c>
      <c r="AS82" s="20">
        <f t="shared" si="33"/>
        <v>281.61</v>
      </c>
      <c r="AT82" s="20">
        <f t="shared" si="33"/>
        <v>91.25</v>
      </c>
      <c r="AU82" s="20">
        <f t="shared" si="33"/>
        <v>78</v>
      </c>
      <c r="AV82" s="20">
        <f t="shared" si="33"/>
        <v>68</v>
      </c>
      <c r="AW82" s="20">
        <f t="shared" si="33"/>
        <v>75.709999999999994</v>
      </c>
      <c r="AX82" s="20">
        <f t="shared" si="33"/>
        <v>85.71</v>
      </c>
      <c r="AY82" s="20">
        <f t="shared" si="33"/>
        <v>60</v>
      </c>
      <c r="AZ82" s="20">
        <f t="shared" si="33"/>
        <v>92.86</v>
      </c>
      <c r="BA82" s="20">
        <f t="shared" si="33"/>
        <v>78</v>
      </c>
      <c r="BB82" s="20">
        <f t="shared" si="33"/>
        <v>68.33</v>
      </c>
      <c r="BC82" s="20">
        <f t="shared" si="33"/>
        <v>146</v>
      </c>
      <c r="BD82" s="20">
        <f t="shared" si="33"/>
        <v>362</v>
      </c>
      <c r="BE82" s="20">
        <f t="shared" si="33"/>
        <v>549</v>
      </c>
      <c r="BF82" s="20">
        <f t="shared" si="33"/>
        <v>668</v>
      </c>
      <c r="BG82" s="20">
        <f t="shared" si="33"/>
        <v>311</v>
      </c>
      <c r="BH82" s="20">
        <f t="shared" si="33"/>
        <v>578</v>
      </c>
      <c r="BI82" s="20">
        <f t="shared" si="33"/>
        <v>0</v>
      </c>
      <c r="BJ82" s="20">
        <f t="shared" si="33"/>
        <v>80</v>
      </c>
      <c r="BK82" s="20">
        <f t="shared" si="33"/>
        <v>98</v>
      </c>
      <c r="BL82" s="20">
        <f t="shared" si="33"/>
        <v>65</v>
      </c>
      <c r="BM82" s="20">
        <f t="shared" si="33"/>
        <v>57</v>
      </c>
      <c r="BN82" s="20">
        <f t="shared" si="33"/>
        <v>65</v>
      </c>
      <c r="BO82" s="20">
        <f t="shared" si="33"/>
        <v>346.32</v>
      </c>
      <c r="BP82" s="20">
        <f t="shared" si="33"/>
        <v>182.22</v>
      </c>
      <c r="BQ82" s="20">
        <f t="shared" si="33"/>
        <v>25</v>
      </c>
      <c r="BR82" s="59">
        <f t="shared" si="33"/>
        <v>0</v>
      </c>
    </row>
    <row r="83" spans="1:72" ht="17.399999999999999">
      <c r="B83" s="13" t="s">
        <v>27</v>
      </c>
      <c r="C83" s="14" t="s">
        <v>26</v>
      </c>
      <c r="D83" s="15">
        <f t="shared" ref="D83:BR83" si="34">D82/1000</f>
        <v>9.0900000000000009E-2</v>
      </c>
      <c r="E83" s="15">
        <f t="shared" si="34"/>
        <v>9.6000000000000002E-2</v>
      </c>
      <c r="F83" s="15">
        <f t="shared" si="34"/>
        <v>8.6999999999999994E-2</v>
      </c>
      <c r="G83" s="15">
        <f t="shared" si="34"/>
        <v>0.78</v>
      </c>
      <c r="H83" s="15">
        <f t="shared" si="34"/>
        <v>1.61</v>
      </c>
      <c r="I83" s="15">
        <f t="shared" si="34"/>
        <v>1</v>
      </c>
      <c r="J83" s="15">
        <f t="shared" si="34"/>
        <v>9.0569999999999998E-2</v>
      </c>
      <c r="K83" s="15">
        <f t="shared" si="34"/>
        <v>1.1666700000000001</v>
      </c>
      <c r="L83" s="15">
        <f t="shared" si="34"/>
        <v>0.25519999999999998</v>
      </c>
      <c r="M83" s="15">
        <f t="shared" si="34"/>
        <v>0.79600000000000004</v>
      </c>
      <c r="N83" s="15">
        <f t="shared" si="34"/>
        <v>0.12637999999999999</v>
      </c>
      <c r="O83" s="15">
        <f t="shared" si="34"/>
        <v>0.38752999999999999</v>
      </c>
      <c r="P83" s="15">
        <f t="shared" si="34"/>
        <v>0.63421000000000005</v>
      </c>
      <c r="Q83" s="15">
        <f t="shared" si="34"/>
        <v>0.50332999999999994</v>
      </c>
      <c r="R83" s="15">
        <f t="shared" si="34"/>
        <v>0</v>
      </c>
      <c r="S83" s="15">
        <f t="shared" si="34"/>
        <v>0</v>
      </c>
      <c r="T83" s="15">
        <f t="shared" si="34"/>
        <v>0</v>
      </c>
      <c r="U83" s="15">
        <f t="shared" si="34"/>
        <v>0.96799999999999997</v>
      </c>
      <c r="V83" s="15">
        <f t="shared" si="34"/>
        <v>0.43076999999999999</v>
      </c>
      <c r="W83" s="15">
        <f>W82/1000</f>
        <v>0.11700000000000001</v>
      </c>
      <c r="X83" s="15">
        <f t="shared" si="34"/>
        <v>6.6E-3</v>
      </c>
      <c r="Y83" s="15">
        <f t="shared" si="34"/>
        <v>0</v>
      </c>
      <c r="Z83" s="15">
        <f t="shared" si="34"/>
        <v>0.32900000000000001</v>
      </c>
      <c r="AA83" s="15">
        <f t="shared" si="34"/>
        <v>0.502</v>
      </c>
      <c r="AB83" s="15">
        <f t="shared" si="34"/>
        <v>0.28599999999999998</v>
      </c>
      <c r="AC83" s="15">
        <f t="shared" si="34"/>
        <v>0.28299999999999997</v>
      </c>
      <c r="AD83" s="15">
        <f t="shared" si="34"/>
        <v>0.14199999999999999</v>
      </c>
      <c r="AE83" s="15">
        <f t="shared" si="34"/>
        <v>0.85299999999999998</v>
      </c>
      <c r="AF83" s="15">
        <f t="shared" ref="AF83:AI83" si="35">AF82/1000</f>
        <v>0</v>
      </c>
      <c r="AG83" s="15">
        <f t="shared" si="35"/>
        <v>0</v>
      </c>
      <c r="AH83" s="15">
        <f t="shared" si="35"/>
        <v>0.307</v>
      </c>
      <c r="AI83" s="15">
        <f t="shared" si="35"/>
        <v>0</v>
      </c>
      <c r="AJ83" s="15">
        <f t="shared" si="34"/>
        <v>0</v>
      </c>
      <c r="AK83" s="15">
        <f t="shared" si="34"/>
        <v>9.8000000000000004E-2</v>
      </c>
      <c r="AL83" s="15">
        <f t="shared" si="34"/>
        <v>6.9750000000000006E-2</v>
      </c>
      <c r="AM83" s="15">
        <f t="shared" si="34"/>
        <v>4.6399999999999997E-2</v>
      </c>
      <c r="AN83" s="15">
        <f t="shared" si="34"/>
        <v>0.27</v>
      </c>
      <c r="AO83" s="15">
        <f t="shared" si="34"/>
        <v>0.25700000000000001</v>
      </c>
      <c r="AP83" s="15">
        <f t="shared" si="34"/>
        <v>0</v>
      </c>
      <c r="AQ83" s="15">
        <f t="shared" si="34"/>
        <v>0.40200000000000002</v>
      </c>
      <c r="AR83" s="15">
        <f t="shared" si="34"/>
        <v>0</v>
      </c>
      <c r="AS83" s="15">
        <f t="shared" si="34"/>
        <v>0.28161000000000003</v>
      </c>
      <c r="AT83" s="15">
        <f t="shared" si="34"/>
        <v>9.1249999999999998E-2</v>
      </c>
      <c r="AU83" s="15">
        <f t="shared" si="34"/>
        <v>7.8E-2</v>
      </c>
      <c r="AV83" s="15">
        <f t="shared" si="34"/>
        <v>6.8000000000000005E-2</v>
      </c>
      <c r="AW83" s="15">
        <f t="shared" si="34"/>
        <v>7.571E-2</v>
      </c>
      <c r="AX83" s="15">
        <f t="shared" si="34"/>
        <v>8.5709999999999995E-2</v>
      </c>
      <c r="AY83" s="15">
        <f t="shared" si="34"/>
        <v>0.06</v>
      </c>
      <c r="AZ83" s="15">
        <f t="shared" si="34"/>
        <v>9.2859999999999998E-2</v>
      </c>
      <c r="BA83" s="15">
        <f t="shared" si="34"/>
        <v>7.8E-2</v>
      </c>
      <c r="BB83" s="15">
        <f t="shared" si="34"/>
        <v>6.8330000000000002E-2</v>
      </c>
      <c r="BC83" s="15">
        <f t="shared" si="34"/>
        <v>0.14599999999999999</v>
      </c>
      <c r="BD83" s="15">
        <f t="shared" si="34"/>
        <v>0.36199999999999999</v>
      </c>
      <c r="BE83" s="15">
        <f t="shared" si="34"/>
        <v>0.54900000000000004</v>
      </c>
      <c r="BF83" s="15">
        <f t="shared" si="34"/>
        <v>0.66800000000000004</v>
      </c>
      <c r="BG83" s="15">
        <f t="shared" si="34"/>
        <v>0.311</v>
      </c>
      <c r="BH83" s="15">
        <f t="shared" si="34"/>
        <v>0.57799999999999996</v>
      </c>
      <c r="BI83" s="15">
        <f t="shared" si="34"/>
        <v>0</v>
      </c>
      <c r="BJ83" s="15">
        <f t="shared" si="34"/>
        <v>0.08</v>
      </c>
      <c r="BK83" s="15">
        <f t="shared" si="34"/>
        <v>9.8000000000000004E-2</v>
      </c>
      <c r="BL83" s="15">
        <f t="shared" si="34"/>
        <v>6.5000000000000002E-2</v>
      </c>
      <c r="BM83" s="15">
        <f t="shared" si="34"/>
        <v>5.7000000000000002E-2</v>
      </c>
      <c r="BN83" s="15">
        <f t="shared" si="34"/>
        <v>6.5000000000000002E-2</v>
      </c>
      <c r="BO83" s="15">
        <f t="shared" si="34"/>
        <v>0.34632000000000002</v>
      </c>
      <c r="BP83" s="15">
        <f t="shared" si="34"/>
        <v>0.18221999999999999</v>
      </c>
      <c r="BQ83" s="15">
        <f t="shared" si="34"/>
        <v>2.5000000000000001E-2</v>
      </c>
      <c r="BR83" s="59">
        <f t="shared" si="34"/>
        <v>0</v>
      </c>
    </row>
    <row r="84" spans="1:72" ht="17.399999999999999">
      <c r="A84" s="21"/>
      <c r="B84" s="22" t="s">
        <v>28</v>
      </c>
      <c r="C84" s="205"/>
      <c r="D84" s="23">
        <f t="shared" ref="D84:BR84" si="36">D80*D82</f>
        <v>7.2720000000000002</v>
      </c>
      <c r="E84" s="23">
        <f t="shared" si="36"/>
        <v>8.7263999999999999</v>
      </c>
      <c r="F84" s="23">
        <f t="shared" si="36"/>
        <v>1.74</v>
      </c>
      <c r="G84" s="23">
        <f t="shared" si="36"/>
        <v>0</v>
      </c>
      <c r="H84" s="23">
        <f t="shared" si="36"/>
        <v>0</v>
      </c>
      <c r="I84" s="23">
        <f t="shared" si="36"/>
        <v>0</v>
      </c>
      <c r="J84" s="23">
        <f t="shared" si="36"/>
        <v>0</v>
      </c>
      <c r="K84" s="23">
        <f t="shared" si="36"/>
        <v>11.666700000000001</v>
      </c>
      <c r="L84" s="23">
        <f t="shared" si="36"/>
        <v>6.1247999999999996</v>
      </c>
      <c r="M84" s="23">
        <f t="shared" si="36"/>
        <v>4.1391999999999998</v>
      </c>
      <c r="N84" s="23">
        <f t="shared" si="36"/>
        <v>0</v>
      </c>
      <c r="O84" s="23">
        <f t="shared" si="36"/>
        <v>0</v>
      </c>
      <c r="P84" s="23">
        <f t="shared" si="36"/>
        <v>0</v>
      </c>
      <c r="Q84" s="23">
        <f t="shared" si="36"/>
        <v>0</v>
      </c>
      <c r="R84" s="23">
        <f t="shared" si="36"/>
        <v>0</v>
      </c>
      <c r="S84" s="23">
        <f t="shared" si="36"/>
        <v>0</v>
      </c>
      <c r="T84" s="23">
        <f t="shared" si="36"/>
        <v>0</v>
      </c>
      <c r="U84" s="23">
        <f t="shared" si="36"/>
        <v>0</v>
      </c>
      <c r="V84" s="23">
        <f t="shared" si="36"/>
        <v>0</v>
      </c>
      <c r="W84" s="23">
        <f>W80*W82</f>
        <v>0</v>
      </c>
      <c r="X84" s="23">
        <f t="shared" si="36"/>
        <v>2.1999999999999997</v>
      </c>
      <c r="Y84" s="23">
        <f t="shared" si="36"/>
        <v>0</v>
      </c>
      <c r="Z84" s="23">
        <f t="shared" si="36"/>
        <v>0</v>
      </c>
      <c r="AA84" s="23">
        <f t="shared" si="36"/>
        <v>0</v>
      </c>
      <c r="AB84" s="23">
        <f t="shared" si="36"/>
        <v>0</v>
      </c>
      <c r="AC84" s="23">
        <f t="shared" si="36"/>
        <v>0</v>
      </c>
      <c r="AD84" s="23">
        <f t="shared" si="36"/>
        <v>0</v>
      </c>
      <c r="AE84" s="23">
        <f t="shared" si="36"/>
        <v>0</v>
      </c>
      <c r="AF84" s="23">
        <f t="shared" ref="AF84:AI84" si="37">AF80*AF82</f>
        <v>0</v>
      </c>
      <c r="AG84" s="23">
        <f t="shared" si="37"/>
        <v>0</v>
      </c>
      <c r="AH84" s="23">
        <f t="shared" si="37"/>
        <v>0</v>
      </c>
      <c r="AI84" s="23">
        <f t="shared" si="37"/>
        <v>0</v>
      </c>
      <c r="AJ84" s="23">
        <f t="shared" si="36"/>
        <v>0</v>
      </c>
      <c r="AK84" s="23">
        <f t="shared" si="36"/>
        <v>0</v>
      </c>
      <c r="AL84" s="23">
        <f t="shared" si="36"/>
        <v>0</v>
      </c>
      <c r="AM84" s="23">
        <f t="shared" si="36"/>
        <v>5.5679999999999993E-2</v>
      </c>
      <c r="AN84" s="23">
        <f t="shared" si="36"/>
        <v>0</v>
      </c>
      <c r="AO84" s="23">
        <f t="shared" si="36"/>
        <v>0</v>
      </c>
      <c r="AP84" s="23">
        <f t="shared" si="36"/>
        <v>0</v>
      </c>
      <c r="AQ84" s="23">
        <f t="shared" si="36"/>
        <v>0</v>
      </c>
      <c r="AR84" s="23">
        <f t="shared" si="36"/>
        <v>0</v>
      </c>
      <c r="AS84" s="23">
        <f t="shared" si="36"/>
        <v>0</v>
      </c>
      <c r="AT84" s="23">
        <f t="shared" si="36"/>
        <v>0</v>
      </c>
      <c r="AU84" s="23">
        <f t="shared" si="36"/>
        <v>0</v>
      </c>
      <c r="AV84" s="23">
        <f t="shared" si="36"/>
        <v>0</v>
      </c>
      <c r="AW84" s="23">
        <f t="shared" si="36"/>
        <v>0</v>
      </c>
      <c r="AX84" s="23">
        <f t="shared" si="36"/>
        <v>0</v>
      </c>
      <c r="AY84" s="23">
        <f t="shared" si="36"/>
        <v>0</v>
      </c>
      <c r="AZ84" s="23">
        <f t="shared" si="36"/>
        <v>0</v>
      </c>
      <c r="BA84" s="23">
        <f t="shared" si="36"/>
        <v>0</v>
      </c>
      <c r="BB84" s="23">
        <f t="shared" si="36"/>
        <v>0</v>
      </c>
      <c r="BC84" s="23">
        <f t="shared" si="36"/>
        <v>0</v>
      </c>
      <c r="BD84" s="23">
        <f t="shared" si="36"/>
        <v>0</v>
      </c>
      <c r="BE84" s="23">
        <f t="shared" si="36"/>
        <v>0</v>
      </c>
      <c r="BF84" s="23">
        <f t="shared" si="36"/>
        <v>13.36</v>
      </c>
      <c r="BG84" s="23">
        <f t="shared" si="36"/>
        <v>0</v>
      </c>
      <c r="BH84" s="23">
        <f t="shared" si="36"/>
        <v>46.24</v>
      </c>
      <c r="BI84" s="23">
        <f t="shared" si="36"/>
        <v>0</v>
      </c>
      <c r="BJ84" s="23">
        <f t="shared" si="36"/>
        <v>38.4</v>
      </c>
      <c r="BK84" s="23">
        <f t="shared" si="36"/>
        <v>1.96</v>
      </c>
      <c r="BL84" s="23">
        <f t="shared" si="36"/>
        <v>2.6</v>
      </c>
      <c r="BM84" s="23">
        <f t="shared" si="36"/>
        <v>0</v>
      </c>
      <c r="BN84" s="23">
        <f t="shared" si="36"/>
        <v>9.1000000000000014</v>
      </c>
      <c r="BO84" s="23">
        <f t="shared" si="36"/>
        <v>1.3852800000000001</v>
      </c>
      <c r="BP84" s="23">
        <f t="shared" si="36"/>
        <v>1.4577599999999999</v>
      </c>
      <c r="BQ84" s="23">
        <f t="shared" si="36"/>
        <v>0.25</v>
      </c>
      <c r="BR84" s="62">
        <f t="shared" si="36"/>
        <v>0</v>
      </c>
      <c r="BS84" s="24">
        <f>SUM(D84:BQ84)</f>
        <v>156.67782</v>
      </c>
      <c r="BT84" s="25">
        <f>BS84/$C$11</f>
        <v>78.338909999999998</v>
      </c>
    </row>
    <row r="85" spans="1:72" ht="17.399999999999999">
      <c r="A85" s="21"/>
      <c r="B85" s="22" t="s">
        <v>29</v>
      </c>
      <c r="C85" s="205"/>
      <c r="D85" s="23">
        <f t="shared" ref="D85:BR85" si="38">D80*D82</f>
        <v>7.2720000000000002</v>
      </c>
      <c r="E85" s="23">
        <f t="shared" si="38"/>
        <v>8.7263999999999999</v>
      </c>
      <c r="F85" s="23">
        <f t="shared" si="38"/>
        <v>1.74</v>
      </c>
      <c r="G85" s="23">
        <f t="shared" si="38"/>
        <v>0</v>
      </c>
      <c r="H85" s="23">
        <f t="shared" si="38"/>
        <v>0</v>
      </c>
      <c r="I85" s="23">
        <f t="shared" si="38"/>
        <v>0</v>
      </c>
      <c r="J85" s="23">
        <f t="shared" si="38"/>
        <v>0</v>
      </c>
      <c r="K85" s="23">
        <f t="shared" si="38"/>
        <v>11.666700000000001</v>
      </c>
      <c r="L85" s="23">
        <f t="shared" si="38"/>
        <v>6.1247999999999996</v>
      </c>
      <c r="M85" s="23">
        <f t="shared" si="38"/>
        <v>4.1391999999999998</v>
      </c>
      <c r="N85" s="23">
        <f t="shared" si="38"/>
        <v>0</v>
      </c>
      <c r="O85" s="23">
        <f t="shared" si="38"/>
        <v>0</v>
      </c>
      <c r="P85" s="23">
        <f t="shared" si="38"/>
        <v>0</v>
      </c>
      <c r="Q85" s="23">
        <f t="shared" si="38"/>
        <v>0</v>
      </c>
      <c r="R85" s="23">
        <f t="shared" si="38"/>
        <v>0</v>
      </c>
      <c r="S85" s="23">
        <f t="shared" si="38"/>
        <v>0</v>
      </c>
      <c r="T85" s="23">
        <f t="shared" si="38"/>
        <v>0</v>
      </c>
      <c r="U85" s="23">
        <f t="shared" si="38"/>
        <v>0</v>
      </c>
      <c r="V85" s="23">
        <f t="shared" si="38"/>
        <v>0</v>
      </c>
      <c r="W85" s="23">
        <f>W80*W82</f>
        <v>0</v>
      </c>
      <c r="X85" s="23">
        <f t="shared" si="38"/>
        <v>2.1999999999999997</v>
      </c>
      <c r="Y85" s="23">
        <f t="shared" si="38"/>
        <v>0</v>
      </c>
      <c r="Z85" s="23">
        <f t="shared" si="38"/>
        <v>0</v>
      </c>
      <c r="AA85" s="23">
        <f t="shared" si="38"/>
        <v>0</v>
      </c>
      <c r="AB85" s="23">
        <f t="shared" si="38"/>
        <v>0</v>
      </c>
      <c r="AC85" s="23">
        <f t="shared" si="38"/>
        <v>0</v>
      </c>
      <c r="AD85" s="23">
        <f t="shared" si="38"/>
        <v>0</v>
      </c>
      <c r="AE85" s="23">
        <f t="shared" si="38"/>
        <v>0</v>
      </c>
      <c r="AF85" s="23">
        <f t="shared" ref="AF85:AI85" si="39">AF80*AF82</f>
        <v>0</v>
      </c>
      <c r="AG85" s="23">
        <f t="shared" si="39"/>
        <v>0</v>
      </c>
      <c r="AH85" s="23">
        <f t="shared" si="39"/>
        <v>0</v>
      </c>
      <c r="AI85" s="23">
        <f t="shared" si="39"/>
        <v>0</v>
      </c>
      <c r="AJ85" s="23">
        <f t="shared" si="38"/>
        <v>0</v>
      </c>
      <c r="AK85" s="23">
        <f t="shared" si="38"/>
        <v>0</v>
      </c>
      <c r="AL85" s="23">
        <f t="shared" si="38"/>
        <v>0</v>
      </c>
      <c r="AM85" s="23">
        <f t="shared" si="38"/>
        <v>5.5679999999999993E-2</v>
      </c>
      <c r="AN85" s="23">
        <f t="shared" si="38"/>
        <v>0</v>
      </c>
      <c r="AO85" s="23">
        <f t="shared" si="38"/>
        <v>0</v>
      </c>
      <c r="AP85" s="23">
        <f t="shared" si="38"/>
        <v>0</v>
      </c>
      <c r="AQ85" s="23">
        <f t="shared" si="38"/>
        <v>0</v>
      </c>
      <c r="AR85" s="23">
        <f t="shared" si="38"/>
        <v>0</v>
      </c>
      <c r="AS85" s="23">
        <f t="shared" si="38"/>
        <v>0</v>
      </c>
      <c r="AT85" s="23">
        <f t="shared" si="38"/>
        <v>0</v>
      </c>
      <c r="AU85" s="23">
        <f t="shared" si="38"/>
        <v>0</v>
      </c>
      <c r="AV85" s="23">
        <f t="shared" si="38"/>
        <v>0</v>
      </c>
      <c r="AW85" s="23">
        <f t="shared" si="38"/>
        <v>0</v>
      </c>
      <c r="AX85" s="23">
        <f t="shared" si="38"/>
        <v>0</v>
      </c>
      <c r="AY85" s="23">
        <f t="shared" si="38"/>
        <v>0</v>
      </c>
      <c r="AZ85" s="23">
        <f t="shared" si="38"/>
        <v>0</v>
      </c>
      <c r="BA85" s="23">
        <f t="shared" si="38"/>
        <v>0</v>
      </c>
      <c r="BB85" s="23">
        <f t="shared" si="38"/>
        <v>0</v>
      </c>
      <c r="BC85" s="23">
        <f t="shared" si="38"/>
        <v>0</v>
      </c>
      <c r="BD85" s="23">
        <f t="shared" si="38"/>
        <v>0</v>
      </c>
      <c r="BE85" s="23">
        <f t="shared" si="38"/>
        <v>0</v>
      </c>
      <c r="BF85" s="23">
        <f t="shared" si="38"/>
        <v>13.36</v>
      </c>
      <c r="BG85" s="23">
        <f t="shared" si="38"/>
        <v>0</v>
      </c>
      <c r="BH85" s="23">
        <f t="shared" si="38"/>
        <v>46.24</v>
      </c>
      <c r="BI85" s="23">
        <f t="shared" si="38"/>
        <v>0</v>
      </c>
      <c r="BJ85" s="23">
        <f t="shared" si="38"/>
        <v>38.4</v>
      </c>
      <c r="BK85" s="23">
        <f t="shared" si="38"/>
        <v>1.96</v>
      </c>
      <c r="BL85" s="23">
        <f t="shared" si="38"/>
        <v>2.6</v>
      </c>
      <c r="BM85" s="23">
        <f t="shared" si="38"/>
        <v>0</v>
      </c>
      <c r="BN85" s="23">
        <f t="shared" si="38"/>
        <v>9.1000000000000014</v>
      </c>
      <c r="BO85" s="23">
        <f t="shared" si="38"/>
        <v>1.3852800000000001</v>
      </c>
      <c r="BP85" s="23">
        <f t="shared" si="38"/>
        <v>1.4577599999999999</v>
      </c>
      <c r="BQ85" s="23">
        <f t="shared" si="38"/>
        <v>0.25</v>
      </c>
      <c r="BR85" s="62">
        <f t="shared" si="38"/>
        <v>0</v>
      </c>
      <c r="BS85" s="24">
        <f>SUM(D85:BQ85)</f>
        <v>156.67782</v>
      </c>
      <c r="BT85" s="25">
        <f>BS85/$C$11</f>
        <v>78.338909999999998</v>
      </c>
    </row>
    <row r="87" spans="1:72">
      <c r="J87" s="1"/>
      <c r="Q87" s="1"/>
      <c r="R87" s="1"/>
      <c r="AH87" s="1"/>
      <c r="AI87" s="1"/>
    </row>
    <row r="88" spans="1:72" ht="15" customHeight="1">
      <c r="A88" s="176"/>
      <c r="B88" s="2" t="s">
        <v>1</v>
      </c>
      <c r="C88" s="178" t="s">
        <v>2</v>
      </c>
      <c r="D88" s="178" t="str">
        <f t="shared" ref="D88:BQ88" si="40">D54</f>
        <v>Хлеб пшеничный</v>
      </c>
      <c r="E88" s="178" t="str">
        <f t="shared" si="40"/>
        <v>Хлеб ржано-пшеничный</v>
      </c>
      <c r="F88" s="178" t="str">
        <f t="shared" si="40"/>
        <v>Сахар</v>
      </c>
      <c r="G88" s="178" t="str">
        <f t="shared" si="40"/>
        <v>Чай</v>
      </c>
      <c r="H88" s="178" t="str">
        <f t="shared" si="40"/>
        <v>Какао</v>
      </c>
      <c r="I88" s="178" t="str">
        <f t="shared" si="40"/>
        <v>Кофейный напиток</v>
      </c>
      <c r="J88" s="178" t="str">
        <f t="shared" si="40"/>
        <v>Молоко 2,5%</v>
      </c>
      <c r="K88" s="178" t="str">
        <f t="shared" si="40"/>
        <v>Масло сливочное</v>
      </c>
      <c r="L88" s="178" t="str">
        <f t="shared" si="40"/>
        <v>Сметана 15%</v>
      </c>
      <c r="M88" s="178" t="str">
        <f t="shared" si="40"/>
        <v>Молоко сухое</v>
      </c>
      <c r="N88" s="178" t="str">
        <f t="shared" si="40"/>
        <v>Снежок 2,5 %</v>
      </c>
      <c r="O88" s="178" t="str">
        <f t="shared" si="40"/>
        <v>Творог 5%</v>
      </c>
      <c r="P88" s="178" t="str">
        <f t="shared" si="40"/>
        <v>Молоко сгущенное</v>
      </c>
      <c r="Q88" s="178" t="str">
        <f t="shared" si="40"/>
        <v xml:space="preserve">Джем Сава </v>
      </c>
      <c r="R88" s="178" t="str">
        <f t="shared" si="40"/>
        <v>Сыр</v>
      </c>
      <c r="S88" s="178" t="str">
        <f t="shared" si="40"/>
        <v>Зеленый горошек</v>
      </c>
      <c r="T88" s="178" t="str">
        <f t="shared" si="40"/>
        <v>Кукуруза консервирован.</v>
      </c>
      <c r="U88" s="178" t="str">
        <f t="shared" si="40"/>
        <v>Консервы рыбные</v>
      </c>
      <c r="V88" s="178" t="str">
        <f t="shared" si="40"/>
        <v>Огурцы консервирован.</v>
      </c>
      <c r="W88" s="54"/>
      <c r="X88" s="178" t="str">
        <f t="shared" si="40"/>
        <v>Яйцо</v>
      </c>
      <c r="Y88" s="178" t="str">
        <f t="shared" si="40"/>
        <v>Икра кабачковая</v>
      </c>
      <c r="Z88" s="178" t="str">
        <f t="shared" si="40"/>
        <v>Изюм</v>
      </c>
      <c r="AA88" s="178" t="str">
        <f t="shared" si="40"/>
        <v>Курага</v>
      </c>
      <c r="AB88" s="178" t="str">
        <f t="shared" si="40"/>
        <v>Чернослив</v>
      </c>
      <c r="AC88" s="178" t="str">
        <f t="shared" si="40"/>
        <v>Шиповник</v>
      </c>
      <c r="AD88" s="178" t="str">
        <f t="shared" si="40"/>
        <v>Сухофрукты</v>
      </c>
      <c r="AE88" s="178" t="str">
        <f t="shared" si="40"/>
        <v>Ягода свежемороженная</v>
      </c>
      <c r="AF88" s="178" t="str">
        <f t="shared" ref="AF88:AI88" si="41">AF54</f>
        <v>Лимон</v>
      </c>
      <c r="AG88" s="178" t="str">
        <f t="shared" si="41"/>
        <v>Кисель</v>
      </c>
      <c r="AH88" s="178" t="str">
        <f t="shared" si="41"/>
        <v xml:space="preserve">Сок </v>
      </c>
      <c r="AI88" s="178" t="str">
        <f t="shared" si="41"/>
        <v>Яблоко</v>
      </c>
      <c r="AJ88" s="178" t="str">
        <f t="shared" si="40"/>
        <v>Кисель</v>
      </c>
      <c r="AK88" s="178" t="str">
        <f t="shared" si="40"/>
        <v xml:space="preserve">Сок </v>
      </c>
      <c r="AL88" s="178" t="str">
        <f t="shared" si="40"/>
        <v>Макаронные изделия</v>
      </c>
      <c r="AM88" s="178" t="str">
        <f t="shared" si="40"/>
        <v>Мука</v>
      </c>
      <c r="AN88" s="178" t="str">
        <f t="shared" si="40"/>
        <v>Дрожжи</v>
      </c>
      <c r="AO88" s="178" t="str">
        <f t="shared" si="40"/>
        <v>Печенье</v>
      </c>
      <c r="AP88" s="178" t="str">
        <f t="shared" si="40"/>
        <v>Пряники</v>
      </c>
      <c r="AQ88" s="178" t="str">
        <f t="shared" si="40"/>
        <v>Вафли</v>
      </c>
      <c r="AR88" s="178" t="str">
        <f t="shared" si="40"/>
        <v>Конфеты</v>
      </c>
      <c r="AS88" s="178" t="str">
        <f t="shared" si="40"/>
        <v>Повидло Сава</v>
      </c>
      <c r="AT88" s="178" t="str">
        <f t="shared" si="40"/>
        <v>Крупа геркулес</v>
      </c>
      <c r="AU88" s="178" t="str">
        <f t="shared" si="40"/>
        <v>Крупа горох</v>
      </c>
      <c r="AV88" s="178" t="str">
        <f t="shared" si="40"/>
        <v>Крупа гречневая</v>
      </c>
      <c r="AW88" s="178" t="str">
        <f t="shared" si="40"/>
        <v>Крупа кукурузная</v>
      </c>
      <c r="AX88" s="178" t="str">
        <f t="shared" si="40"/>
        <v>Крупа манная</v>
      </c>
      <c r="AY88" s="178" t="str">
        <f t="shared" si="40"/>
        <v>Крупа перловая</v>
      </c>
      <c r="AZ88" s="178" t="str">
        <f t="shared" si="40"/>
        <v>Крупа пшеничная</v>
      </c>
      <c r="BA88" s="178" t="str">
        <f t="shared" si="40"/>
        <v>Крупа пшено</v>
      </c>
      <c r="BB88" s="178" t="str">
        <f t="shared" si="40"/>
        <v>Крупа ячневая</v>
      </c>
      <c r="BC88" s="178" t="str">
        <f t="shared" si="40"/>
        <v>Рис</v>
      </c>
      <c r="BD88" s="178" t="str">
        <f t="shared" si="40"/>
        <v>Цыпленок бройлер</v>
      </c>
      <c r="BE88" s="178" t="str">
        <f t="shared" si="40"/>
        <v>Филе куриное</v>
      </c>
      <c r="BF88" s="178" t="str">
        <f t="shared" si="40"/>
        <v>Фарш говяжий</v>
      </c>
      <c r="BG88" s="178" t="str">
        <f t="shared" si="40"/>
        <v>Печень куриная</v>
      </c>
      <c r="BH88" s="178" t="str">
        <f t="shared" si="40"/>
        <v>Филе минтая</v>
      </c>
      <c r="BI88" s="178" t="str">
        <f t="shared" si="40"/>
        <v>Филе сельди слабосол.</v>
      </c>
      <c r="BJ88" s="178" t="str">
        <f t="shared" si="40"/>
        <v>Картофель</v>
      </c>
      <c r="BK88" s="178" t="str">
        <f t="shared" si="40"/>
        <v>Морковь</v>
      </c>
      <c r="BL88" s="178" t="str">
        <f t="shared" si="40"/>
        <v>Лук</v>
      </c>
      <c r="BM88" s="178" t="str">
        <f t="shared" si="40"/>
        <v>Капуста</v>
      </c>
      <c r="BN88" s="178" t="str">
        <f t="shared" si="40"/>
        <v>Свекла</v>
      </c>
      <c r="BO88" s="178" t="str">
        <f t="shared" si="40"/>
        <v>Томатная паста</v>
      </c>
      <c r="BP88" s="178" t="str">
        <f t="shared" si="40"/>
        <v>Масло растительное</v>
      </c>
      <c r="BQ88" s="178" t="str">
        <f t="shared" si="40"/>
        <v>Соль</v>
      </c>
      <c r="BR88" s="191" t="s">
        <v>81</v>
      </c>
      <c r="BS88" s="206" t="s">
        <v>3</v>
      </c>
      <c r="BT88" s="206" t="s">
        <v>4</v>
      </c>
    </row>
    <row r="89" spans="1:72" ht="30" customHeight="1">
      <c r="A89" s="177"/>
      <c r="B89" s="3" t="s">
        <v>5</v>
      </c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55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179"/>
      <c r="AK89" s="179"/>
      <c r="AL89" s="179"/>
      <c r="AM89" s="179"/>
      <c r="AN89" s="179"/>
      <c r="AO89" s="179"/>
      <c r="AP89" s="179"/>
      <c r="AQ89" s="179"/>
      <c r="AR89" s="179"/>
      <c r="AS89" s="179"/>
      <c r="AT89" s="179"/>
      <c r="AU89" s="179"/>
      <c r="AV89" s="179"/>
      <c r="AW89" s="179"/>
      <c r="AX89" s="179"/>
      <c r="AY89" s="179"/>
      <c r="AZ89" s="179"/>
      <c r="BA89" s="179"/>
      <c r="BB89" s="179"/>
      <c r="BC89" s="179"/>
      <c r="BD89" s="179"/>
      <c r="BE89" s="179"/>
      <c r="BF89" s="179"/>
      <c r="BG89" s="179"/>
      <c r="BH89" s="179"/>
      <c r="BI89" s="179"/>
      <c r="BJ89" s="179"/>
      <c r="BK89" s="179"/>
      <c r="BL89" s="179"/>
      <c r="BM89" s="179"/>
      <c r="BN89" s="179"/>
      <c r="BO89" s="179"/>
      <c r="BP89" s="179"/>
      <c r="BQ89" s="179"/>
      <c r="BR89" s="192"/>
      <c r="BS89" s="207"/>
      <c r="BT89" s="207"/>
    </row>
    <row r="90" spans="1:72">
      <c r="A90" s="208" t="s">
        <v>18</v>
      </c>
      <c r="B90" s="4" t="s">
        <v>36</v>
      </c>
      <c r="C90" s="172">
        <f>$F$8</f>
        <v>2</v>
      </c>
      <c r="D90" s="4">
        <f t="shared" ref="D90:BR94" si="42">D23</f>
        <v>0</v>
      </c>
      <c r="E90" s="4">
        <f t="shared" si="42"/>
        <v>0</v>
      </c>
      <c r="F90" s="4">
        <f t="shared" si="42"/>
        <v>0.01</v>
      </c>
      <c r="G90" s="4">
        <f t="shared" si="42"/>
        <v>5.0000000000000001E-4</v>
      </c>
      <c r="H90" s="4">
        <f t="shared" si="42"/>
        <v>0</v>
      </c>
      <c r="I90" s="4">
        <f t="shared" si="42"/>
        <v>0</v>
      </c>
      <c r="J90" s="4">
        <f t="shared" si="42"/>
        <v>0</v>
      </c>
      <c r="K90" s="4">
        <f t="shared" si="42"/>
        <v>0</v>
      </c>
      <c r="L90" s="4">
        <f t="shared" si="42"/>
        <v>0</v>
      </c>
      <c r="M90" s="4">
        <f t="shared" si="42"/>
        <v>0</v>
      </c>
      <c r="N90" s="4">
        <f t="shared" si="42"/>
        <v>0</v>
      </c>
      <c r="O90" s="4">
        <f t="shared" si="42"/>
        <v>0</v>
      </c>
      <c r="P90" s="4">
        <f t="shared" si="42"/>
        <v>0</v>
      </c>
      <c r="Q90" s="4">
        <f t="shared" si="42"/>
        <v>0</v>
      </c>
      <c r="R90" s="4">
        <f t="shared" si="42"/>
        <v>0</v>
      </c>
      <c r="S90" s="4">
        <f t="shared" si="42"/>
        <v>0</v>
      </c>
      <c r="T90" s="4">
        <f t="shared" si="42"/>
        <v>0</v>
      </c>
      <c r="U90" s="4">
        <f t="shared" si="42"/>
        <v>0</v>
      </c>
      <c r="V90" s="4">
        <f t="shared" si="42"/>
        <v>0</v>
      </c>
      <c r="W90" s="4">
        <f>W23</f>
        <v>0</v>
      </c>
      <c r="X90" s="4">
        <f t="shared" si="42"/>
        <v>0</v>
      </c>
      <c r="Y90" s="4">
        <f t="shared" si="42"/>
        <v>0</v>
      </c>
      <c r="Z90" s="4">
        <f t="shared" si="42"/>
        <v>0</v>
      </c>
      <c r="AA90" s="4">
        <f t="shared" si="42"/>
        <v>0</v>
      </c>
      <c r="AB90" s="4">
        <f t="shared" si="42"/>
        <v>0</v>
      </c>
      <c r="AC90" s="4">
        <f t="shared" si="42"/>
        <v>0</v>
      </c>
      <c r="AD90" s="4">
        <f t="shared" si="42"/>
        <v>0</v>
      </c>
      <c r="AE90" s="4">
        <f t="shared" si="42"/>
        <v>0</v>
      </c>
      <c r="AF90" s="4">
        <f t="shared" ref="AF90:AI93" si="43">AF23</f>
        <v>0</v>
      </c>
      <c r="AG90" s="4">
        <f t="shared" si="43"/>
        <v>0</v>
      </c>
      <c r="AH90" s="4">
        <f t="shared" si="43"/>
        <v>0</v>
      </c>
      <c r="AI90" s="4">
        <f t="shared" si="43"/>
        <v>0</v>
      </c>
      <c r="AJ90" s="4">
        <f t="shared" si="42"/>
        <v>0</v>
      </c>
      <c r="AK90" s="4">
        <f t="shared" si="42"/>
        <v>0</v>
      </c>
      <c r="AL90" s="4">
        <f t="shared" si="42"/>
        <v>0</v>
      </c>
      <c r="AM90" s="4">
        <f t="shared" si="42"/>
        <v>0</v>
      </c>
      <c r="AN90" s="4">
        <f t="shared" si="42"/>
        <v>0</v>
      </c>
      <c r="AO90" s="4">
        <f t="shared" si="42"/>
        <v>0</v>
      </c>
      <c r="AP90" s="4">
        <f t="shared" si="42"/>
        <v>0</v>
      </c>
      <c r="AQ90" s="4">
        <f t="shared" si="42"/>
        <v>0</v>
      </c>
      <c r="AR90" s="4">
        <f t="shared" si="42"/>
        <v>0</v>
      </c>
      <c r="AS90" s="4">
        <f t="shared" si="42"/>
        <v>0</v>
      </c>
      <c r="AT90" s="4">
        <f t="shared" si="42"/>
        <v>0</v>
      </c>
      <c r="AU90" s="4">
        <f t="shared" si="42"/>
        <v>0</v>
      </c>
      <c r="AV90" s="4">
        <f t="shared" si="42"/>
        <v>0</v>
      </c>
      <c r="AW90" s="4">
        <f t="shared" si="42"/>
        <v>0</v>
      </c>
      <c r="AX90" s="4">
        <f t="shared" si="42"/>
        <v>0</v>
      </c>
      <c r="AY90" s="4">
        <f t="shared" si="42"/>
        <v>0</v>
      </c>
      <c r="AZ90" s="4">
        <f t="shared" si="42"/>
        <v>0</v>
      </c>
      <c r="BA90" s="4">
        <f t="shared" si="42"/>
        <v>0</v>
      </c>
      <c r="BB90" s="4">
        <f t="shared" si="42"/>
        <v>0</v>
      </c>
      <c r="BC90" s="4">
        <f t="shared" si="42"/>
        <v>0</v>
      </c>
      <c r="BD90" s="4">
        <f t="shared" si="42"/>
        <v>0</v>
      </c>
      <c r="BE90" s="4">
        <f t="shared" si="42"/>
        <v>0</v>
      </c>
      <c r="BF90" s="4">
        <f t="shared" si="42"/>
        <v>0</v>
      </c>
      <c r="BG90" s="4">
        <f t="shared" si="42"/>
        <v>0</v>
      </c>
      <c r="BH90" s="4">
        <f t="shared" si="42"/>
        <v>0</v>
      </c>
      <c r="BI90" s="4">
        <f t="shared" si="42"/>
        <v>0</v>
      </c>
      <c r="BJ90" s="4">
        <f t="shared" si="42"/>
        <v>0</v>
      </c>
      <c r="BK90" s="4">
        <f t="shared" si="42"/>
        <v>0</v>
      </c>
      <c r="BL90" s="4">
        <f t="shared" si="42"/>
        <v>0</v>
      </c>
      <c r="BM90" s="4">
        <f t="shared" si="42"/>
        <v>0</v>
      </c>
      <c r="BN90" s="4">
        <f t="shared" si="42"/>
        <v>0</v>
      </c>
      <c r="BO90" s="4">
        <f t="shared" si="42"/>
        <v>0</v>
      </c>
      <c r="BP90" s="4">
        <f t="shared" si="42"/>
        <v>0</v>
      </c>
      <c r="BQ90" s="4">
        <f t="shared" si="42"/>
        <v>0</v>
      </c>
      <c r="BR90" s="58">
        <f t="shared" si="42"/>
        <v>0</v>
      </c>
      <c r="BS90" s="6"/>
      <c r="BT90" s="7"/>
    </row>
    <row r="91" spans="1:72" ht="15" customHeight="1">
      <c r="A91" s="209"/>
      <c r="B91" s="4" t="s">
        <v>37</v>
      </c>
      <c r="C91" s="173"/>
      <c r="D91" s="4">
        <f t="shared" si="42"/>
        <v>0</v>
      </c>
      <c r="E91" s="4">
        <f t="shared" si="42"/>
        <v>0</v>
      </c>
      <c r="F91" s="4">
        <f t="shared" si="42"/>
        <v>4.0000000000000001E-3</v>
      </c>
      <c r="G91" s="4">
        <f t="shared" si="42"/>
        <v>0</v>
      </c>
      <c r="H91" s="4">
        <f t="shared" si="42"/>
        <v>0</v>
      </c>
      <c r="I91" s="4">
        <f t="shared" si="42"/>
        <v>0</v>
      </c>
      <c r="J91" s="4">
        <f t="shared" si="42"/>
        <v>0</v>
      </c>
      <c r="K91" s="4">
        <f t="shared" si="42"/>
        <v>2E-3</v>
      </c>
      <c r="L91" s="4">
        <f t="shared" si="42"/>
        <v>0.01</v>
      </c>
      <c r="M91" s="4">
        <f t="shared" si="42"/>
        <v>0</v>
      </c>
      <c r="N91" s="4">
        <f t="shared" si="42"/>
        <v>0</v>
      </c>
      <c r="O91" s="4">
        <f t="shared" si="42"/>
        <v>0</v>
      </c>
      <c r="P91" s="4">
        <f t="shared" si="42"/>
        <v>1.72E-2</v>
      </c>
      <c r="Q91" s="4">
        <f t="shared" si="42"/>
        <v>0</v>
      </c>
      <c r="R91" s="4">
        <f t="shared" si="42"/>
        <v>0</v>
      </c>
      <c r="S91" s="4">
        <f t="shared" si="42"/>
        <v>0</v>
      </c>
      <c r="T91" s="4">
        <f t="shared" si="42"/>
        <v>0</v>
      </c>
      <c r="U91" s="4">
        <f t="shared" si="42"/>
        <v>0</v>
      </c>
      <c r="V91" s="4">
        <f t="shared" si="42"/>
        <v>0</v>
      </c>
      <c r="W91" s="4">
        <f>W24</f>
        <v>0</v>
      </c>
      <c r="X91" s="4">
        <f t="shared" si="42"/>
        <v>0.14199999999999999</v>
      </c>
      <c r="Y91" s="4">
        <f t="shared" si="42"/>
        <v>0</v>
      </c>
      <c r="Z91" s="4">
        <f t="shared" si="42"/>
        <v>0</v>
      </c>
      <c r="AA91" s="4">
        <f t="shared" si="42"/>
        <v>0</v>
      </c>
      <c r="AB91" s="4">
        <f t="shared" si="42"/>
        <v>0</v>
      </c>
      <c r="AC91" s="4">
        <f t="shared" si="42"/>
        <v>0</v>
      </c>
      <c r="AD91" s="4">
        <f t="shared" si="42"/>
        <v>0</v>
      </c>
      <c r="AE91" s="4">
        <f t="shared" si="42"/>
        <v>0</v>
      </c>
      <c r="AF91" s="4">
        <f t="shared" si="43"/>
        <v>0</v>
      </c>
      <c r="AG91" s="4">
        <f t="shared" si="43"/>
        <v>0</v>
      </c>
      <c r="AH91" s="4">
        <f t="shared" si="43"/>
        <v>0</v>
      </c>
      <c r="AI91" s="4">
        <f t="shared" si="43"/>
        <v>0</v>
      </c>
      <c r="AJ91" s="4">
        <f t="shared" si="42"/>
        <v>0</v>
      </c>
      <c r="AK91" s="4">
        <f t="shared" si="42"/>
        <v>0</v>
      </c>
      <c r="AL91" s="4">
        <f t="shared" si="42"/>
        <v>0</v>
      </c>
      <c r="AM91" s="4">
        <f t="shared" si="42"/>
        <v>0</v>
      </c>
      <c r="AN91" s="4">
        <f t="shared" si="42"/>
        <v>0</v>
      </c>
      <c r="AO91" s="4">
        <f t="shared" si="42"/>
        <v>0</v>
      </c>
      <c r="AP91" s="4">
        <f t="shared" si="42"/>
        <v>0</v>
      </c>
      <c r="AQ91" s="4">
        <f t="shared" si="42"/>
        <v>0</v>
      </c>
      <c r="AR91" s="4">
        <f t="shared" si="42"/>
        <v>0</v>
      </c>
      <c r="AS91" s="4">
        <f t="shared" si="42"/>
        <v>0</v>
      </c>
      <c r="AT91" s="4">
        <f t="shared" si="42"/>
        <v>0</v>
      </c>
      <c r="AU91" s="4">
        <f t="shared" si="42"/>
        <v>0</v>
      </c>
      <c r="AV91" s="4">
        <f t="shared" si="42"/>
        <v>0</v>
      </c>
      <c r="AW91" s="4">
        <f t="shared" si="42"/>
        <v>0</v>
      </c>
      <c r="AX91" s="4">
        <f t="shared" si="42"/>
        <v>2.0400000000000001E-2</v>
      </c>
      <c r="AY91" s="4">
        <f t="shared" si="42"/>
        <v>0</v>
      </c>
      <c r="AZ91" s="4">
        <f t="shared" si="42"/>
        <v>0</v>
      </c>
      <c r="BA91" s="4">
        <f t="shared" si="42"/>
        <v>0</v>
      </c>
      <c r="BB91" s="4">
        <f t="shared" si="42"/>
        <v>0</v>
      </c>
      <c r="BC91" s="4">
        <f t="shared" si="42"/>
        <v>0</v>
      </c>
      <c r="BD91" s="4">
        <f t="shared" si="42"/>
        <v>0</v>
      </c>
      <c r="BE91" s="4">
        <f t="shared" si="42"/>
        <v>0</v>
      </c>
      <c r="BF91" s="4">
        <f t="shared" si="42"/>
        <v>0</v>
      </c>
      <c r="BG91" s="4">
        <f t="shared" si="42"/>
        <v>0</v>
      </c>
      <c r="BH91" s="4">
        <f t="shared" si="42"/>
        <v>0</v>
      </c>
      <c r="BI91" s="4">
        <f t="shared" si="42"/>
        <v>0</v>
      </c>
      <c r="BJ91" s="4">
        <f t="shared" si="42"/>
        <v>0</v>
      </c>
      <c r="BK91" s="4">
        <f t="shared" si="42"/>
        <v>0</v>
      </c>
      <c r="BL91" s="4">
        <f t="shared" si="42"/>
        <v>0</v>
      </c>
      <c r="BM91" s="4">
        <f t="shared" si="42"/>
        <v>0</v>
      </c>
      <c r="BN91" s="4">
        <f t="shared" si="42"/>
        <v>0</v>
      </c>
      <c r="BO91" s="4">
        <f t="shared" si="42"/>
        <v>0</v>
      </c>
      <c r="BP91" s="4">
        <f t="shared" si="42"/>
        <v>1.1999999999999999E-3</v>
      </c>
      <c r="BQ91" s="4">
        <f t="shared" si="42"/>
        <v>0</v>
      </c>
      <c r="BR91" s="58">
        <f t="shared" si="42"/>
        <v>0</v>
      </c>
      <c r="BS91" s="6"/>
      <c r="BT91" s="7"/>
    </row>
    <row r="92" spans="1:72" ht="15" customHeight="1">
      <c r="A92" s="209"/>
      <c r="B92" s="4"/>
      <c r="C92" s="173"/>
      <c r="D92" s="4">
        <f t="shared" si="42"/>
        <v>0</v>
      </c>
      <c r="E92" s="4">
        <f t="shared" si="42"/>
        <v>0</v>
      </c>
      <c r="F92" s="4">
        <f t="shared" si="42"/>
        <v>0</v>
      </c>
      <c r="G92" s="4">
        <f t="shared" si="42"/>
        <v>0</v>
      </c>
      <c r="H92" s="4">
        <f t="shared" si="42"/>
        <v>0</v>
      </c>
      <c r="I92" s="4">
        <f t="shared" si="42"/>
        <v>0</v>
      </c>
      <c r="J92" s="4">
        <f t="shared" si="42"/>
        <v>0</v>
      </c>
      <c r="K92" s="4">
        <f t="shared" si="42"/>
        <v>0</v>
      </c>
      <c r="L92" s="4">
        <f t="shared" si="42"/>
        <v>0</v>
      </c>
      <c r="M92" s="4">
        <f t="shared" si="42"/>
        <v>0</v>
      </c>
      <c r="N92" s="4">
        <f t="shared" si="42"/>
        <v>0</v>
      </c>
      <c r="O92" s="4">
        <f t="shared" si="42"/>
        <v>0</v>
      </c>
      <c r="P92" s="4">
        <f t="shared" si="42"/>
        <v>0</v>
      </c>
      <c r="Q92" s="4">
        <f t="shared" si="42"/>
        <v>0</v>
      </c>
      <c r="R92" s="4">
        <f t="shared" si="42"/>
        <v>0</v>
      </c>
      <c r="S92" s="4">
        <f t="shared" si="42"/>
        <v>0</v>
      </c>
      <c r="T92" s="4">
        <f t="shared" si="42"/>
        <v>0</v>
      </c>
      <c r="U92" s="4">
        <f t="shared" si="42"/>
        <v>0</v>
      </c>
      <c r="V92" s="4">
        <f t="shared" si="42"/>
        <v>0</v>
      </c>
      <c r="W92" s="4">
        <f>W25</f>
        <v>0</v>
      </c>
      <c r="X92" s="4">
        <f t="shared" si="42"/>
        <v>0</v>
      </c>
      <c r="Y92" s="4">
        <f t="shared" si="42"/>
        <v>0</v>
      </c>
      <c r="Z92" s="4">
        <f t="shared" si="42"/>
        <v>0</v>
      </c>
      <c r="AA92" s="4">
        <f t="shared" si="42"/>
        <v>0</v>
      </c>
      <c r="AB92" s="4">
        <f t="shared" si="42"/>
        <v>0</v>
      </c>
      <c r="AC92" s="4">
        <f t="shared" si="42"/>
        <v>0</v>
      </c>
      <c r="AD92" s="4">
        <f t="shared" si="42"/>
        <v>0</v>
      </c>
      <c r="AE92" s="4">
        <f t="shared" si="42"/>
        <v>0</v>
      </c>
      <c r="AF92" s="4">
        <f t="shared" si="43"/>
        <v>0</v>
      </c>
      <c r="AG92" s="4">
        <f t="shared" si="43"/>
        <v>0</v>
      </c>
      <c r="AH92" s="4">
        <f t="shared" si="43"/>
        <v>0</v>
      </c>
      <c r="AI92" s="4">
        <f t="shared" si="43"/>
        <v>0</v>
      </c>
      <c r="AJ92" s="4">
        <f t="shared" si="42"/>
        <v>0</v>
      </c>
      <c r="AK92" s="4">
        <f t="shared" si="42"/>
        <v>0</v>
      </c>
      <c r="AL92" s="4">
        <f t="shared" si="42"/>
        <v>0</v>
      </c>
      <c r="AM92" s="4">
        <f t="shared" si="42"/>
        <v>0</v>
      </c>
      <c r="AN92" s="4">
        <f t="shared" si="42"/>
        <v>0</v>
      </c>
      <c r="AO92" s="4">
        <f t="shared" si="42"/>
        <v>0</v>
      </c>
      <c r="AP92" s="4">
        <f t="shared" si="42"/>
        <v>0</v>
      </c>
      <c r="AQ92" s="4">
        <f t="shared" si="42"/>
        <v>0</v>
      </c>
      <c r="AR92" s="4">
        <f t="shared" si="42"/>
        <v>0</v>
      </c>
      <c r="AS92" s="4">
        <f t="shared" si="42"/>
        <v>0</v>
      </c>
      <c r="AT92" s="4">
        <f t="shared" si="42"/>
        <v>0</v>
      </c>
      <c r="AU92" s="4">
        <f t="shared" si="42"/>
        <v>0</v>
      </c>
      <c r="AV92" s="4">
        <f t="shared" si="42"/>
        <v>0</v>
      </c>
      <c r="AW92" s="4">
        <f t="shared" si="42"/>
        <v>0</v>
      </c>
      <c r="AX92" s="4">
        <f t="shared" si="42"/>
        <v>0</v>
      </c>
      <c r="AY92" s="4">
        <f t="shared" si="42"/>
        <v>0</v>
      </c>
      <c r="AZ92" s="4">
        <f t="shared" si="42"/>
        <v>0</v>
      </c>
      <c r="BA92" s="4">
        <f t="shared" si="42"/>
        <v>0</v>
      </c>
      <c r="BB92" s="4">
        <f t="shared" si="42"/>
        <v>0</v>
      </c>
      <c r="BC92" s="4">
        <f t="shared" si="42"/>
        <v>0</v>
      </c>
      <c r="BD92" s="4">
        <f t="shared" si="42"/>
        <v>0</v>
      </c>
      <c r="BE92" s="4">
        <f t="shared" si="42"/>
        <v>0</v>
      </c>
      <c r="BF92" s="4">
        <f t="shared" si="42"/>
        <v>0</v>
      </c>
      <c r="BG92" s="4">
        <f t="shared" si="42"/>
        <v>0</v>
      </c>
      <c r="BH92" s="4">
        <f t="shared" si="42"/>
        <v>0</v>
      </c>
      <c r="BI92" s="4">
        <f t="shared" si="42"/>
        <v>0</v>
      </c>
      <c r="BJ92" s="4">
        <f t="shared" si="42"/>
        <v>0</v>
      </c>
      <c r="BK92" s="4">
        <f t="shared" si="42"/>
        <v>0</v>
      </c>
      <c r="BL92" s="4">
        <f t="shared" si="42"/>
        <v>0</v>
      </c>
      <c r="BM92" s="4">
        <f t="shared" si="42"/>
        <v>0</v>
      </c>
      <c r="BN92" s="4">
        <f t="shared" si="42"/>
        <v>0</v>
      </c>
      <c r="BO92" s="4">
        <f t="shared" si="42"/>
        <v>0</v>
      </c>
      <c r="BP92" s="4">
        <f t="shared" si="42"/>
        <v>0</v>
      </c>
      <c r="BQ92" s="4">
        <f t="shared" si="42"/>
        <v>0</v>
      </c>
      <c r="BR92" s="58">
        <f t="shared" si="42"/>
        <v>0</v>
      </c>
    </row>
    <row r="93" spans="1:72" ht="15" customHeight="1">
      <c r="A93" s="209"/>
      <c r="B93" s="4"/>
      <c r="C93" s="173"/>
      <c r="D93" s="4">
        <f t="shared" si="42"/>
        <v>0</v>
      </c>
      <c r="E93" s="4">
        <f t="shared" si="42"/>
        <v>0</v>
      </c>
      <c r="F93" s="4">
        <f t="shared" si="42"/>
        <v>0</v>
      </c>
      <c r="G93" s="4">
        <f t="shared" si="42"/>
        <v>0</v>
      </c>
      <c r="H93" s="4">
        <f t="shared" si="42"/>
        <v>0</v>
      </c>
      <c r="I93" s="4">
        <f t="shared" si="42"/>
        <v>0</v>
      </c>
      <c r="J93" s="4">
        <f t="shared" si="42"/>
        <v>0</v>
      </c>
      <c r="K93" s="4">
        <f t="shared" si="42"/>
        <v>0</v>
      </c>
      <c r="L93" s="4">
        <f t="shared" si="42"/>
        <v>0</v>
      </c>
      <c r="M93" s="4">
        <f t="shared" si="42"/>
        <v>0</v>
      </c>
      <c r="N93" s="4">
        <f t="shared" si="42"/>
        <v>0</v>
      </c>
      <c r="O93" s="4">
        <f t="shared" si="42"/>
        <v>0</v>
      </c>
      <c r="P93" s="4">
        <f t="shared" si="42"/>
        <v>0</v>
      </c>
      <c r="Q93" s="4">
        <f t="shared" si="42"/>
        <v>0</v>
      </c>
      <c r="R93" s="4">
        <f t="shared" si="42"/>
        <v>0</v>
      </c>
      <c r="S93" s="4">
        <f t="shared" si="42"/>
        <v>0</v>
      </c>
      <c r="T93" s="4">
        <f t="shared" si="42"/>
        <v>0</v>
      </c>
      <c r="U93" s="4">
        <f t="shared" si="42"/>
        <v>0</v>
      </c>
      <c r="V93" s="4">
        <f t="shared" si="42"/>
        <v>0</v>
      </c>
      <c r="W93" s="4">
        <f>W26</f>
        <v>0</v>
      </c>
      <c r="X93" s="4">
        <f t="shared" si="42"/>
        <v>0</v>
      </c>
      <c r="Y93" s="4">
        <f t="shared" si="42"/>
        <v>0</v>
      </c>
      <c r="Z93" s="4">
        <f t="shared" si="42"/>
        <v>0</v>
      </c>
      <c r="AA93" s="4">
        <f t="shared" si="42"/>
        <v>0</v>
      </c>
      <c r="AB93" s="4">
        <f t="shared" si="42"/>
        <v>0</v>
      </c>
      <c r="AC93" s="4">
        <f t="shared" si="42"/>
        <v>0</v>
      </c>
      <c r="AD93" s="4">
        <f t="shared" si="42"/>
        <v>0</v>
      </c>
      <c r="AE93" s="4">
        <f t="shared" si="42"/>
        <v>0</v>
      </c>
      <c r="AF93" s="4">
        <f t="shared" si="43"/>
        <v>0</v>
      </c>
      <c r="AG93" s="4">
        <f t="shared" si="43"/>
        <v>0</v>
      </c>
      <c r="AH93" s="4">
        <f t="shared" si="43"/>
        <v>0</v>
      </c>
      <c r="AI93" s="4">
        <f t="shared" si="43"/>
        <v>0</v>
      </c>
      <c r="AJ93" s="4">
        <f t="shared" si="42"/>
        <v>0</v>
      </c>
      <c r="AK93" s="4">
        <f t="shared" si="42"/>
        <v>0</v>
      </c>
      <c r="AL93" s="4">
        <f t="shared" si="42"/>
        <v>0</v>
      </c>
      <c r="AM93" s="4">
        <f t="shared" si="42"/>
        <v>0</v>
      </c>
      <c r="AN93" s="4">
        <f t="shared" si="42"/>
        <v>0</v>
      </c>
      <c r="AO93" s="4">
        <f t="shared" si="42"/>
        <v>0</v>
      </c>
      <c r="AP93" s="4">
        <f t="shared" si="42"/>
        <v>0</v>
      </c>
      <c r="AQ93" s="4">
        <f t="shared" si="42"/>
        <v>0</v>
      </c>
      <c r="AR93" s="4">
        <f t="shared" si="42"/>
        <v>0</v>
      </c>
      <c r="AS93" s="4">
        <f t="shared" si="42"/>
        <v>0</v>
      </c>
      <c r="AT93" s="4">
        <f t="shared" si="42"/>
        <v>0</v>
      </c>
      <c r="AU93" s="4">
        <f t="shared" si="42"/>
        <v>0</v>
      </c>
      <c r="AV93" s="4">
        <f t="shared" si="42"/>
        <v>0</v>
      </c>
      <c r="AW93" s="4">
        <f t="shared" si="42"/>
        <v>0</v>
      </c>
      <c r="AX93" s="4">
        <f t="shared" si="42"/>
        <v>0</v>
      </c>
      <c r="AY93" s="4">
        <f t="shared" si="42"/>
        <v>0</v>
      </c>
      <c r="AZ93" s="4">
        <f t="shared" si="42"/>
        <v>0</v>
      </c>
      <c r="BA93" s="4">
        <f t="shared" si="42"/>
        <v>0</v>
      </c>
      <c r="BB93" s="4">
        <f t="shared" si="42"/>
        <v>0</v>
      </c>
      <c r="BC93" s="4">
        <f t="shared" si="42"/>
        <v>0</v>
      </c>
      <c r="BD93" s="4">
        <f t="shared" si="42"/>
        <v>0</v>
      </c>
      <c r="BE93" s="4">
        <f t="shared" si="42"/>
        <v>0</v>
      </c>
      <c r="BF93" s="4">
        <f t="shared" si="42"/>
        <v>0</v>
      </c>
      <c r="BG93" s="4">
        <f t="shared" si="42"/>
        <v>0</v>
      </c>
      <c r="BH93" s="4">
        <f t="shared" si="42"/>
        <v>0</v>
      </c>
      <c r="BI93" s="4">
        <f t="shared" si="42"/>
        <v>0</v>
      </c>
      <c r="BJ93" s="4">
        <f t="shared" si="42"/>
        <v>0</v>
      </c>
      <c r="BK93" s="4">
        <f t="shared" si="42"/>
        <v>0</v>
      </c>
      <c r="BL93" s="4">
        <f t="shared" si="42"/>
        <v>0</v>
      </c>
      <c r="BM93" s="4">
        <f t="shared" si="42"/>
        <v>0</v>
      </c>
      <c r="BN93" s="4">
        <f t="shared" si="42"/>
        <v>0</v>
      </c>
      <c r="BO93" s="4">
        <f t="shared" si="42"/>
        <v>0</v>
      </c>
      <c r="BP93" s="4">
        <f t="shared" si="42"/>
        <v>0</v>
      </c>
      <c r="BQ93" s="4">
        <f t="shared" si="42"/>
        <v>0</v>
      </c>
      <c r="BR93" s="58">
        <f t="shared" si="42"/>
        <v>0</v>
      </c>
    </row>
    <row r="94" spans="1:72" ht="15" customHeight="1">
      <c r="A94" s="210"/>
      <c r="B94" s="4"/>
      <c r="C94" s="174"/>
      <c r="D94" s="4">
        <f t="shared" si="42"/>
        <v>0</v>
      </c>
      <c r="E94" s="4">
        <f t="shared" si="42"/>
        <v>0</v>
      </c>
      <c r="F94" s="4">
        <f t="shared" si="42"/>
        <v>0</v>
      </c>
      <c r="G94" s="4">
        <f t="shared" ref="G94:BR94" si="44">G27</f>
        <v>0</v>
      </c>
      <c r="H94" s="4">
        <f t="shared" si="44"/>
        <v>0</v>
      </c>
      <c r="I94" s="4">
        <f t="shared" si="44"/>
        <v>0</v>
      </c>
      <c r="J94" s="4">
        <f t="shared" si="44"/>
        <v>0</v>
      </c>
      <c r="K94" s="4">
        <f t="shared" si="44"/>
        <v>0</v>
      </c>
      <c r="L94" s="4">
        <f t="shared" si="44"/>
        <v>0</v>
      </c>
      <c r="M94" s="4">
        <f t="shared" si="44"/>
        <v>0</v>
      </c>
      <c r="N94" s="4">
        <f t="shared" si="44"/>
        <v>0</v>
      </c>
      <c r="O94" s="4">
        <f t="shared" si="44"/>
        <v>0</v>
      </c>
      <c r="P94" s="4">
        <f t="shared" si="44"/>
        <v>0</v>
      </c>
      <c r="Q94" s="4">
        <f t="shared" si="44"/>
        <v>0</v>
      </c>
      <c r="R94" s="4">
        <f t="shared" si="44"/>
        <v>0</v>
      </c>
      <c r="S94" s="4">
        <f t="shared" si="44"/>
        <v>0</v>
      </c>
      <c r="T94" s="4">
        <f t="shared" si="44"/>
        <v>0</v>
      </c>
      <c r="U94" s="4">
        <f t="shared" si="44"/>
        <v>0</v>
      </c>
      <c r="V94" s="4">
        <f t="shared" si="44"/>
        <v>0</v>
      </c>
      <c r="W94" s="4">
        <f>W27</f>
        <v>0</v>
      </c>
      <c r="X94" s="4">
        <f t="shared" si="44"/>
        <v>0</v>
      </c>
      <c r="Y94" s="4">
        <f t="shared" si="44"/>
        <v>0</v>
      </c>
      <c r="Z94" s="4">
        <f t="shared" si="44"/>
        <v>0</v>
      </c>
      <c r="AA94" s="4">
        <f t="shared" si="44"/>
        <v>0</v>
      </c>
      <c r="AB94" s="4">
        <f t="shared" si="44"/>
        <v>0</v>
      </c>
      <c r="AC94" s="4">
        <f t="shared" si="44"/>
        <v>0</v>
      </c>
      <c r="AD94" s="4">
        <f t="shared" si="44"/>
        <v>0</v>
      </c>
      <c r="AE94" s="4">
        <f t="shared" si="44"/>
        <v>0</v>
      </c>
      <c r="AF94" s="4">
        <f t="shared" ref="AF94:AI94" si="45">AF27</f>
        <v>0</v>
      </c>
      <c r="AG94" s="4">
        <f t="shared" si="45"/>
        <v>0</v>
      </c>
      <c r="AH94" s="4">
        <f t="shared" si="45"/>
        <v>0</v>
      </c>
      <c r="AI94" s="4">
        <f t="shared" si="45"/>
        <v>0</v>
      </c>
      <c r="AJ94" s="4">
        <f t="shared" si="44"/>
        <v>0</v>
      </c>
      <c r="AK94" s="4">
        <f t="shared" si="44"/>
        <v>0</v>
      </c>
      <c r="AL94" s="4">
        <f t="shared" si="44"/>
        <v>0</v>
      </c>
      <c r="AM94" s="4">
        <f t="shared" si="44"/>
        <v>0</v>
      </c>
      <c r="AN94" s="4">
        <f t="shared" si="44"/>
        <v>0</v>
      </c>
      <c r="AO94" s="4">
        <f t="shared" si="44"/>
        <v>0</v>
      </c>
      <c r="AP94" s="4">
        <f t="shared" si="44"/>
        <v>0</v>
      </c>
      <c r="AQ94" s="4">
        <f t="shared" si="44"/>
        <v>0</v>
      </c>
      <c r="AR94" s="4">
        <f t="shared" si="44"/>
        <v>0</v>
      </c>
      <c r="AS94" s="4">
        <f t="shared" si="44"/>
        <v>0</v>
      </c>
      <c r="AT94" s="4">
        <f t="shared" si="44"/>
        <v>0</v>
      </c>
      <c r="AU94" s="4">
        <f t="shared" si="44"/>
        <v>0</v>
      </c>
      <c r="AV94" s="4">
        <f t="shared" si="44"/>
        <v>0</v>
      </c>
      <c r="AW94" s="4">
        <f t="shared" si="44"/>
        <v>0</v>
      </c>
      <c r="AX94" s="4">
        <f t="shared" si="44"/>
        <v>0</v>
      </c>
      <c r="AY94" s="4">
        <f t="shared" si="44"/>
        <v>0</v>
      </c>
      <c r="AZ94" s="4">
        <f t="shared" si="44"/>
        <v>0</v>
      </c>
      <c r="BA94" s="4">
        <f t="shared" si="44"/>
        <v>0</v>
      </c>
      <c r="BB94" s="4">
        <f t="shared" si="44"/>
        <v>0</v>
      </c>
      <c r="BC94" s="4">
        <f t="shared" si="44"/>
        <v>0</v>
      </c>
      <c r="BD94" s="4">
        <f t="shared" si="44"/>
        <v>0</v>
      </c>
      <c r="BE94" s="4">
        <f t="shared" si="44"/>
        <v>0</v>
      </c>
      <c r="BF94" s="4">
        <f t="shared" si="44"/>
        <v>0</v>
      </c>
      <c r="BG94" s="4">
        <f t="shared" si="44"/>
        <v>0</v>
      </c>
      <c r="BH94" s="4">
        <f t="shared" si="44"/>
        <v>0</v>
      </c>
      <c r="BI94" s="4">
        <f t="shared" si="44"/>
        <v>0</v>
      </c>
      <c r="BJ94" s="4">
        <f t="shared" si="44"/>
        <v>0</v>
      </c>
      <c r="BK94" s="4">
        <f t="shared" si="44"/>
        <v>0</v>
      </c>
      <c r="BL94" s="4">
        <f t="shared" si="44"/>
        <v>0</v>
      </c>
      <c r="BM94" s="4">
        <f t="shared" si="44"/>
        <v>0</v>
      </c>
      <c r="BN94" s="4">
        <f t="shared" si="44"/>
        <v>0</v>
      </c>
      <c r="BO94" s="4">
        <f t="shared" si="44"/>
        <v>0</v>
      </c>
      <c r="BP94" s="4">
        <f t="shared" si="44"/>
        <v>0</v>
      </c>
      <c r="BQ94" s="4">
        <f t="shared" si="44"/>
        <v>0</v>
      </c>
      <c r="BR94" s="58">
        <f t="shared" si="44"/>
        <v>0</v>
      </c>
    </row>
    <row r="95" spans="1:72" ht="17.399999999999999">
      <c r="B95" s="13" t="s">
        <v>23</v>
      </c>
      <c r="C95" s="14"/>
      <c r="D95" s="15">
        <f t="shared" ref="D95:BR95" si="46">SUM(D90:D94)</f>
        <v>0</v>
      </c>
      <c r="E95" s="15">
        <f t="shared" si="46"/>
        <v>0</v>
      </c>
      <c r="F95" s="15">
        <f t="shared" si="46"/>
        <v>1.4E-2</v>
      </c>
      <c r="G95" s="15">
        <f t="shared" si="46"/>
        <v>5.0000000000000001E-4</v>
      </c>
      <c r="H95" s="15">
        <f t="shared" si="46"/>
        <v>0</v>
      </c>
      <c r="I95" s="15">
        <f t="shared" si="46"/>
        <v>0</v>
      </c>
      <c r="J95" s="15">
        <f t="shared" si="46"/>
        <v>0</v>
      </c>
      <c r="K95" s="15">
        <f t="shared" si="46"/>
        <v>2E-3</v>
      </c>
      <c r="L95" s="15">
        <f t="shared" si="46"/>
        <v>0.01</v>
      </c>
      <c r="M95" s="15">
        <f t="shared" si="46"/>
        <v>0</v>
      </c>
      <c r="N95" s="15">
        <f t="shared" si="46"/>
        <v>0</v>
      </c>
      <c r="O95" s="15">
        <f t="shared" si="46"/>
        <v>0</v>
      </c>
      <c r="P95" s="15">
        <f t="shared" si="46"/>
        <v>1.72E-2</v>
      </c>
      <c r="Q95" s="15">
        <f t="shared" si="46"/>
        <v>0</v>
      </c>
      <c r="R95" s="15">
        <f t="shared" si="46"/>
        <v>0</v>
      </c>
      <c r="S95" s="15">
        <f t="shared" si="46"/>
        <v>0</v>
      </c>
      <c r="T95" s="15">
        <f>SUM(T90:T94)</f>
        <v>0</v>
      </c>
      <c r="U95" s="15">
        <f>SUM(U90:U94)</f>
        <v>0</v>
      </c>
      <c r="V95" s="15">
        <f>SUM(V90:V94)</f>
        <v>0</v>
      </c>
      <c r="W95" s="15">
        <f>SUM(W90:W94)</f>
        <v>0</v>
      </c>
      <c r="X95" s="15">
        <f>SUM(X90:X94)</f>
        <v>0.14199999999999999</v>
      </c>
      <c r="Y95" s="15">
        <f t="shared" si="46"/>
        <v>0</v>
      </c>
      <c r="Z95" s="15">
        <f t="shared" si="46"/>
        <v>0</v>
      </c>
      <c r="AA95" s="15">
        <f t="shared" si="46"/>
        <v>0</v>
      </c>
      <c r="AB95" s="15">
        <f t="shared" si="46"/>
        <v>0</v>
      </c>
      <c r="AC95" s="15">
        <f t="shared" si="46"/>
        <v>0</v>
      </c>
      <c r="AD95" s="15">
        <f t="shared" si="46"/>
        <v>0</v>
      </c>
      <c r="AE95" s="15">
        <f t="shared" si="46"/>
        <v>0</v>
      </c>
      <c r="AF95" s="15">
        <f t="shared" ref="AF95:AI95" si="47">SUM(AF90:AF94)</f>
        <v>0</v>
      </c>
      <c r="AG95" s="15">
        <f t="shared" si="47"/>
        <v>0</v>
      </c>
      <c r="AH95" s="15">
        <f t="shared" si="47"/>
        <v>0</v>
      </c>
      <c r="AI95" s="15">
        <f t="shared" si="47"/>
        <v>0</v>
      </c>
      <c r="AJ95" s="15">
        <f t="shared" si="46"/>
        <v>0</v>
      </c>
      <c r="AK95" s="15">
        <f t="shared" si="46"/>
        <v>0</v>
      </c>
      <c r="AL95" s="15">
        <f t="shared" si="46"/>
        <v>0</v>
      </c>
      <c r="AM95" s="15">
        <f t="shared" si="46"/>
        <v>0</v>
      </c>
      <c r="AN95" s="15">
        <f t="shared" si="46"/>
        <v>0</v>
      </c>
      <c r="AO95" s="15">
        <f t="shared" si="46"/>
        <v>0</v>
      </c>
      <c r="AP95" s="15">
        <f t="shared" si="46"/>
        <v>0</v>
      </c>
      <c r="AQ95" s="15">
        <f t="shared" si="46"/>
        <v>0</v>
      </c>
      <c r="AR95" s="15">
        <f t="shared" si="46"/>
        <v>0</v>
      </c>
      <c r="AS95" s="15">
        <f t="shared" si="46"/>
        <v>0</v>
      </c>
      <c r="AT95" s="15">
        <f t="shared" si="46"/>
        <v>0</v>
      </c>
      <c r="AU95" s="15">
        <f t="shared" si="46"/>
        <v>0</v>
      </c>
      <c r="AV95" s="15">
        <f t="shared" si="46"/>
        <v>0</v>
      </c>
      <c r="AW95" s="15">
        <f t="shared" si="46"/>
        <v>0</v>
      </c>
      <c r="AX95" s="15">
        <f t="shared" si="46"/>
        <v>2.0400000000000001E-2</v>
      </c>
      <c r="AY95" s="15">
        <f t="shared" si="46"/>
        <v>0</v>
      </c>
      <c r="AZ95" s="15">
        <f t="shared" si="46"/>
        <v>0</v>
      </c>
      <c r="BA95" s="15">
        <f t="shared" si="46"/>
        <v>0</v>
      </c>
      <c r="BB95" s="15">
        <f t="shared" si="46"/>
        <v>0</v>
      </c>
      <c r="BC95" s="15">
        <f t="shared" si="46"/>
        <v>0</v>
      </c>
      <c r="BD95" s="15">
        <f t="shared" si="46"/>
        <v>0</v>
      </c>
      <c r="BE95" s="15">
        <f t="shared" si="46"/>
        <v>0</v>
      </c>
      <c r="BF95" s="15">
        <f t="shared" si="46"/>
        <v>0</v>
      </c>
      <c r="BG95" s="15">
        <f t="shared" si="46"/>
        <v>0</v>
      </c>
      <c r="BH95" s="15">
        <f t="shared" si="46"/>
        <v>0</v>
      </c>
      <c r="BI95" s="15">
        <f t="shared" si="46"/>
        <v>0</v>
      </c>
      <c r="BJ95" s="15">
        <f t="shared" si="46"/>
        <v>0</v>
      </c>
      <c r="BK95" s="15">
        <f t="shared" si="46"/>
        <v>0</v>
      </c>
      <c r="BL95" s="15">
        <f t="shared" si="46"/>
        <v>0</v>
      </c>
      <c r="BM95" s="15">
        <f t="shared" si="46"/>
        <v>0</v>
      </c>
      <c r="BN95" s="15">
        <f t="shared" si="46"/>
        <v>0</v>
      </c>
      <c r="BO95" s="15">
        <f t="shared" si="46"/>
        <v>0</v>
      </c>
      <c r="BP95" s="15">
        <f t="shared" si="46"/>
        <v>1.1999999999999999E-3</v>
      </c>
      <c r="BQ95" s="15">
        <f t="shared" si="46"/>
        <v>0</v>
      </c>
      <c r="BR95" s="59">
        <f t="shared" si="46"/>
        <v>0</v>
      </c>
    </row>
    <row r="96" spans="1:72" ht="17.399999999999999">
      <c r="B96" s="13" t="s">
        <v>24</v>
      </c>
      <c r="C96" s="14"/>
      <c r="D96" s="16">
        <f t="shared" ref="D96:BR96" si="48">PRODUCT(D95,$F$8)</f>
        <v>0</v>
      </c>
      <c r="E96" s="16">
        <f t="shared" si="48"/>
        <v>0</v>
      </c>
      <c r="F96" s="16">
        <f t="shared" si="48"/>
        <v>2.8000000000000001E-2</v>
      </c>
      <c r="G96" s="16">
        <f t="shared" si="48"/>
        <v>1E-3</v>
      </c>
      <c r="H96" s="16">
        <f t="shared" si="48"/>
        <v>0</v>
      </c>
      <c r="I96" s="16">
        <f t="shared" si="48"/>
        <v>0</v>
      </c>
      <c r="J96" s="16">
        <f t="shared" si="48"/>
        <v>0</v>
      </c>
      <c r="K96" s="16">
        <f t="shared" si="48"/>
        <v>4.0000000000000001E-3</v>
      </c>
      <c r="L96" s="16">
        <f t="shared" si="48"/>
        <v>0.02</v>
      </c>
      <c r="M96" s="16">
        <f t="shared" si="48"/>
        <v>0</v>
      </c>
      <c r="N96" s="16">
        <f t="shared" si="48"/>
        <v>0</v>
      </c>
      <c r="O96" s="16">
        <f t="shared" si="48"/>
        <v>0</v>
      </c>
      <c r="P96" s="16">
        <f t="shared" si="48"/>
        <v>3.44E-2</v>
      </c>
      <c r="Q96" s="16">
        <f t="shared" si="48"/>
        <v>0</v>
      </c>
      <c r="R96" s="16">
        <f t="shared" si="48"/>
        <v>0</v>
      </c>
      <c r="S96" s="16">
        <f t="shared" si="48"/>
        <v>0</v>
      </c>
      <c r="T96" s="16">
        <f>PRODUCT(T95,$F$8)</f>
        <v>0</v>
      </c>
      <c r="U96" s="16">
        <f>PRODUCT(U95,$F$8)</f>
        <v>0</v>
      </c>
      <c r="V96" s="16">
        <f>PRODUCT(V95,$F$8)</f>
        <v>0</v>
      </c>
      <c r="W96" s="16">
        <f>PRODUCT(W95,$F$8)</f>
        <v>0</v>
      </c>
      <c r="X96" s="16">
        <f>PRODUCT(X95,$F$8)</f>
        <v>0.28399999999999997</v>
      </c>
      <c r="Y96" s="16">
        <f t="shared" si="48"/>
        <v>0</v>
      </c>
      <c r="Z96" s="16">
        <f t="shared" si="48"/>
        <v>0</v>
      </c>
      <c r="AA96" s="16">
        <f t="shared" si="48"/>
        <v>0</v>
      </c>
      <c r="AB96" s="16">
        <f t="shared" si="48"/>
        <v>0</v>
      </c>
      <c r="AC96" s="16">
        <f t="shared" si="48"/>
        <v>0</v>
      </c>
      <c r="AD96" s="16">
        <f t="shared" si="48"/>
        <v>0</v>
      </c>
      <c r="AE96" s="16">
        <f t="shared" si="48"/>
        <v>0</v>
      </c>
      <c r="AF96" s="16">
        <f t="shared" ref="AF96:AI96" si="49">PRODUCT(AF95,$F$8)</f>
        <v>0</v>
      </c>
      <c r="AG96" s="16">
        <f t="shared" si="49"/>
        <v>0</v>
      </c>
      <c r="AH96" s="16">
        <f t="shared" si="49"/>
        <v>0</v>
      </c>
      <c r="AI96" s="16">
        <f t="shared" si="49"/>
        <v>0</v>
      </c>
      <c r="AJ96" s="16">
        <f t="shared" si="48"/>
        <v>0</v>
      </c>
      <c r="AK96" s="16">
        <f t="shared" si="48"/>
        <v>0</v>
      </c>
      <c r="AL96" s="16">
        <f t="shared" si="48"/>
        <v>0</v>
      </c>
      <c r="AM96" s="16">
        <f t="shared" si="48"/>
        <v>0</v>
      </c>
      <c r="AN96" s="16">
        <f t="shared" si="48"/>
        <v>0</v>
      </c>
      <c r="AO96" s="16">
        <f t="shared" si="48"/>
        <v>0</v>
      </c>
      <c r="AP96" s="16">
        <f t="shared" si="48"/>
        <v>0</v>
      </c>
      <c r="AQ96" s="16">
        <f t="shared" si="48"/>
        <v>0</v>
      </c>
      <c r="AR96" s="16">
        <f t="shared" si="48"/>
        <v>0</v>
      </c>
      <c r="AS96" s="16">
        <f t="shared" si="48"/>
        <v>0</v>
      </c>
      <c r="AT96" s="16">
        <f t="shared" si="48"/>
        <v>0</v>
      </c>
      <c r="AU96" s="16">
        <f t="shared" si="48"/>
        <v>0</v>
      </c>
      <c r="AV96" s="16">
        <f t="shared" si="48"/>
        <v>0</v>
      </c>
      <c r="AW96" s="16">
        <f t="shared" si="48"/>
        <v>0</v>
      </c>
      <c r="AX96" s="16">
        <f t="shared" si="48"/>
        <v>4.0800000000000003E-2</v>
      </c>
      <c r="AY96" s="16">
        <f t="shared" si="48"/>
        <v>0</v>
      </c>
      <c r="AZ96" s="16">
        <f t="shared" si="48"/>
        <v>0</v>
      </c>
      <c r="BA96" s="16">
        <f t="shared" si="48"/>
        <v>0</v>
      </c>
      <c r="BB96" s="16">
        <f t="shared" si="48"/>
        <v>0</v>
      </c>
      <c r="BC96" s="16">
        <f t="shared" si="48"/>
        <v>0</v>
      </c>
      <c r="BD96" s="16">
        <f t="shared" si="48"/>
        <v>0</v>
      </c>
      <c r="BE96" s="16">
        <f t="shared" si="48"/>
        <v>0</v>
      </c>
      <c r="BF96" s="16">
        <f t="shared" si="48"/>
        <v>0</v>
      </c>
      <c r="BG96" s="16">
        <f t="shared" si="48"/>
        <v>0</v>
      </c>
      <c r="BH96" s="16">
        <f t="shared" si="48"/>
        <v>0</v>
      </c>
      <c r="BI96" s="16">
        <f t="shared" si="48"/>
        <v>0</v>
      </c>
      <c r="BJ96" s="16">
        <f t="shared" si="48"/>
        <v>0</v>
      </c>
      <c r="BK96" s="16">
        <f t="shared" si="48"/>
        <v>0</v>
      </c>
      <c r="BL96" s="16">
        <f t="shared" si="48"/>
        <v>0</v>
      </c>
      <c r="BM96" s="16">
        <f t="shared" si="48"/>
        <v>0</v>
      </c>
      <c r="BN96" s="16">
        <f t="shared" si="48"/>
        <v>0</v>
      </c>
      <c r="BO96" s="16">
        <f t="shared" si="48"/>
        <v>0</v>
      </c>
      <c r="BP96" s="16">
        <f t="shared" si="48"/>
        <v>2.3999999999999998E-3</v>
      </c>
      <c r="BQ96" s="16">
        <f t="shared" si="48"/>
        <v>0</v>
      </c>
      <c r="BR96" s="60">
        <f t="shared" si="48"/>
        <v>0</v>
      </c>
    </row>
    <row r="98" spans="1:72" ht="17.399999999999999">
      <c r="A98" s="17"/>
      <c r="B98" s="18" t="s">
        <v>25</v>
      </c>
      <c r="C98" s="19" t="s">
        <v>26</v>
      </c>
      <c r="D98" s="20">
        <f t="shared" ref="D98:BR98" si="50">D46</f>
        <v>90.9</v>
      </c>
      <c r="E98" s="20">
        <f t="shared" si="50"/>
        <v>96</v>
      </c>
      <c r="F98" s="20">
        <f t="shared" si="50"/>
        <v>87</v>
      </c>
      <c r="G98" s="20">
        <f t="shared" si="50"/>
        <v>780</v>
      </c>
      <c r="H98" s="20">
        <f t="shared" si="50"/>
        <v>1610</v>
      </c>
      <c r="I98" s="20">
        <f t="shared" si="50"/>
        <v>1000</v>
      </c>
      <c r="J98" s="20">
        <f t="shared" si="50"/>
        <v>90.57</v>
      </c>
      <c r="K98" s="20">
        <f t="shared" si="50"/>
        <v>1166.67</v>
      </c>
      <c r="L98" s="20">
        <f t="shared" si="50"/>
        <v>255.2</v>
      </c>
      <c r="M98" s="20">
        <f t="shared" si="50"/>
        <v>796</v>
      </c>
      <c r="N98" s="20">
        <f t="shared" si="50"/>
        <v>126.38</v>
      </c>
      <c r="O98" s="20">
        <f t="shared" si="50"/>
        <v>387.53</v>
      </c>
      <c r="P98" s="20">
        <f t="shared" si="50"/>
        <v>634.21</v>
      </c>
      <c r="Q98" s="20">
        <f t="shared" si="50"/>
        <v>503.33</v>
      </c>
      <c r="R98" s="20">
        <f t="shared" si="50"/>
        <v>0</v>
      </c>
      <c r="S98" s="20">
        <f t="shared" si="50"/>
        <v>0</v>
      </c>
      <c r="T98" s="20">
        <f t="shared" si="50"/>
        <v>0</v>
      </c>
      <c r="U98" s="20">
        <f t="shared" si="50"/>
        <v>968</v>
      </c>
      <c r="V98" s="20">
        <f t="shared" si="50"/>
        <v>430.77</v>
      </c>
      <c r="W98" s="20">
        <f>W46</f>
        <v>117</v>
      </c>
      <c r="X98" s="20">
        <f t="shared" si="50"/>
        <v>6.6</v>
      </c>
      <c r="Y98" s="20">
        <f t="shared" si="50"/>
        <v>0</v>
      </c>
      <c r="Z98" s="20">
        <f t="shared" si="50"/>
        <v>329</v>
      </c>
      <c r="AA98" s="20">
        <f t="shared" si="50"/>
        <v>502</v>
      </c>
      <c r="AB98" s="20">
        <f t="shared" si="50"/>
        <v>286</v>
      </c>
      <c r="AC98" s="20">
        <f t="shared" si="50"/>
        <v>283</v>
      </c>
      <c r="AD98" s="20">
        <f t="shared" si="50"/>
        <v>142</v>
      </c>
      <c r="AE98" s="20">
        <f t="shared" si="50"/>
        <v>853</v>
      </c>
      <c r="AF98" s="20"/>
      <c r="AG98" s="20"/>
      <c r="AH98" s="20">
        <f t="shared" si="50"/>
        <v>307</v>
      </c>
      <c r="AI98" s="20"/>
      <c r="AJ98" s="20">
        <f t="shared" si="50"/>
        <v>0</v>
      </c>
      <c r="AK98" s="20">
        <f t="shared" si="50"/>
        <v>98</v>
      </c>
      <c r="AL98" s="20">
        <f t="shared" si="50"/>
        <v>69.75</v>
      </c>
      <c r="AM98" s="20">
        <f t="shared" si="50"/>
        <v>46.4</v>
      </c>
      <c r="AN98" s="20">
        <f t="shared" si="50"/>
        <v>270</v>
      </c>
      <c r="AO98" s="20">
        <f t="shared" si="50"/>
        <v>257</v>
      </c>
      <c r="AP98" s="20">
        <f t="shared" si="50"/>
        <v>0</v>
      </c>
      <c r="AQ98" s="20">
        <f t="shared" si="50"/>
        <v>402</v>
      </c>
      <c r="AR98" s="20">
        <f t="shared" si="50"/>
        <v>0</v>
      </c>
      <c r="AS98" s="20">
        <f t="shared" si="50"/>
        <v>281.61</v>
      </c>
      <c r="AT98" s="20">
        <f t="shared" si="50"/>
        <v>91.25</v>
      </c>
      <c r="AU98" s="20">
        <f t="shared" si="50"/>
        <v>78</v>
      </c>
      <c r="AV98" s="20">
        <f t="shared" si="50"/>
        <v>68</v>
      </c>
      <c r="AW98" s="20">
        <f t="shared" si="50"/>
        <v>75.709999999999994</v>
      </c>
      <c r="AX98" s="20">
        <f t="shared" si="50"/>
        <v>85.71</v>
      </c>
      <c r="AY98" s="20">
        <f t="shared" si="50"/>
        <v>60</v>
      </c>
      <c r="AZ98" s="20">
        <f t="shared" si="50"/>
        <v>92.86</v>
      </c>
      <c r="BA98" s="20">
        <f t="shared" si="50"/>
        <v>78</v>
      </c>
      <c r="BB98" s="20">
        <f t="shared" si="50"/>
        <v>68.33</v>
      </c>
      <c r="BC98" s="20">
        <f t="shared" si="50"/>
        <v>146</v>
      </c>
      <c r="BD98" s="20">
        <f t="shared" si="50"/>
        <v>362</v>
      </c>
      <c r="BE98" s="20">
        <f t="shared" si="50"/>
        <v>549</v>
      </c>
      <c r="BF98" s="20">
        <f t="shared" si="50"/>
        <v>668</v>
      </c>
      <c r="BG98" s="20">
        <f t="shared" si="50"/>
        <v>311</v>
      </c>
      <c r="BH98" s="20">
        <f t="shared" si="50"/>
        <v>578</v>
      </c>
      <c r="BI98" s="20">
        <f t="shared" si="50"/>
        <v>0</v>
      </c>
      <c r="BJ98" s="20">
        <f t="shared" si="50"/>
        <v>80</v>
      </c>
      <c r="BK98" s="20">
        <f t="shared" si="50"/>
        <v>98</v>
      </c>
      <c r="BL98" s="20">
        <f t="shared" si="50"/>
        <v>65</v>
      </c>
      <c r="BM98" s="20">
        <f t="shared" si="50"/>
        <v>57</v>
      </c>
      <c r="BN98" s="20">
        <f t="shared" si="50"/>
        <v>65</v>
      </c>
      <c r="BO98" s="20">
        <f t="shared" si="50"/>
        <v>346.32</v>
      </c>
      <c r="BP98" s="20">
        <f t="shared" si="50"/>
        <v>182.22</v>
      </c>
      <c r="BQ98" s="20">
        <f t="shared" si="50"/>
        <v>25</v>
      </c>
      <c r="BR98" s="59">
        <f t="shared" si="50"/>
        <v>0</v>
      </c>
    </row>
    <row r="99" spans="1:72" ht="17.399999999999999">
      <c r="B99" s="13" t="s">
        <v>27</v>
      </c>
      <c r="C99" s="14" t="s">
        <v>26</v>
      </c>
      <c r="D99" s="15">
        <f t="shared" ref="D99:BR99" si="51">D98/1000</f>
        <v>9.0900000000000009E-2</v>
      </c>
      <c r="E99" s="15">
        <f t="shared" si="51"/>
        <v>9.6000000000000002E-2</v>
      </c>
      <c r="F99" s="15">
        <f t="shared" si="51"/>
        <v>8.6999999999999994E-2</v>
      </c>
      <c r="G99" s="15">
        <f t="shared" si="51"/>
        <v>0.78</v>
      </c>
      <c r="H99" s="15">
        <f t="shared" si="51"/>
        <v>1.61</v>
      </c>
      <c r="I99" s="15">
        <f t="shared" si="51"/>
        <v>1</v>
      </c>
      <c r="J99" s="15">
        <f t="shared" si="51"/>
        <v>9.0569999999999998E-2</v>
      </c>
      <c r="K99" s="15">
        <f t="shared" si="51"/>
        <v>1.1666700000000001</v>
      </c>
      <c r="L99" s="15">
        <f t="shared" si="51"/>
        <v>0.25519999999999998</v>
      </c>
      <c r="M99" s="15">
        <f t="shared" si="51"/>
        <v>0.79600000000000004</v>
      </c>
      <c r="N99" s="15">
        <f t="shared" si="51"/>
        <v>0.12637999999999999</v>
      </c>
      <c r="O99" s="15">
        <f t="shared" si="51"/>
        <v>0.38752999999999999</v>
      </c>
      <c r="P99" s="15">
        <f t="shared" si="51"/>
        <v>0.63421000000000005</v>
      </c>
      <c r="Q99" s="15">
        <f t="shared" si="51"/>
        <v>0.50332999999999994</v>
      </c>
      <c r="R99" s="15">
        <f t="shared" si="51"/>
        <v>0</v>
      </c>
      <c r="S99" s="15">
        <f t="shared" si="51"/>
        <v>0</v>
      </c>
      <c r="T99" s="15">
        <f t="shared" si="51"/>
        <v>0</v>
      </c>
      <c r="U99" s="15">
        <f t="shared" si="51"/>
        <v>0.96799999999999997</v>
      </c>
      <c r="V99" s="15">
        <f t="shared" si="51"/>
        <v>0.43076999999999999</v>
      </c>
      <c r="W99" s="15">
        <f>W98/1000</f>
        <v>0.11700000000000001</v>
      </c>
      <c r="X99" s="15">
        <f t="shared" si="51"/>
        <v>6.6E-3</v>
      </c>
      <c r="Y99" s="15">
        <f t="shared" si="51"/>
        <v>0</v>
      </c>
      <c r="Z99" s="15">
        <f t="shared" si="51"/>
        <v>0.32900000000000001</v>
      </c>
      <c r="AA99" s="15">
        <f t="shared" si="51"/>
        <v>0.502</v>
      </c>
      <c r="AB99" s="15">
        <f t="shared" si="51"/>
        <v>0.28599999999999998</v>
      </c>
      <c r="AC99" s="15">
        <f t="shared" si="51"/>
        <v>0.28299999999999997</v>
      </c>
      <c r="AD99" s="15">
        <f t="shared" si="51"/>
        <v>0.14199999999999999</v>
      </c>
      <c r="AE99" s="15">
        <f t="shared" si="51"/>
        <v>0.85299999999999998</v>
      </c>
      <c r="AF99" s="15">
        <f t="shared" ref="AF99:AI99" si="52">AF98/1000</f>
        <v>0</v>
      </c>
      <c r="AG99" s="15">
        <f t="shared" si="52"/>
        <v>0</v>
      </c>
      <c r="AH99" s="15">
        <f t="shared" si="52"/>
        <v>0.307</v>
      </c>
      <c r="AI99" s="15">
        <f t="shared" si="52"/>
        <v>0</v>
      </c>
      <c r="AJ99" s="15">
        <f t="shared" si="51"/>
        <v>0</v>
      </c>
      <c r="AK99" s="15">
        <f t="shared" si="51"/>
        <v>9.8000000000000004E-2</v>
      </c>
      <c r="AL99" s="15">
        <f t="shared" si="51"/>
        <v>6.9750000000000006E-2</v>
      </c>
      <c r="AM99" s="15">
        <f t="shared" si="51"/>
        <v>4.6399999999999997E-2</v>
      </c>
      <c r="AN99" s="15">
        <f t="shared" si="51"/>
        <v>0.27</v>
      </c>
      <c r="AO99" s="15">
        <f t="shared" si="51"/>
        <v>0.25700000000000001</v>
      </c>
      <c r="AP99" s="15">
        <f t="shared" si="51"/>
        <v>0</v>
      </c>
      <c r="AQ99" s="15">
        <f t="shared" si="51"/>
        <v>0.40200000000000002</v>
      </c>
      <c r="AR99" s="15">
        <f t="shared" si="51"/>
        <v>0</v>
      </c>
      <c r="AS99" s="15">
        <f t="shared" si="51"/>
        <v>0.28161000000000003</v>
      </c>
      <c r="AT99" s="15">
        <f t="shared" si="51"/>
        <v>9.1249999999999998E-2</v>
      </c>
      <c r="AU99" s="15">
        <f t="shared" si="51"/>
        <v>7.8E-2</v>
      </c>
      <c r="AV99" s="15">
        <f t="shared" si="51"/>
        <v>6.8000000000000005E-2</v>
      </c>
      <c r="AW99" s="15">
        <f t="shared" si="51"/>
        <v>7.571E-2</v>
      </c>
      <c r="AX99" s="15">
        <f t="shared" si="51"/>
        <v>8.5709999999999995E-2</v>
      </c>
      <c r="AY99" s="15">
        <f t="shared" si="51"/>
        <v>0.06</v>
      </c>
      <c r="AZ99" s="15">
        <f t="shared" si="51"/>
        <v>9.2859999999999998E-2</v>
      </c>
      <c r="BA99" s="15">
        <f t="shared" si="51"/>
        <v>7.8E-2</v>
      </c>
      <c r="BB99" s="15">
        <f t="shared" si="51"/>
        <v>6.8330000000000002E-2</v>
      </c>
      <c r="BC99" s="15">
        <f t="shared" si="51"/>
        <v>0.14599999999999999</v>
      </c>
      <c r="BD99" s="15">
        <f t="shared" si="51"/>
        <v>0.36199999999999999</v>
      </c>
      <c r="BE99" s="15">
        <f t="shared" si="51"/>
        <v>0.54900000000000004</v>
      </c>
      <c r="BF99" s="15">
        <f t="shared" si="51"/>
        <v>0.66800000000000004</v>
      </c>
      <c r="BG99" s="15">
        <f t="shared" si="51"/>
        <v>0.311</v>
      </c>
      <c r="BH99" s="15">
        <f t="shared" si="51"/>
        <v>0.57799999999999996</v>
      </c>
      <c r="BI99" s="15">
        <f t="shared" si="51"/>
        <v>0</v>
      </c>
      <c r="BJ99" s="15">
        <f t="shared" si="51"/>
        <v>0.08</v>
      </c>
      <c r="BK99" s="15">
        <f t="shared" si="51"/>
        <v>9.8000000000000004E-2</v>
      </c>
      <c r="BL99" s="15">
        <f t="shared" si="51"/>
        <v>6.5000000000000002E-2</v>
      </c>
      <c r="BM99" s="15">
        <f t="shared" si="51"/>
        <v>5.7000000000000002E-2</v>
      </c>
      <c r="BN99" s="15">
        <f t="shared" si="51"/>
        <v>6.5000000000000002E-2</v>
      </c>
      <c r="BO99" s="15">
        <f t="shared" si="51"/>
        <v>0.34632000000000002</v>
      </c>
      <c r="BP99" s="15">
        <f t="shared" si="51"/>
        <v>0.18221999999999999</v>
      </c>
      <c r="BQ99" s="15">
        <f t="shared" si="51"/>
        <v>2.5000000000000001E-2</v>
      </c>
      <c r="BR99" s="59">
        <f t="shared" si="51"/>
        <v>0</v>
      </c>
    </row>
    <row r="100" spans="1:72" ht="17.399999999999999">
      <c r="A100" s="21"/>
      <c r="B100" s="22" t="s">
        <v>28</v>
      </c>
      <c r="C100" s="205"/>
      <c r="D100" s="23">
        <f t="shared" ref="D100:BR100" si="53">D96*D98</f>
        <v>0</v>
      </c>
      <c r="E100" s="23">
        <f t="shared" si="53"/>
        <v>0</v>
      </c>
      <c r="F100" s="23">
        <f t="shared" si="53"/>
        <v>2.4359999999999999</v>
      </c>
      <c r="G100" s="23">
        <f t="shared" si="53"/>
        <v>0.78</v>
      </c>
      <c r="H100" s="23">
        <f t="shared" si="53"/>
        <v>0</v>
      </c>
      <c r="I100" s="23">
        <f t="shared" si="53"/>
        <v>0</v>
      </c>
      <c r="J100" s="23">
        <f t="shared" si="53"/>
        <v>0</v>
      </c>
      <c r="K100" s="23">
        <f t="shared" si="53"/>
        <v>4.6666800000000004</v>
      </c>
      <c r="L100" s="23">
        <f t="shared" si="53"/>
        <v>5.1040000000000001</v>
      </c>
      <c r="M100" s="23">
        <f t="shared" si="53"/>
        <v>0</v>
      </c>
      <c r="N100" s="23">
        <f t="shared" si="53"/>
        <v>0</v>
      </c>
      <c r="O100" s="23">
        <f t="shared" si="53"/>
        <v>0</v>
      </c>
      <c r="P100" s="23">
        <f t="shared" si="53"/>
        <v>21.816824</v>
      </c>
      <c r="Q100" s="23">
        <f t="shared" si="53"/>
        <v>0</v>
      </c>
      <c r="R100" s="23">
        <f t="shared" si="53"/>
        <v>0</v>
      </c>
      <c r="S100" s="23">
        <f t="shared" si="53"/>
        <v>0</v>
      </c>
      <c r="T100" s="23">
        <f t="shared" si="53"/>
        <v>0</v>
      </c>
      <c r="U100" s="23">
        <f t="shared" si="53"/>
        <v>0</v>
      </c>
      <c r="V100" s="23">
        <f t="shared" si="53"/>
        <v>0</v>
      </c>
      <c r="W100" s="23">
        <f>W96*W98</f>
        <v>0</v>
      </c>
      <c r="X100" s="23">
        <f t="shared" si="53"/>
        <v>1.8743999999999996</v>
      </c>
      <c r="Y100" s="23">
        <f t="shared" si="53"/>
        <v>0</v>
      </c>
      <c r="Z100" s="23">
        <f t="shared" si="53"/>
        <v>0</v>
      </c>
      <c r="AA100" s="23">
        <f t="shared" si="53"/>
        <v>0</v>
      </c>
      <c r="AB100" s="23">
        <f t="shared" si="53"/>
        <v>0</v>
      </c>
      <c r="AC100" s="23">
        <f t="shared" si="53"/>
        <v>0</v>
      </c>
      <c r="AD100" s="23">
        <f t="shared" si="53"/>
        <v>0</v>
      </c>
      <c r="AE100" s="23">
        <f t="shared" si="53"/>
        <v>0</v>
      </c>
      <c r="AF100" s="23">
        <f t="shared" ref="AF100:AI100" si="54">AF96*AF98</f>
        <v>0</v>
      </c>
      <c r="AG100" s="23">
        <f t="shared" si="54"/>
        <v>0</v>
      </c>
      <c r="AH100" s="23">
        <f t="shared" si="54"/>
        <v>0</v>
      </c>
      <c r="AI100" s="23">
        <f t="shared" si="54"/>
        <v>0</v>
      </c>
      <c r="AJ100" s="23">
        <f t="shared" si="53"/>
        <v>0</v>
      </c>
      <c r="AK100" s="23">
        <f t="shared" si="53"/>
        <v>0</v>
      </c>
      <c r="AL100" s="23">
        <f t="shared" si="53"/>
        <v>0</v>
      </c>
      <c r="AM100" s="23">
        <f t="shared" si="53"/>
        <v>0</v>
      </c>
      <c r="AN100" s="23">
        <f t="shared" si="53"/>
        <v>0</v>
      </c>
      <c r="AO100" s="23">
        <f t="shared" si="53"/>
        <v>0</v>
      </c>
      <c r="AP100" s="23">
        <f t="shared" si="53"/>
        <v>0</v>
      </c>
      <c r="AQ100" s="23">
        <f t="shared" si="53"/>
        <v>0</v>
      </c>
      <c r="AR100" s="23">
        <f t="shared" si="53"/>
        <v>0</v>
      </c>
      <c r="AS100" s="23">
        <f t="shared" si="53"/>
        <v>0</v>
      </c>
      <c r="AT100" s="23">
        <f t="shared" si="53"/>
        <v>0</v>
      </c>
      <c r="AU100" s="23">
        <f t="shared" si="53"/>
        <v>0</v>
      </c>
      <c r="AV100" s="23">
        <f t="shared" si="53"/>
        <v>0</v>
      </c>
      <c r="AW100" s="23">
        <f t="shared" si="53"/>
        <v>0</v>
      </c>
      <c r="AX100" s="23">
        <f t="shared" si="53"/>
        <v>3.4969679999999999</v>
      </c>
      <c r="AY100" s="23">
        <f t="shared" si="53"/>
        <v>0</v>
      </c>
      <c r="AZ100" s="23">
        <f t="shared" si="53"/>
        <v>0</v>
      </c>
      <c r="BA100" s="23">
        <f t="shared" si="53"/>
        <v>0</v>
      </c>
      <c r="BB100" s="23">
        <f t="shared" si="53"/>
        <v>0</v>
      </c>
      <c r="BC100" s="23">
        <f t="shared" si="53"/>
        <v>0</v>
      </c>
      <c r="BD100" s="23">
        <f t="shared" si="53"/>
        <v>0</v>
      </c>
      <c r="BE100" s="23">
        <f t="shared" si="53"/>
        <v>0</v>
      </c>
      <c r="BF100" s="23">
        <f t="shared" si="53"/>
        <v>0</v>
      </c>
      <c r="BG100" s="23">
        <f t="shared" si="53"/>
        <v>0</v>
      </c>
      <c r="BH100" s="23">
        <f t="shared" si="53"/>
        <v>0</v>
      </c>
      <c r="BI100" s="23">
        <f t="shared" si="53"/>
        <v>0</v>
      </c>
      <c r="BJ100" s="23">
        <f t="shared" si="53"/>
        <v>0</v>
      </c>
      <c r="BK100" s="23">
        <f t="shared" si="53"/>
        <v>0</v>
      </c>
      <c r="BL100" s="23">
        <f t="shared" si="53"/>
        <v>0</v>
      </c>
      <c r="BM100" s="23">
        <f t="shared" si="53"/>
        <v>0</v>
      </c>
      <c r="BN100" s="23">
        <f t="shared" si="53"/>
        <v>0</v>
      </c>
      <c r="BO100" s="23">
        <f t="shared" si="53"/>
        <v>0</v>
      </c>
      <c r="BP100" s="23">
        <f t="shared" si="53"/>
        <v>0.43732799999999994</v>
      </c>
      <c r="BQ100" s="23">
        <f t="shared" si="53"/>
        <v>0</v>
      </c>
      <c r="BR100" s="62">
        <f t="shared" si="53"/>
        <v>0</v>
      </c>
      <c r="BS100" s="24">
        <f>SUM(D100:BQ100)</f>
        <v>40.612200000000009</v>
      </c>
      <c r="BT100" s="25">
        <f>BS100/$C$11</f>
        <v>20.306100000000004</v>
      </c>
    </row>
    <row r="101" spans="1:72" ht="17.399999999999999">
      <c r="A101" s="21"/>
      <c r="B101" s="22" t="s">
        <v>29</v>
      </c>
      <c r="C101" s="205"/>
      <c r="D101" s="23">
        <f t="shared" ref="D101:BR101" si="55">D96*D98</f>
        <v>0</v>
      </c>
      <c r="E101" s="23">
        <f t="shared" si="55"/>
        <v>0</v>
      </c>
      <c r="F101" s="23">
        <f t="shared" si="55"/>
        <v>2.4359999999999999</v>
      </c>
      <c r="G101" s="23">
        <f t="shared" si="55"/>
        <v>0.78</v>
      </c>
      <c r="H101" s="23">
        <f t="shared" si="55"/>
        <v>0</v>
      </c>
      <c r="I101" s="23">
        <f t="shared" si="55"/>
        <v>0</v>
      </c>
      <c r="J101" s="23">
        <f t="shared" si="55"/>
        <v>0</v>
      </c>
      <c r="K101" s="23">
        <f t="shared" si="55"/>
        <v>4.6666800000000004</v>
      </c>
      <c r="L101" s="23">
        <f t="shared" si="55"/>
        <v>5.1040000000000001</v>
      </c>
      <c r="M101" s="23">
        <f t="shared" si="55"/>
        <v>0</v>
      </c>
      <c r="N101" s="23">
        <f t="shared" si="55"/>
        <v>0</v>
      </c>
      <c r="O101" s="23">
        <f t="shared" si="55"/>
        <v>0</v>
      </c>
      <c r="P101" s="23">
        <f t="shared" si="55"/>
        <v>21.816824</v>
      </c>
      <c r="Q101" s="23">
        <f t="shared" si="55"/>
        <v>0</v>
      </c>
      <c r="R101" s="23">
        <f t="shared" si="55"/>
        <v>0</v>
      </c>
      <c r="S101" s="23">
        <f t="shared" si="55"/>
        <v>0</v>
      </c>
      <c r="T101" s="23">
        <f t="shared" si="55"/>
        <v>0</v>
      </c>
      <c r="U101" s="23">
        <f t="shared" si="55"/>
        <v>0</v>
      </c>
      <c r="V101" s="23">
        <f t="shared" si="55"/>
        <v>0</v>
      </c>
      <c r="W101" s="23">
        <f>W96*W98</f>
        <v>0</v>
      </c>
      <c r="X101" s="23">
        <f t="shared" si="55"/>
        <v>1.8743999999999996</v>
      </c>
      <c r="Y101" s="23">
        <f t="shared" si="55"/>
        <v>0</v>
      </c>
      <c r="Z101" s="23">
        <f t="shared" si="55"/>
        <v>0</v>
      </c>
      <c r="AA101" s="23">
        <f t="shared" si="55"/>
        <v>0</v>
      </c>
      <c r="AB101" s="23">
        <f t="shared" si="55"/>
        <v>0</v>
      </c>
      <c r="AC101" s="23">
        <f t="shared" si="55"/>
        <v>0</v>
      </c>
      <c r="AD101" s="23">
        <f t="shared" si="55"/>
        <v>0</v>
      </c>
      <c r="AE101" s="23">
        <f t="shared" si="55"/>
        <v>0</v>
      </c>
      <c r="AF101" s="23">
        <f t="shared" ref="AF101:AI101" si="56">AF96*AF98</f>
        <v>0</v>
      </c>
      <c r="AG101" s="23">
        <f t="shared" si="56"/>
        <v>0</v>
      </c>
      <c r="AH101" s="23">
        <f t="shared" si="56"/>
        <v>0</v>
      </c>
      <c r="AI101" s="23">
        <f t="shared" si="56"/>
        <v>0</v>
      </c>
      <c r="AJ101" s="23">
        <f t="shared" si="55"/>
        <v>0</v>
      </c>
      <c r="AK101" s="23">
        <f t="shared" si="55"/>
        <v>0</v>
      </c>
      <c r="AL101" s="23">
        <f t="shared" si="55"/>
        <v>0</v>
      </c>
      <c r="AM101" s="23">
        <f t="shared" si="55"/>
        <v>0</v>
      </c>
      <c r="AN101" s="23">
        <f t="shared" si="55"/>
        <v>0</v>
      </c>
      <c r="AO101" s="23">
        <f t="shared" si="55"/>
        <v>0</v>
      </c>
      <c r="AP101" s="23">
        <f t="shared" si="55"/>
        <v>0</v>
      </c>
      <c r="AQ101" s="23">
        <f t="shared" si="55"/>
        <v>0</v>
      </c>
      <c r="AR101" s="23">
        <f t="shared" si="55"/>
        <v>0</v>
      </c>
      <c r="AS101" s="23">
        <f t="shared" si="55"/>
        <v>0</v>
      </c>
      <c r="AT101" s="23">
        <f t="shared" si="55"/>
        <v>0</v>
      </c>
      <c r="AU101" s="23">
        <f t="shared" si="55"/>
        <v>0</v>
      </c>
      <c r="AV101" s="23">
        <f t="shared" si="55"/>
        <v>0</v>
      </c>
      <c r="AW101" s="23">
        <f t="shared" si="55"/>
        <v>0</v>
      </c>
      <c r="AX101" s="23">
        <f t="shared" si="55"/>
        <v>3.4969679999999999</v>
      </c>
      <c r="AY101" s="23">
        <f t="shared" si="55"/>
        <v>0</v>
      </c>
      <c r="AZ101" s="23">
        <f t="shared" si="55"/>
        <v>0</v>
      </c>
      <c r="BA101" s="23">
        <f t="shared" si="55"/>
        <v>0</v>
      </c>
      <c r="BB101" s="23">
        <f t="shared" si="55"/>
        <v>0</v>
      </c>
      <c r="BC101" s="23">
        <f t="shared" si="55"/>
        <v>0</v>
      </c>
      <c r="BD101" s="23">
        <f t="shared" si="55"/>
        <v>0</v>
      </c>
      <c r="BE101" s="23">
        <f t="shared" si="55"/>
        <v>0</v>
      </c>
      <c r="BF101" s="23">
        <f t="shared" si="55"/>
        <v>0</v>
      </c>
      <c r="BG101" s="23">
        <f t="shared" si="55"/>
        <v>0</v>
      </c>
      <c r="BH101" s="23">
        <f t="shared" si="55"/>
        <v>0</v>
      </c>
      <c r="BI101" s="23">
        <f t="shared" si="55"/>
        <v>0</v>
      </c>
      <c r="BJ101" s="23">
        <f t="shared" si="55"/>
        <v>0</v>
      </c>
      <c r="BK101" s="23">
        <f t="shared" si="55"/>
        <v>0</v>
      </c>
      <c r="BL101" s="23">
        <f t="shared" si="55"/>
        <v>0</v>
      </c>
      <c r="BM101" s="23">
        <f t="shared" si="55"/>
        <v>0</v>
      </c>
      <c r="BN101" s="23">
        <f t="shared" si="55"/>
        <v>0</v>
      </c>
      <c r="BO101" s="23">
        <f t="shared" si="55"/>
        <v>0</v>
      </c>
      <c r="BP101" s="23">
        <f t="shared" si="55"/>
        <v>0.43732799999999994</v>
      </c>
      <c r="BQ101" s="23">
        <f t="shared" si="55"/>
        <v>0</v>
      </c>
      <c r="BR101" s="62">
        <f t="shared" si="55"/>
        <v>0</v>
      </c>
      <c r="BS101" s="24">
        <f>SUM(D101:BQ101)</f>
        <v>40.612200000000009</v>
      </c>
      <c r="BT101" s="25">
        <f>BS101/$C$11</f>
        <v>20.306100000000004</v>
      </c>
    </row>
    <row r="103" spans="1:72">
      <c r="J103" s="1"/>
      <c r="Q103" s="1"/>
      <c r="R103" s="1"/>
      <c r="AH103" s="1"/>
      <c r="AI103" s="1"/>
    </row>
    <row r="104" spans="1:72" ht="15" customHeight="1">
      <c r="A104" s="176"/>
      <c r="B104" s="2" t="s">
        <v>1</v>
      </c>
      <c r="C104" s="178" t="s">
        <v>2</v>
      </c>
      <c r="D104" s="178" t="str">
        <f t="shared" ref="D104:BR104" si="57">D54</f>
        <v>Хлеб пшеничный</v>
      </c>
      <c r="E104" s="178" t="str">
        <f t="shared" si="57"/>
        <v>Хлеб ржано-пшеничный</v>
      </c>
      <c r="F104" s="178" t="str">
        <f t="shared" si="57"/>
        <v>Сахар</v>
      </c>
      <c r="G104" s="178" t="str">
        <f t="shared" si="57"/>
        <v>Чай</v>
      </c>
      <c r="H104" s="178" t="str">
        <f t="shared" si="57"/>
        <v>Какао</v>
      </c>
      <c r="I104" s="178" t="str">
        <f t="shared" si="57"/>
        <v>Кофейный напиток</v>
      </c>
      <c r="J104" s="178" t="str">
        <f t="shared" si="57"/>
        <v>Молоко 2,5%</v>
      </c>
      <c r="K104" s="178" t="str">
        <f t="shared" si="57"/>
        <v>Масло сливочное</v>
      </c>
      <c r="L104" s="178" t="str">
        <f t="shared" si="57"/>
        <v>Сметана 15%</v>
      </c>
      <c r="M104" s="178" t="str">
        <f t="shared" si="57"/>
        <v>Молоко сухое</v>
      </c>
      <c r="N104" s="178" t="str">
        <f t="shared" si="57"/>
        <v>Снежок 2,5 %</v>
      </c>
      <c r="O104" s="178" t="str">
        <f t="shared" si="57"/>
        <v>Творог 5%</v>
      </c>
      <c r="P104" s="178" t="str">
        <f t="shared" si="57"/>
        <v>Молоко сгущенное</v>
      </c>
      <c r="Q104" s="178" t="str">
        <f t="shared" si="57"/>
        <v xml:space="preserve">Джем Сава </v>
      </c>
      <c r="R104" s="178" t="str">
        <f t="shared" si="57"/>
        <v>Сыр</v>
      </c>
      <c r="S104" s="178" t="str">
        <f t="shared" si="57"/>
        <v>Зеленый горошек</v>
      </c>
      <c r="T104" s="178" t="str">
        <f t="shared" si="57"/>
        <v>Кукуруза консервирован.</v>
      </c>
      <c r="U104" s="178" t="str">
        <f t="shared" si="57"/>
        <v>Консервы рыбные</v>
      </c>
      <c r="V104" s="178" t="str">
        <f t="shared" si="57"/>
        <v>Огурцы консервирован.</v>
      </c>
      <c r="W104" s="178" t="str">
        <f>W54</f>
        <v>Огурцы свежие</v>
      </c>
      <c r="X104" s="178" t="str">
        <f t="shared" si="57"/>
        <v>Яйцо</v>
      </c>
      <c r="Y104" s="178" t="str">
        <f t="shared" si="57"/>
        <v>Икра кабачковая</v>
      </c>
      <c r="Z104" s="178" t="str">
        <f t="shared" si="57"/>
        <v>Изюм</v>
      </c>
      <c r="AA104" s="178" t="str">
        <f t="shared" si="57"/>
        <v>Курага</v>
      </c>
      <c r="AB104" s="178" t="str">
        <f t="shared" si="57"/>
        <v>Чернослив</v>
      </c>
      <c r="AC104" s="178" t="str">
        <f t="shared" si="57"/>
        <v>Шиповник</v>
      </c>
      <c r="AD104" s="178" t="str">
        <f t="shared" si="57"/>
        <v>Сухофрукты</v>
      </c>
      <c r="AE104" s="178" t="str">
        <f t="shared" si="57"/>
        <v>Ягода свежемороженная</v>
      </c>
      <c r="AF104" s="178" t="str">
        <f t="shared" ref="AF104:AI104" si="58">AF54</f>
        <v>Лимон</v>
      </c>
      <c r="AG104" s="178" t="str">
        <f t="shared" si="58"/>
        <v>Кисель</v>
      </c>
      <c r="AH104" s="178" t="str">
        <f t="shared" si="58"/>
        <v xml:space="preserve">Сок </v>
      </c>
      <c r="AI104" s="178" t="str">
        <f t="shared" si="58"/>
        <v>Яблоко</v>
      </c>
      <c r="AJ104" s="178" t="str">
        <f t="shared" si="57"/>
        <v>Кисель</v>
      </c>
      <c r="AK104" s="178" t="str">
        <f t="shared" si="57"/>
        <v xml:space="preserve">Сок </v>
      </c>
      <c r="AL104" s="178" t="str">
        <f t="shared" si="57"/>
        <v>Макаронные изделия</v>
      </c>
      <c r="AM104" s="178" t="str">
        <f t="shared" si="57"/>
        <v>Мука</v>
      </c>
      <c r="AN104" s="178" t="str">
        <f t="shared" si="57"/>
        <v>Дрожжи</v>
      </c>
      <c r="AO104" s="178" t="str">
        <f t="shared" si="57"/>
        <v>Печенье</v>
      </c>
      <c r="AP104" s="178" t="str">
        <f t="shared" si="57"/>
        <v>Пряники</v>
      </c>
      <c r="AQ104" s="178" t="str">
        <f t="shared" si="57"/>
        <v>Вафли</v>
      </c>
      <c r="AR104" s="178" t="str">
        <f t="shared" si="57"/>
        <v>Конфеты</v>
      </c>
      <c r="AS104" s="178" t="str">
        <f t="shared" si="57"/>
        <v>Повидло Сава</v>
      </c>
      <c r="AT104" s="178" t="str">
        <f t="shared" si="57"/>
        <v>Крупа геркулес</v>
      </c>
      <c r="AU104" s="178" t="str">
        <f t="shared" si="57"/>
        <v>Крупа горох</v>
      </c>
      <c r="AV104" s="178" t="str">
        <f t="shared" si="57"/>
        <v>Крупа гречневая</v>
      </c>
      <c r="AW104" s="178" t="str">
        <f t="shared" si="57"/>
        <v>Крупа кукурузная</v>
      </c>
      <c r="AX104" s="178" t="str">
        <f t="shared" si="57"/>
        <v>Крупа манная</v>
      </c>
      <c r="AY104" s="178" t="str">
        <f t="shared" si="57"/>
        <v>Крупа перловая</v>
      </c>
      <c r="AZ104" s="178" t="str">
        <f t="shared" si="57"/>
        <v>Крупа пшеничная</v>
      </c>
      <c r="BA104" s="178" t="str">
        <f t="shared" si="57"/>
        <v>Крупа пшено</v>
      </c>
      <c r="BB104" s="178" t="str">
        <f t="shared" si="57"/>
        <v>Крупа ячневая</v>
      </c>
      <c r="BC104" s="178" t="str">
        <f t="shared" si="57"/>
        <v>Рис</v>
      </c>
      <c r="BD104" s="178" t="str">
        <f t="shared" si="57"/>
        <v>Цыпленок бройлер</v>
      </c>
      <c r="BE104" s="178" t="str">
        <f t="shared" si="57"/>
        <v>Филе куриное</v>
      </c>
      <c r="BF104" s="178" t="str">
        <f t="shared" si="57"/>
        <v>Фарш говяжий</v>
      </c>
      <c r="BG104" s="178" t="str">
        <f t="shared" si="57"/>
        <v>Печень куриная</v>
      </c>
      <c r="BH104" s="178" t="str">
        <f t="shared" si="57"/>
        <v>Филе минтая</v>
      </c>
      <c r="BI104" s="178" t="str">
        <f t="shared" si="57"/>
        <v>Филе сельди слабосол.</v>
      </c>
      <c r="BJ104" s="178" t="str">
        <f t="shared" si="57"/>
        <v>Картофель</v>
      </c>
      <c r="BK104" s="178" t="str">
        <f t="shared" si="57"/>
        <v>Морковь</v>
      </c>
      <c r="BL104" s="178" t="str">
        <f t="shared" si="57"/>
        <v>Лук</v>
      </c>
      <c r="BM104" s="178" t="str">
        <f t="shared" si="57"/>
        <v>Капуста</v>
      </c>
      <c r="BN104" s="178" t="str">
        <f t="shared" si="57"/>
        <v>Свекла</v>
      </c>
      <c r="BO104" s="178" t="str">
        <f t="shared" si="57"/>
        <v>Томатная паста</v>
      </c>
      <c r="BP104" s="178" t="str">
        <f t="shared" si="57"/>
        <v>Масло растительное</v>
      </c>
      <c r="BQ104" s="178" t="str">
        <f t="shared" si="57"/>
        <v>Соль</v>
      </c>
      <c r="BR104" s="191" t="str">
        <f t="shared" si="57"/>
        <v>Аскорбиновая кислота</v>
      </c>
      <c r="BS104" s="206" t="s">
        <v>3</v>
      </c>
      <c r="BT104" s="206" t="s">
        <v>4</v>
      </c>
    </row>
    <row r="105" spans="1:72" ht="30" customHeight="1">
      <c r="A105" s="177"/>
      <c r="B105" s="3" t="s">
        <v>5</v>
      </c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  <c r="Y105" s="179"/>
      <c r="Z105" s="179"/>
      <c r="AA105" s="179"/>
      <c r="AB105" s="179"/>
      <c r="AC105" s="179"/>
      <c r="AD105" s="179"/>
      <c r="AE105" s="179"/>
      <c r="AF105" s="179"/>
      <c r="AG105" s="179"/>
      <c r="AH105" s="179"/>
      <c r="AI105" s="179"/>
      <c r="AJ105" s="179"/>
      <c r="AK105" s="179"/>
      <c r="AL105" s="179"/>
      <c r="AM105" s="179"/>
      <c r="AN105" s="179"/>
      <c r="AO105" s="179"/>
      <c r="AP105" s="179"/>
      <c r="AQ105" s="179"/>
      <c r="AR105" s="179"/>
      <c r="AS105" s="179"/>
      <c r="AT105" s="179"/>
      <c r="AU105" s="179"/>
      <c r="AV105" s="179"/>
      <c r="AW105" s="179"/>
      <c r="AX105" s="179"/>
      <c r="AY105" s="179"/>
      <c r="AZ105" s="179"/>
      <c r="BA105" s="179"/>
      <c r="BB105" s="179"/>
      <c r="BC105" s="179"/>
      <c r="BD105" s="179"/>
      <c r="BE105" s="179"/>
      <c r="BF105" s="179"/>
      <c r="BG105" s="179"/>
      <c r="BH105" s="179"/>
      <c r="BI105" s="179"/>
      <c r="BJ105" s="179"/>
      <c r="BK105" s="179"/>
      <c r="BL105" s="179"/>
      <c r="BM105" s="179"/>
      <c r="BN105" s="179"/>
      <c r="BO105" s="179"/>
      <c r="BP105" s="179"/>
      <c r="BQ105" s="179"/>
      <c r="BR105" s="192"/>
      <c r="BS105" s="207"/>
      <c r="BT105" s="207"/>
    </row>
    <row r="106" spans="1:72" ht="15" customHeight="1">
      <c r="A106" s="208" t="s">
        <v>20</v>
      </c>
      <c r="B106" s="12" t="s">
        <v>38</v>
      </c>
      <c r="C106" s="172">
        <f>$F$8</f>
        <v>2</v>
      </c>
      <c r="D106" s="4">
        <f t="shared" ref="D106:BR110" si="59">D28</f>
        <v>0</v>
      </c>
      <c r="E106" s="4">
        <f t="shared" si="59"/>
        <v>0</v>
      </c>
      <c r="F106" s="4">
        <f t="shared" si="59"/>
        <v>0</v>
      </c>
      <c r="G106" s="4">
        <f t="shared" si="59"/>
        <v>0</v>
      </c>
      <c r="H106" s="4">
        <f t="shared" si="59"/>
        <v>0</v>
      </c>
      <c r="I106" s="4">
        <f t="shared" si="59"/>
        <v>0</v>
      </c>
      <c r="J106" s="4">
        <f t="shared" si="59"/>
        <v>0</v>
      </c>
      <c r="K106" s="4">
        <f t="shared" si="59"/>
        <v>3.0000000000000001E-3</v>
      </c>
      <c r="L106" s="4">
        <f t="shared" si="59"/>
        <v>0</v>
      </c>
      <c r="M106" s="4">
        <f t="shared" si="59"/>
        <v>0</v>
      </c>
      <c r="N106" s="4">
        <f t="shared" si="59"/>
        <v>0</v>
      </c>
      <c r="O106" s="4">
        <f t="shared" si="59"/>
        <v>0</v>
      </c>
      <c r="P106" s="4">
        <f t="shared" si="59"/>
        <v>0</v>
      </c>
      <c r="Q106" s="4">
        <f t="shared" si="59"/>
        <v>0</v>
      </c>
      <c r="R106" s="4">
        <f t="shared" si="59"/>
        <v>0</v>
      </c>
      <c r="S106" s="4">
        <f t="shared" si="59"/>
        <v>0</v>
      </c>
      <c r="T106" s="4">
        <f t="shared" si="59"/>
        <v>0</v>
      </c>
      <c r="U106" s="4">
        <f t="shared" si="59"/>
        <v>0</v>
      </c>
      <c r="V106" s="4">
        <f t="shared" si="59"/>
        <v>0</v>
      </c>
      <c r="W106" s="4">
        <f>W28</f>
        <v>0</v>
      </c>
      <c r="X106" s="4">
        <f t="shared" si="59"/>
        <v>0</v>
      </c>
      <c r="Y106" s="4">
        <f t="shared" si="59"/>
        <v>0</v>
      </c>
      <c r="Z106" s="4">
        <f t="shared" si="59"/>
        <v>0</v>
      </c>
      <c r="AA106" s="4">
        <f t="shared" si="59"/>
        <v>0</v>
      </c>
      <c r="AB106" s="4">
        <f t="shared" si="59"/>
        <v>0</v>
      </c>
      <c r="AC106" s="4">
        <f t="shared" si="59"/>
        <v>0</v>
      </c>
      <c r="AD106" s="4">
        <f t="shared" si="59"/>
        <v>0</v>
      </c>
      <c r="AE106" s="4">
        <f t="shared" si="59"/>
        <v>0</v>
      </c>
      <c r="AF106" s="4">
        <f t="shared" ref="AF106:AI109" si="60">AF28</f>
        <v>0</v>
      </c>
      <c r="AG106" s="4">
        <f t="shared" si="60"/>
        <v>0</v>
      </c>
      <c r="AH106" s="4">
        <f t="shared" si="60"/>
        <v>0</v>
      </c>
      <c r="AI106" s="4">
        <f t="shared" si="60"/>
        <v>0</v>
      </c>
      <c r="AJ106" s="4">
        <f t="shared" si="59"/>
        <v>0</v>
      </c>
      <c r="AK106" s="4">
        <f t="shared" si="59"/>
        <v>0</v>
      </c>
      <c r="AL106" s="4">
        <f t="shared" si="59"/>
        <v>0.03</v>
      </c>
      <c r="AM106" s="4">
        <f t="shared" si="59"/>
        <v>0</v>
      </c>
      <c r="AN106" s="4">
        <f t="shared" si="59"/>
        <v>0</v>
      </c>
      <c r="AO106" s="4">
        <f t="shared" si="59"/>
        <v>0</v>
      </c>
      <c r="AP106" s="4">
        <f t="shared" si="59"/>
        <v>0</v>
      </c>
      <c r="AQ106" s="4">
        <f t="shared" si="59"/>
        <v>0</v>
      </c>
      <c r="AR106" s="4">
        <f t="shared" si="59"/>
        <v>0</v>
      </c>
      <c r="AS106" s="4">
        <f t="shared" si="59"/>
        <v>0</v>
      </c>
      <c r="AT106" s="4">
        <f t="shared" si="59"/>
        <v>0</v>
      </c>
      <c r="AU106" s="4">
        <f t="shared" si="59"/>
        <v>0</v>
      </c>
      <c r="AV106" s="4">
        <f t="shared" si="59"/>
        <v>0</v>
      </c>
      <c r="AW106" s="4">
        <f t="shared" si="59"/>
        <v>0</v>
      </c>
      <c r="AX106" s="4">
        <f t="shared" si="59"/>
        <v>0</v>
      </c>
      <c r="AY106" s="4">
        <f t="shared" si="59"/>
        <v>0</v>
      </c>
      <c r="AZ106" s="4">
        <f t="shared" si="59"/>
        <v>0</v>
      </c>
      <c r="BA106" s="4">
        <f t="shared" si="59"/>
        <v>0</v>
      </c>
      <c r="BB106" s="4">
        <f t="shared" si="59"/>
        <v>0</v>
      </c>
      <c r="BC106" s="4">
        <f t="shared" si="59"/>
        <v>0</v>
      </c>
      <c r="BD106" s="4">
        <f t="shared" si="59"/>
        <v>0</v>
      </c>
      <c r="BE106" s="4">
        <f t="shared" si="59"/>
        <v>0</v>
      </c>
      <c r="BF106" s="4">
        <f t="shared" si="59"/>
        <v>0</v>
      </c>
      <c r="BG106" s="4">
        <f t="shared" si="59"/>
        <v>0</v>
      </c>
      <c r="BH106" s="4">
        <f t="shared" si="59"/>
        <v>0</v>
      </c>
      <c r="BI106" s="4">
        <f t="shared" si="59"/>
        <v>0</v>
      </c>
      <c r="BJ106" s="4">
        <f t="shared" si="59"/>
        <v>0</v>
      </c>
      <c r="BK106" s="4">
        <f t="shared" si="59"/>
        <v>0</v>
      </c>
      <c r="BL106" s="4">
        <f t="shared" si="59"/>
        <v>0</v>
      </c>
      <c r="BM106" s="4">
        <f t="shared" si="59"/>
        <v>0</v>
      </c>
      <c r="BN106" s="4">
        <f t="shared" si="59"/>
        <v>0</v>
      </c>
      <c r="BO106" s="4">
        <f t="shared" si="59"/>
        <v>0</v>
      </c>
      <c r="BP106" s="4">
        <f t="shared" si="59"/>
        <v>0</v>
      </c>
      <c r="BQ106" s="4">
        <f t="shared" si="59"/>
        <v>5.0000000000000001E-4</v>
      </c>
      <c r="BR106" s="58">
        <f t="shared" si="59"/>
        <v>0</v>
      </c>
    </row>
    <row r="107" spans="1:72" ht="15" customHeight="1">
      <c r="A107" s="209"/>
      <c r="B107" s="40" t="s">
        <v>15</v>
      </c>
      <c r="C107" s="173"/>
      <c r="D107" s="4">
        <f t="shared" si="59"/>
        <v>0.03</v>
      </c>
      <c r="E107" s="4">
        <f t="shared" si="59"/>
        <v>0</v>
      </c>
      <c r="F107" s="4">
        <f t="shared" si="59"/>
        <v>0</v>
      </c>
      <c r="G107" s="4">
        <f t="shared" si="59"/>
        <v>0</v>
      </c>
      <c r="H107" s="4">
        <f t="shared" si="59"/>
        <v>0</v>
      </c>
      <c r="I107" s="4">
        <f t="shared" si="59"/>
        <v>0</v>
      </c>
      <c r="J107" s="4">
        <f t="shared" si="59"/>
        <v>0</v>
      </c>
      <c r="K107" s="4">
        <f t="shared" si="59"/>
        <v>0</v>
      </c>
      <c r="L107" s="4">
        <f t="shared" si="59"/>
        <v>0</v>
      </c>
      <c r="M107" s="4">
        <f t="shared" si="59"/>
        <v>0</v>
      </c>
      <c r="N107" s="4">
        <f t="shared" si="59"/>
        <v>0</v>
      </c>
      <c r="O107" s="4">
        <f t="shared" si="59"/>
        <v>0</v>
      </c>
      <c r="P107" s="4">
        <f t="shared" si="59"/>
        <v>0</v>
      </c>
      <c r="Q107" s="4">
        <f t="shared" si="59"/>
        <v>0</v>
      </c>
      <c r="R107" s="4">
        <f t="shared" si="59"/>
        <v>0</v>
      </c>
      <c r="S107" s="4">
        <f t="shared" si="59"/>
        <v>0</v>
      </c>
      <c r="T107" s="4">
        <f t="shared" si="59"/>
        <v>0</v>
      </c>
      <c r="U107" s="4">
        <f t="shared" si="59"/>
        <v>0</v>
      </c>
      <c r="V107" s="4">
        <f t="shared" si="59"/>
        <v>0</v>
      </c>
      <c r="W107" s="4">
        <f>W29</f>
        <v>0</v>
      </c>
      <c r="X107" s="4">
        <f t="shared" si="59"/>
        <v>0</v>
      </c>
      <c r="Y107" s="4">
        <f t="shared" si="59"/>
        <v>0</v>
      </c>
      <c r="Z107" s="4">
        <f t="shared" si="59"/>
        <v>0</v>
      </c>
      <c r="AA107" s="4">
        <f t="shared" si="59"/>
        <v>0</v>
      </c>
      <c r="AB107" s="4">
        <f t="shared" si="59"/>
        <v>0</v>
      </c>
      <c r="AC107" s="4">
        <f t="shared" si="59"/>
        <v>0</v>
      </c>
      <c r="AD107" s="4">
        <f t="shared" si="59"/>
        <v>0</v>
      </c>
      <c r="AE107" s="4">
        <f t="shared" si="59"/>
        <v>0</v>
      </c>
      <c r="AF107" s="4">
        <f t="shared" si="60"/>
        <v>0</v>
      </c>
      <c r="AG107" s="4">
        <f t="shared" si="60"/>
        <v>0</v>
      </c>
      <c r="AH107" s="4">
        <f t="shared" si="60"/>
        <v>0</v>
      </c>
      <c r="AI107" s="4">
        <f t="shared" si="60"/>
        <v>0</v>
      </c>
      <c r="AJ107" s="4">
        <f t="shared" si="59"/>
        <v>0</v>
      </c>
      <c r="AK107" s="4">
        <f t="shared" si="59"/>
        <v>0</v>
      </c>
      <c r="AL107" s="4">
        <f t="shared" si="59"/>
        <v>0</v>
      </c>
      <c r="AM107" s="4">
        <f t="shared" si="59"/>
        <v>0</v>
      </c>
      <c r="AN107" s="4">
        <f t="shared" si="59"/>
        <v>0</v>
      </c>
      <c r="AO107" s="4">
        <f t="shared" si="59"/>
        <v>0</v>
      </c>
      <c r="AP107" s="4">
        <f t="shared" si="59"/>
        <v>0</v>
      </c>
      <c r="AQ107" s="4">
        <f t="shared" si="59"/>
        <v>0</v>
      </c>
      <c r="AR107" s="4">
        <f t="shared" si="59"/>
        <v>0</v>
      </c>
      <c r="AS107" s="4">
        <f t="shared" si="59"/>
        <v>0</v>
      </c>
      <c r="AT107" s="4">
        <f t="shared" si="59"/>
        <v>0</v>
      </c>
      <c r="AU107" s="4">
        <f t="shared" si="59"/>
        <v>0</v>
      </c>
      <c r="AV107" s="4">
        <f t="shared" si="59"/>
        <v>0</v>
      </c>
      <c r="AW107" s="4">
        <f t="shared" si="59"/>
        <v>0</v>
      </c>
      <c r="AX107" s="4">
        <f t="shared" si="59"/>
        <v>0</v>
      </c>
      <c r="AY107" s="4">
        <f t="shared" si="59"/>
        <v>0</v>
      </c>
      <c r="AZ107" s="4">
        <f t="shared" si="59"/>
        <v>0</v>
      </c>
      <c r="BA107" s="4">
        <f t="shared" si="59"/>
        <v>0</v>
      </c>
      <c r="BB107" s="4">
        <f t="shared" si="59"/>
        <v>0</v>
      </c>
      <c r="BC107" s="4">
        <f t="shared" si="59"/>
        <v>0</v>
      </c>
      <c r="BD107" s="4">
        <f t="shared" si="59"/>
        <v>0</v>
      </c>
      <c r="BE107" s="4">
        <f t="shared" si="59"/>
        <v>0</v>
      </c>
      <c r="BF107" s="4">
        <f t="shared" si="59"/>
        <v>0</v>
      </c>
      <c r="BG107" s="4">
        <f t="shared" si="59"/>
        <v>0</v>
      </c>
      <c r="BH107" s="4">
        <f t="shared" si="59"/>
        <v>0</v>
      </c>
      <c r="BI107" s="4">
        <f t="shared" si="59"/>
        <v>0</v>
      </c>
      <c r="BJ107" s="4">
        <f t="shared" si="59"/>
        <v>0</v>
      </c>
      <c r="BK107" s="4">
        <f t="shared" si="59"/>
        <v>0</v>
      </c>
      <c r="BL107" s="4">
        <f t="shared" si="59"/>
        <v>0</v>
      </c>
      <c r="BM107" s="4">
        <f t="shared" si="59"/>
        <v>0</v>
      </c>
      <c r="BN107" s="4">
        <f t="shared" si="59"/>
        <v>0</v>
      </c>
      <c r="BO107" s="4">
        <f t="shared" si="59"/>
        <v>0</v>
      </c>
      <c r="BP107" s="4">
        <f t="shared" si="59"/>
        <v>0</v>
      </c>
      <c r="BQ107" s="4">
        <f t="shared" si="59"/>
        <v>0</v>
      </c>
      <c r="BR107" s="58">
        <f t="shared" si="59"/>
        <v>0</v>
      </c>
    </row>
    <row r="108" spans="1:72" ht="15" customHeight="1">
      <c r="A108" s="209"/>
      <c r="B108" s="8" t="s">
        <v>22</v>
      </c>
      <c r="C108" s="173"/>
      <c r="D108" s="4">
        <f t="shared" si="59"/>
        <v>0</v>
      </c>
      <c r="E108" s="4">
        <f t="shared" si="59"/>
        <v>0</v>
      </c>
      <c r="F108" s="4">
        <f t="shared" si="59"/>
        <v>0.01</v>
      </c>
      <c r="G108" s="4">
        <f t="shared" si="59"/>
        <v>5.0000000000000001E-4</v>
      </c>
      <c r="H108" s="4">
        <f t="shared" si="59"/>
        <v>0</v>
      </c>
      <c r="I108" s="4">
        <f t="shared" si="59"/>
        <v>0</v>
      </c>
      <c r="J108" s="4">
        <f t="shared" si="59"/>
        <v>0</v>
      </c>
      <c r="K108" s="4">
        <f t="shared" si="59"/>
        <v>0</v>
      </c>
      <c r="L108" s="4">
        <f t="shared" si="59"/>
        <v>0</v>
      </c>
      <c r="M108" s="4">
        <f t="shared" si="59"/>
        <v>0</v>
      </c>
      <c r="N108" s="4">
        <f t="shared" si="59"/>
        <v>0</v>
      </c>
      <c r="O108" s="4">
        <f t="shared" si="59"/>
        <v>0</v>
      </c>
      <c r="P108" s="4">
        <f t="shared" si="59"/>
        <v>0</v>
      </c>
      <c r="Q108" s="4">
        <f t="shared" si="59"/>
        <v>0</v>
      </c>
      <c r="R108" s="4">
        <f t="shared" si="59"/>
        <v>0</v>
      </c>
      <c r="S108" s="4">
        <f t="shared" si="59"/>
        <v>0</v>
      </c>
      <c r="T108" s="4">
        <f t="shared" si="59"/>
        <v>0</v>
      </c>
      <c r="U108" s="4">
        <f t="shared" si="59"/>
        <v>0</v>
      </c>
      <c r="V108" s="4">
        <f t="shared" si="59"/>
        <v>0</v>
      </c>
      <c r="W108" s="4">
        <f>W30</f>
        <v>0</v>
      </c>
      <c r="X108" s="4">
        <f t="shared" si="59"/>
        <v>0</v>
      </c>
      <c r="Y108" s="4">
        <f t="shared" si="59"/>
        <v>0</v>
      </c>
      <c r="Z108" s="4">
        <f t="shared" si="59"/>
        <v>0</v>
      </c>
      <c r="AA108" s="4">
        <f t="shared" si="59"/>
        <v>0</v>
      </c>
      <c r="AB108" s="4">
        <f t="shared" si="59"/>
        <v>0</v>
      </c>
      <c r="AC108" s="4">
        <f t="shared" si="59"/>
        <v>0</v>
      </c>
      <c r="AD108" s="4">
        <f t="shared" si="59"/>
        <v>0</v>
      </c>
      <c r="AE108" s="4">
        <f t="shared" si="59"/>
        <v>0</v>
      </c>
      <c r="AF108" s="4">
        <f t="shared" si="60"/>
        <v>0</v>
      </c>
      <c r="AG108" s="4">
        <f t="shared" si="60"/>
        <v>0</v>
      </c>
      <c r="AH108" s="4">
        <f t="shared" si="60"/>
        <v>0</v>
      </c>
      <c r="AI108" s="4">
        <f t="shared" si="60"/>
        <v>0</v>
      </c>
      <c r="AJ108" s="4">
        <f t="shared" si="59"/>
        <v>0</v>
      </c>
      <c r="AK108" s="4">
        <f t="shared" si="59"/>
        <v>0</v>
      </c>
      <c r="AL108" s="4">
        <f t="shared" si="59"/>
        <v>0</v>
      </c>
      <c r="AM108" s="4">
        <f t="shared" si="59"/>
        <v>0</v>
      </c>
      <c r="AN108" s="4">
        <f t="shared" si="59"/>
        <v>0</v>
      </c>
      <c r="AO108" s="4">
        <f t="shared" si="59"/>
        <v>0</v>
      </c>
      <c r="AP108" s="4">
        <f t="shared" si="59"/>
        <v>0</v>
      </c>
      <c r="AQ108" s="4">
        <f t="shared" si="59"/>
        <v>0</v>
      </c>
      <c r="AR108" s="4">
        <f t="shared" si="59"/>
        <v>0</v>
      </c>
      <c r="AS108" s="4">
        <f t="shared" si="59"/>
        <v>0</v>
      </c>
      <c r="AT108" s="4">
        <f t="shared" si="59"/>
        <v>0</v>
      </c>
      <c r="AU108" s="4">
        <f t="shared" si="59"/>
        <v>0</v>
      </c>
      <c r="AV108" s="4">
        <f t="shared" si="59"/>
        <v>0</v>
      </c>
      <c r="AW108" s="4">
        <f t="shared" si="59"/>
        <v>0</v>
      </c>
      <c r="AX108" s="4">
        <f t="shared" si="59"/>
        <v>0</v>
      </c>
      <c r="AY108" s="4">
        <f t="shared" si="59"/>
        <v>0</v>
      </c>
      <c r="AZ108" s="4">
        <f t="shared" si="59"/>
        <v>0</v>
      </c>
      <c r="BA108" s="4">
        <f t="shared" si="59"/>
        <v>0</v>
      </c>
      <c r="BB108" s="4">
        <f t="shared" si="59"/>
        <v>0</v>
      </c>
      <c r="BC108" s="4">
        <f t="shared" si="59"/>
        <v>0</v>
      </c>
      <c r="BD108" s="4">
        <f t="shared" si="59"/>
        <v>0</v>
      </c>
      <c r="BE108" s="4">
        <f t="shared" si="59"/>
        <v>0</v>
      </c>
      <c r="BF108" s="4">
        <f t="shared" si="59"/>
        <v>0</v>
      </c>
      <c r="BG108" s="4">
        <f t="shared" si="59"/>
        <v>0</v>
      </c>
      <c r="BH108" s="4">
        <f t="shared" si="59"/>
        <v>0</v>
      </c>
      <c r="BI108" s="4">
        <f t="shared" si="59"/>
        <v>0</v>
      </c>
      <c r="BJ108" s="4">
        <f t="shared" si="59"/>
        <v>0</v>
      </c>
      <c r="BK108" s="4">
        <f t="shared" si="59"/>
        <v>0</v>
      </c>
      <c r="BL108" s="4">
        <f t="shared" si="59"/>
        <v>0</v>
      </c>
      <c r="BM108" s="4">
        <f t="shared" si="59"/>
        <v>0</v>
      </c>
      <c r="BN108" s="4">
        <f t="shared" si="59"/>
        <v>0</v>
      </c>
      <c r="BO108" s="4">
        <f t="shared" si="59"/>
        <v>0</v>
      </c>
      <c r="BP108" s="4">
        <f t="shared" si="59"/>
        <v>0</v>
      </c>
      <c r="BQ108" s="4">
        <f t="shared" si="59"/>
        <v>0</v>
      </c>
      <c r="BR108" s="58">
        <f t="shared" si="59"/>
        <v>0</v>
      </c>
    </row>
    <row r="109" spans="1:72" ht="15" customHeight="1">
      <c r="A109" s="209"/>
      <c r="B109" s="10"/>
      <c r="C109" s="173"/>
      <c r="D109" s="4">
        <f t="shared" si="59"/>
        <v>0</v>
      </c>
      <c r="E109" s="4">
        <f t="shared" si="59"/>
        <v>0</v>
      </c>
      <c r="F109" s="4">
        <f t="shared" si="59"/>
        <v>0</v>
      </c>
      <c r="G109" s="4">
        <f t="shared" si="59"/>
        <v>0</v>
      </c>
      <c r="H109" s="4">
        <f t="shared" si="59"/>
        <v>0</v>
      </c>
      <c r="I109" s="4">
        <f t="shared" si="59"/>
        <v>0</v>
      </c>
      <c r="J109" s="4">
        <f t="shared" si="59"/>
        <v>0</v>
      </c>
      <c r="K109" s="4">
        <f t="shared" si="59"/>
        <v>0</v>
      </c>
      <c r="L109" s="4">
        <f t="shared" si="59"/>
        <v>0</v>
      </c>
      <c r="M109" s="4">
        <f t="shared" si="59"/>
        <v>0</v>
      </c>
      <c r="N109" s="4">
        <f t="shared" si="59"/>
        <v>0</v>
      </c>
      <c r="O109" s="4">
        <f t="shared" si="59"/>
        <v>0</v>
      </c>
      <c r="P109" s="4">
        <f t="shared" si="59"/>
        <v>0</v>
      </c>
      <c r="Q109" s="4">
        <f t="shared" si="59"/>
        <v>0</v>
      </c>
      <c r="R109" s="4">
        <f t="shared" si="59"/>
        <v>0</v>
      </c>
      <c r="S109" s="4">
        <f t="shared" si="59"/>
        <v>0</v>
      </c>
      <c r="T109" s="4">
        <f t="shared" si="59"/>
        <v>0</v>
      </c>
      <c r="U109" s="4">
        <f t="shared" si="59"/>
        <v>0</v>
      </c>
      <c r="V109" s="4">
        <f t="shared" si="59"/>
        <v>0</v>
      </c>
      <c r="W109" s="4">
        <f>W31</f>
        <v>0</v>
      </c>
      <c r="X109" s="4">
        <f t="shared" si="59"/>
        <v>0</v>
      </c>
      <c r="Y109" s="4">
        <f t="shared" si="59"/>
        <v>0</v>
      </c>
      <c r="Z109" s="4">
        <f t="shared" si="59"/>
        <v>0</v>
      </c>
      <c r="AA109" s="4">
        <f t="shared" si="59"/>
        <v>0</v>
      </c>
      <c r="AB109" s="4">
        <f t="shared" si="59"/>
        <v>0</v>
      </c>
      <c r="AC109" s="4">
        <f t="shared" si="59"/>
        <v>0</v>
      </c>
      <c r="AD109" s="4">
        <f t="shared" si="59"/>
        <v>0</v>
      </c>
      <c r="AE109" s="4">
        <f t="shared" si="59"/>
        <v>0</v>
      </c>
      <c r="AF109" s="4">
        <f t="shared" si="60"/>
        <v>0</v>
      </c>
      <c r="AG109" s="4">
        <f t="shared" si="60"/>
        <v>0</v>
      </c>
      <c r="AH109" s="4">
        <f t="shared" si="60"/>
        <v>0</v>
      </c>
      <c r="AI109" s="4">
        <f t="shared" si="60"/>
        <v>0</v>
      </c>
      <c r="AJ109" s="4">
        <f t="shared" si="59"/>
        <v>0</v>
      </c>
      <c r="AK109" s="4">
        <f t="shared" si="59"/>
        <v>0</v>
      </c>
      <c r="AL109" s="4">
        <f t="shared" si="59"/>
        <v>0</v>
      </c>
      <c r="AM109" s="4">
        <f t="shared" si="59"/>
        <v>0</v>
      </c>
      <c r="AN109" s="4">
        <f t="shared" si="59"/>
        <v>0</v>
      </c>
      <c r="AO109" s="4">
        <f t="shared" si="59"/>
        <v>0</v>
      </c>
      <c r="AP109" s="4">
        <f t="shared" si="59"/>
        <v>0</v>
      </c>
      <c r="AQ109" s="4">
        <f t="shared" si="59"/>
        <v>0</v>
      </c>
      <c r="AR109" s="4">
        <f t="shared" si="59"/>
        <v>0</v>
      </c>
      <c r="AS109" s="4">
        <f t="shared" si="59"/>
        <v>0</v>
      </c>
      <c r="AT109" s="4">
        <f t="shared" si="59"/>
        <v>0</v>
      </c>
      <c r="AU109" s="4">
        <f t="shared" si="59"/>
        <v>0</v>
      </c>
      <c r="AV109" s="4">
        <f t="shared" si="59"/>
        <v>0</v>
      </c>
      <c r="AW109" s="4">
        <f t="shared" si="59"/>
        <v>0</v>
      </c>
      <c r="AX109" s="4">
        <f t="shared" si="59"/>
        <v>0</v>
      </c>
      <c r="AY109" s="4">
        <f t="shared" si="59"/>
        <v>0</v>
      </c>
      <c r="AZ109" s="4">
        <f t="shared" si="59"/>
        <v>0</v>
      </c>
      <c r="BA109" s="4">
        <f t="shared" si="59"/>
        <v>0</v>
      </c>
      <c r="BB109" s="4">
        <f t="shared" si="59"/>
        <v>0</v>
      </c>
      <c r="BC109" s="4">
        <f t="shared" si="59"/>
        <v>0</v>
      </c>
      <c r="BD109" s="4">
        <f t="shared" si="59"/>
        <v>0</v>
      </c>
      <c r="BE109" s="4">
        <f t="shared" si="59"/>
        <v>0</v>
      </c>
      <c r="BF109" s="4">
        <f t="shared" si="59"/>
        <v>0</v>
      </c>
      <c r="BG109" s="4">
        <f t="shared" si="59"/>
        <v>0</v>
      </c>
      <c r="BH109" s="4">
        <f t="shared" si="59"/>
        <v>0</v>
      </c>
      <c r="BI109" s="4">
        <f t="shared" si="59"/>
        <v>0</v>
      </c>
      <c r="BJ109" s="4">
        <f t="shared" si="59"/>
        <v>0</v>
      </c>
      <c r="BK109" s="4">
        <f t="shared" si="59"/>
        <v>0</v>
      </c>
      <c r="BL109" s="4">
        <f t="shared" si="59"/>
        <v>0</v>
      </c>
      <c r="BM109" s="4">
        <f t="shared" si="59"/>
        <v>0</v>
      </c>
      <c r="BN109" s="4">
        <f t="shared" si="59"/>
        <v>0</v>
      </c>
      <c r="BO109" s="4">
        <f t="shared" si="59"/>
        <v>0</v>
      </c>
      <c r="BP109" s="4">
        <f t="shared" si="59"/>
        <v>0</v>
      </c>
      <c r="BQ109" s="4">
        <f t="shared" si="59"/>
        <v>0</v>
      </c>
      <c r="BR109" s="58">
        <f t="shared" si="59"/>
        <v>0</v>
      </c>
    </row>
    <row r="110" spans="1:72" ht="15" customHeight="1">
      <c r="A110" s="210"/>
      <c r="B110" s="4"/>
      <c r="C110" s="174"/>
      <c r="D110" s="4">
        <f t="shared" si="59"/>
        <v>0</v>
      </c>
      <c r="E110" s="4">
        <f t="shared" si="59"/>
        <v>0</v>
      </c>
      <c r="F110" s="4">
        <f t="shared" si="59"/>
        <v>0</v>
      </c>
      <c r="G110" s="4">
        <f t="shared" ref="G110:BR110" si="61">G32</f>
        <v>0</v>
      </c>
      <c r="H110" s="4">
        <f t="shared" si="61"/>
        <v>0</v>
      </c>
      <c r="I110" s="4">
        <f t="shared" si="61"/>
        <v>0</v>
      </c>
      <c r="J110" s="4">
        <f t="shared" si="61"/>
        <v>0</v>
      </c>
      <c r="K110" s="4">
        <f t="shared" si="61"/>
        <v>0</v>
      </c>
      <c r="L110" s="4">
        <f t="shared" si="61"/>
        <v>0</v>
      </c>
      <c r="M110" s="4">
        <f t="shared" si="61"/>
        <v>0</v>
      </c>
      <c r="N110" s="4">
        <f t="shared" si="61"/>
        <v>0</v>
      </c>
      <c r="O110" s="4">
        <f t="shared" si="61"/>
        <v>0</v>
      </c>
      <c r="P110" s="4">
        <f t="shared" si="61"/>
        <v>0</v>
      </c>
      <c r="Q110" s="4">
        <f t="shared" si="61"/>
        <v>0</v>
      </c>
      <c r="R110" s="4">
        <f t="shared" si="61"/>
        <v>0</v>
      </c>
      <c r="S110" s="4">
        <f t="shared" si="61"/>
        <v>0</v>
      </c>
      <c r="T110" s="4">
        <f t="shared" si="61"/>
        <v>0</v>
      </c>
      <c r="U110" s="4">
        <f t="shared" si="61"/>
        <v>0</v>
      </c>
      <c r="V110" s="4">
        <f t="shared" si="61"/>
        <v>0</v>
      </c>
      <c r="W110" s="4">
        <f>W32</f>
        <v>0</v>
      </c>
      <c r="X110" s="4">
        <f t="shared" si="61"/>
        <v>0</v>
      </c>
      <c r="Y110" s="4">
        <f t="shared" si="61"/>
        <v>0</v>
      </c>
      <c r="Z110" s="4">
        <f t="shared" si="61"/>
        <v>0</v>
      </c>
      <c r="AA110" s="4">
        <f t="shared" si="61"/>
        <v>0</v>
      </c>
      <c r="AB110" s="4">
        <f t="shared" si="61"/>
        <v>0</v>
      </c>
      <c r="AC110" s="4">
        <f t="shared" si="61"/>
        <v>0</v>
      </c>
      <c r="AD110" s="4">
        <f t="shared" si="61"/>
        <v>0</v>
      </c>
      <c r="AE110" s="4">
        <f t="shared" si="61"/>
        <v>0</v>
      </c>
      <c r="AF110" s="4">
        <f t="shared" ref="AF110:AI110" si="62">AF32</f>
        <v>0</v>
      </c>
      <c r="AG110" s="4">
        <f t="shared" si="62"/>
        <v>0</v>
      </c>
      <c r="AH110" s="4">
        <f t="shared" si="62"/>
        <v>0</v>
      </c>
      <c r="AI110" s="4">
        <f t="shared" si="62"/>
        <v>0</v>
      </c>
      <c r="AJ110" s="4">
        <f t="shared" si="61"/>
        <v>0</v>
      </c>
      <c r="AK110" s="4">
        <f t="shared" si="61"/>
        <v>0</v>
      </c>
      <c r="AL110" s="4">
        <f t="shared" si="61"/>
        <v>0</v>
      </c>
      <c r="AM110" s="4">
        <f t="shared" si="61"/>
        <v>0</v>
      </c>
      <c r="AN110" s="4">
        <f t="shared" si="61"/>
        <v>0</v>
      </c>
      <c r="AO110" s="4">
        <f t="shared" si="61"/>
        <v>0</v>
      </c>
      <c r="AP110" s="4">
        <f t="shared" si="61"/>
        <v>0</v>
      </c>
      <c r="AQ110" s="4">
        <f t="shared" si="61"/>
        <v>0</v>
      </c>
      <c r="AR110" s="4">
        <f t="shared" si="61"/>
        <v>0</v>
      </c>
      <c r="AS110" s="4">
        <f t="shared" si="61"/>
        <v>0</v>
      </c>
      <c r="AT110" s="4">
        <f t="shared" si="61"/>
        <v>0</v>
      </c>
      <c r="AU110" s="4">
        <f t="shared" si="61"/>
        <v>0</v>
      </c>
      <c r="AV110" s="4">
        <f t="shared" si="61"/>
        <v>0</v>
      </c>
      <c r="AW110" s="4">
        <f t="shared" si="61"/>
        <v>0</v>
      </c>
      <c r="AX110" s="4">
        <f t="shared" si="61"/>
        <v>0</v>
      </c>
      <c r="AY110" s="4">
        <f t="shared" si="61"/>
        <v>0</v>
      </c>
      <c r="AZ110" s="4">
        <f t="shared" si="61"/>
        <v>0</v>
      </c>
      <c r="BA110" s="4">
        <f t="shared" si="61"/>
        <v>0</v>
      </c>
      <c r="BB110" s="4">
        <f t="shared" si="61"/>
        <v>0</v>
      </c>
      <c r="BC110" s="4">
        <f t="shared" si="61"/>
        <v>0</v>
      </c>
      <c r="BD110" s="4">
        <f t="shared" si="61"/>
        <v>0</v>
      </c>
      <c r="BE110" s="4">
        <f t="shared" si="61"/>
        <v>0</v>
      </c>
      <c r="BF110" s="4">
        <f t="shared" si="61"/>
        <v>0</v>
      </c>
      <c r="BG110" s="4">
        <f t="shared" si="61"/>
        <v>0</v>
      </c>
      <c r="BH110" s="4">
        <f t="shared" si="61"/>
        <v>0</v>
      </c>
      <c r="BI110" s="4">
        <f t="shared" si="61"/>
        <v>0</v>
      </c>
      <c r="BJ110" s="4">
        <f t="shared" si="61"/>
        <v>0</v>
      </c>
      <c r="BK110" s="4">
        <f t="shared" si="61"/>
        <v>0</v>
      </c>
      <c r="BL110" s="4">
        <f t="shared" si="61"/>
        <v>0</v>
      </c>
      <c r="BM110" s="4">
        <f t="shared" si="61"/>
        <v>0</v>
      </c>
      <c r="BN110" s="4">
        <f t="shared" si="61"/>
        <v>0</v>
      </c>
      <c r="BO110" s="4">
        <f t="shared" si="61"/>
        <v>0</v>
      </c>
      <c r="BP110" s="4">
        <f t="shared" si="61"/>
        <v>0</v>
      </c>
      <c r="BQ110" s="4">
        <f t="shared" si="61"/>
        <v>0</v>
      </c>
      <c r="BR110" s="58">
        <f t="shared" si="61"/>
        <v>0</v>
      </c>
    </row>
    <row r="111" spans="1:72" ht="17.399999999999999">
      <c r="B111" s="13" t="s">
        <v>23</v>
      </c>
      <c r="C111" s="14"/>
      <c r="D111" s="15">
        <f t="shared" ref="D111:BR111" si="63">SUM(D106:D110)</f>
        <v>0.03</v>
      </c>
      <c r="E111" s="15">
        <f t="shared" si="63"/>
        <v>0</v>
      </c>
      <c r="F111" s="15">
        <f t="shared" si="63"/>
        <v>0.01</v>
      </c>
      <c r="G111" s="15">
        <f t="shared" si="63"/>
        <v>5.0000000000000001E-4</v>
      </c>
      <c r="H111" s="15">
        <f t="shared" si="63"/>
        <v>0</v>
      </c>
      <c r="I111" s="15">
        <f t="shared" si="63"/>
        <v>0</v>
      </c>
      <c r="J111" s="15">
        <f t="shared" si="63"/>
        <v>0</v>
      </c>
      <c r="K111" s="15">
        <f t="shared" si="63"/>
        <v>3.0000000000000001E-3</v>
      </c>
      <c r="L111" s="15">
        <f t="shared" si="63"/>
        <v>0</v>
      </c>
      <c r="M111" s="15">
        <f t="shared" si="63"/>
        <v>0</v>
      </c>
      <c r="N111" s="15">
        <f t="shared" si="63"/>
        <v>0</v>
      </c>
      <c r="O111" s="15">
        <f t="shared" si="63"/>
        <v>0</v>
      </c>
      <c r="P111" s="15">
        <f t="shared" si="63"/>
        <v>0</v>
      </c>
      <c r="Q111" s="15">
        <f t="shared" si="63"/>
        <v>0</v>
      </c>
      <c r="R111" s="15">
        <f t="shared" si="63"/>
        <v>0</v>
      </c>
      <c r="S111" s="15">
        <f t="shared" si="63"/>
        <v>0</v>
      </c>
      <c r="T111" s="15">
        <f t="shared" si="63"/>
        <v>0</v>
      </c>
      <c r="U111" s="15">
        <f t="shared" si="63"/>
        <v>0</v>
      </c>
      <c r="V111" s="15">
        <f t="shared" si="63"/>
        <v>0</v>
      </c>
      <c r="W111" s="15">
        <f>SUM(W106:W110)</f>
        <v>0</v>
      </c>
      <c r="X111" s="15">
        <f t="shared" si="63"/>
        <v>0</v>
      </c>
      <c r="Y111" s="15">
        <f t="shared" si="63"/>
        <v>0</v>
      </c>
      <c r="Z111" s="15">
        <f t="shared" si="63"/>
        <v>0</v>
      </c>
      <c r="AA111" s="15">
        <f t="shared" si="63"/>
        <v>0</v>
      </c>
      <c r="AB111" s="15">
        <f t="shared" si="63"/>
        <v>0</v>
      </c>
      <c r="AC111" s="15">
        <f t="shared" si="63"/>
        <v>0</v>
      </c>
      <c r="AD111" s="15">
        <f t="shared" si="63"/>
        <v>0</v>
      </c>
      <c r="AE111" s="15">
        <f t="shared" si="63"/>
        <v>0</v>
      </c>
      <c r="AF111" s="15">
        <f t="shared" ref="AF111:AI111" si="64">SUM(AF106:AF110)</f>
        <v>0</v>
      </c>
      <c r="AG111" s="15">
        <f t="shared" si="64"/>
        <v>0</v>
      </c>
      <c r="AH111" s="15">
        <f t="shared" si="64"/>
        <v>0</v>
      </c>
      <c r="AI111" s="15">
        <f t="shared" si="64"/>
        <v>0</v>
      </c>
      <c r="AJ111" s="15">
        <f t="shared" si="63"/>
        <v>0</v>
      </c>
      <c r="AK111" s="15">
        <f t="shared" si="63"/>
        <v>0</v>
      </c>
      <c r="AL111" s="15">
        <f t="shared" si="63"/>
        <v>0.03</v>
      </c>
      <c r="AM111" s="15">
        <f t="shared" si="63"/>
        <v>0</v>
      </c>
      <c r="AN111" s="15">
        <f t="shared" si="63"/>
        <v>0</v>
      </c>
      <c r="AO111" s="15">
        <f t="shared" si="63"/>
        <v>0</v>
      </c>
      <c r="AP111" s="15">
        <f t="shared" si="63"/>
        <v>0</v>
      </c>
      <c r="AQ111" s="15">
        <f t="shared" si="63"/>
        <v>0</v>
      </c>
      <c r="AR111" s="15">
        <f t="shared" si="63"/>
        <v>0</v>
      </c>
      <c r="AS111" s="15">
        <f t="shared" si="63"/>
        <v>0</v>
      </c>
      <c r="AT111" s="15">
        <f t="shared" si="63"/>
        <v>0</v>
      </c>
      <c r="AU111" s="15">
        <f t="shared" si="63"/>
        <v>0</v>
      </c>
      <c r="AV111" s="15">
        <f t="shared" si="63"/>
        <v>0</v>
      </c>
      <c r="AW111" s="15">
        <f t="shared" si="63"/>
        <v>0</v>
      </c>
      <c r="AX111" s="15">
        <f t="shared" si="63"/>
        <v>0</v>
      </c>
      <c r="AY111" s="15">
        <f t="shared" si="63"/>
        <v>0</v>
      </c>
      <c r="AZ111" s="15">
        <f t="shared" si="63"/>
        <v>0</v>
      </c>
      <c r="BA111" s="15">
        <f t="shared" si="63"/>
        <v>0</v>
      </c>
      <c r="BB111" s="15">
        <f t="shared" si="63"/>
        <v>0</v>
      </c>
      <c r="BC111" s="15">
        <f t="shared" si="63"/>
        <v>0</v>
      </c>
      <c r="BD111" s="15">
        <f t="shared" si="63"/>
        <v>0</v>
      </c>
      <c r="BE111" s="15">
        <f t="shared" si="63"/>
        <v>0</v>
      </c>
      <c r="BF111" s="15">
        <f t="shared" si="63"/>
        <v>0</v>
      </c>
      <c r="BG111" s="15">
        <f t="shared" si="63"/>
        <v>0</v>
      </c>
      <c r="BH111" s="15">
        <f t="shared" si="63"/>
        <v>0</v>
      </c>
      <c r="BI111" s="15">
        <f t="shared" si="63"/>
        <v>0</v>
      </c>
      <c r="BJ111" s="15">
        <f t="shared" si="63"/>
        <v>0</v>
      </c>
      <c r="BK111" s="15">
        <f t="shared" si="63"/>
        <v>0</v>
      </c>
      <c r="BL111" s="15">
        <f t="shared" si="63"/>
        <v>0</v>
      </c>
      <c r="BM111" s="15">
        <f t="shared" si="63"/>
        <v>0</v>
      </c>
      <c r="BN111" s="15">
        <f t="shared" si="63"/>
        <v>0</v>
      </c>
      <c r="BO111" s="15">
        <f t="shared" si="63"/>
        <v>0</v>
      </c>
      <c r="BP111" s="15">
        <f t="shared" si="63"/>
        <v>0</v>
      </c>
      <c r="BQ111" s="15">
        <f t="shared" si="63"/>
        <v>5.0000000000000001E-4</v>
      </c>
      <c r="BR111" s="59">
        <f t="shared" si="63"/>
        <v>0</v>
      </c>
    </row>
    <row r="112" spans="1:72" ht="17.399999999999999">
      <c r="B112" s="13" t="s">
        <v>24</v>
      </c>
      <c r="C112" s="14"/>
      <c r="D112" s="16">
        <f t="shared" ref="D112:BR112" si="65">PRODUCT(D111,$F$8)</f>
        <v>0.06</v>
      </c>
      <c r="E112" s="16">
        <f t="shared" si="65"/>
        <v>0</v>
      </c>
      <c r="F112" s="16">
        <f t="shared" si="65"/>
        <v>0.02</v>
      </c>
      <c r="G112" s="16">
        <f t="shared" si="65"/>
        <v>1E-3</v>
      </c>
      <c r="H112" s="16">
        <f t="shared" si="65"/>
        <v>0</v>
      </c>
      <c r="I112" s="16">
        <f t="shared" si="65"/>
        <v>0</v>
      </c>
      <c r="J112" s="16">
        <f t="shared" si="65"/>
        <v>0</v>
      </c>
      <c r="K112" s="16">
        <f t="shared" si="65"/>
        <v>6.0000000000000001E-3</v>
      </c>
      <c r="L112" s="16">
        <f t="shared" si="65"/>
        <v>0</v>
      </c>
      <c r="M112" s="16">
        <f t="shared" si="65"/>
        <v>0</v>
      </c>
      <c r="N112" s="16">
        <f t="shared" si="65"/>
        <v>0</v>
      </c>
      <c r="O112" s="16">
        <f t="shared" si="65"/>
        <v>0</v>
      </c>
      <c r="P112" s="16">
        <f t="shared" si="65"/>
        <v>0</v>
      </c>
      <c r="Q112" s="16">
        <f t="shared" si="65"/>
        <v>0</v>
      </c>
      <c r="R112" s="16">
        <f t="shared" si="65"/>
        <v>0</v>
      </c>
      <c r="S112" s="16">
        <f t="shared" si="65"/>
        <v>0</v>
      </c>
      <c r="T112" s="16">
        <f t="shared" si="65"/>
        <v>0</v>
      </c>
      <c r="U112" s="16">
        <f t="shared" si="65"/>
        <v>0</v>
      </c>
      <c r="V112" s="16">
        <f t="shared" si="65"/>
        <v>0</v>
      </c>
      <c r="W112" s="16">
        <f>PRODUCT(W111,$F$8)</f>
        <v>0</v>
      </c>
      <c r="X112" s="16">
        <f t="shared" si="65"/>
        <v>0</v>
      </c>
      <c r="Y112" s="16">
        <f t="shared" si="65"/>
        <v>0</v>
      </c>
      <c r="Z112" s="16">
        <f t="shared" si="65"/>
        <v>0</v>
      </c>
      <c r="AA112" s="16">
        <f t="shared" si="65"/>
        <v>0</v>
      </c>
      <c r="AB112" s="16">
        <f t="shared" si="65"/>
        <v>0</v>
      </c>
      <c r="AC112" s="16">
        <f t="shared" si="65"/>
        <v>0</v>
      </c>
      <c r="AD112" s="16">
        <f t="shared" si="65"/>
        <v>0</v>
      </c>
      <c r="AE112" s="16">
        <f t="shared" si="65"/>
        <v>0</v>
      </c>
      <c r="AF112" s="16">
        <f t="shared" ref="AF112:AI112" si="66">PRODUCT(AF111,$F$8)</f>
        <v>0</v>
      </c>
      <c r="AG112" s="16">
        <f t="shared" si="66"/>
        <v>0</v>
      </c>
      <c r="AH112" s="16">
        <f t="shared" si="66"/>
        <v>0</v>
      </c>
      <c r="AI112" s="16">
        <f t="shared" si="66"/>
        <v>0</v>
      </c>
      <c r="AJ112" s="16">
        <f t="shared" si="65"/>
        <v>0</v>
      </c>
      <c r="AK112" s="16">
        <f t="shared" si="65"/>
        <v>0</v>
      </c>
      <c r="AL112" s="16">
        <f t="shared" si="65"/>
        <v>0.06</v>
      </c>
      <c r="AM112" s="16">
        <f t="shared" si="65"/>
        <v>0</v>
      </c>
      <c r="AN112" s="16">
        <f t="shared" si="65"/>
        <v>0</v>
      </c>
      <c r="AO112" s="16">
        <f t="shared" si="65"/>
        <v>0</v>
      </c>
      <c r="AP112" s="16">
        <f t="shared" si="65"/>
        <v>0</v>
      </c>
      <c r="AQ112" s="16">
        <f t="shared" si="65"/>
        <v>0</v>
      </c>
      <c r="AR112" s="16">
        <f t="shared" si="65"/>
        <v>0</v>
      </c>
      <c r="AS112" s="16">
        <f t="shared" si="65"/>
        <v>0</v>
      </c>
      <c r="AT112" s="16">
        <f t="shared" si="65"/>
        <v>0</v>
      </c>
      <c r="AU112" s="16">
        <f t="shared" si="65"/>
        <v>0</v>
      </c>
      <c r="AV112" s="16">
        <f t="shared" si="65"/>
        <v>0</v>
      </c>
      <c r="AW112" s="16">
        <f t="shared" si="65"/>
        <v>0</v>
      </c>
      <c r="AX112" s="16">
        <f t="shared" si="65"/>
        <v>0</v>
      </c>
      <c r="AY112" s="16">
        <f t="shared" si="65"/>
        <v>0</v>
      </c>
      <c r="AZ112" s="16">
        <f t="shared" si="65"/>
        <v>0</v>
      </c>
      <c r="BA112" s="16">
        <f t="shared" si="65"/>
        <v>0</v>
      </c>
      <c r="BB112" s="16">
        <f t="shared" si="65"/>
        <v>0</v>
      </c>
      <c r="BC112" s="16">
        <f t="shared" si="65"/>
        <v>0</v>
      </c>
      <c r="BD112" s="16">
        <f t="shared" si="65"/>
        <v>0</v>
      </c>
      <c r="BE112" s="16">
        <f t="shared" si="65"/>
        <v>0</v>
      </c>
      <c r="BF112" s="16">
        <f t="shared" si="65"/>
        <v>0</v>
      </c>
      <c r="BG112" s="16">
        <f t="shared" si="65"/>
        <v>0</v>
      </c>
      <c r="BH112" s="16">
        <f t="shared" si="65"/>
        <v>0</v>
      </c>
      <c r="BI112" s="16">
        <f t="shared" si="65"/>
        <v>0</v>
      </c>
      <c r="BJ112" s="16">
        <f t="shared" si="65"/>
        <v>0</v>
      </c>
      <c r="BK112" s="16">
        <f t="shared" si="65"/>
        <v>0</v>
      </c>
      <c r="BL112" s="16">
        <f t="shared" si="65"/>
        <v>0</v>
      </c>
      <c r="BM112" s="16">
        <f t="shared" si="65"/>
        <v>0</v>
      </c>
      <c r="BN112" s="16">
        <f t="shared" si="65"/>
        <v>0</v>
      </c>
      <c r="BO112" s="16">
        <f t="shared" si="65"/>
        <v>0</v>
      </c>
      <c r="BP112" s="16">
        <f t="shared" si="65"/>
        <v>0</v>
      </c>
      <c r="BQ112" s="16">
        <f t="shared" si="65"/>
        <v>1E-3</v>
      </c>
      <c r="BR112" s="60">
        <f t="shared" si="65"/>
        <v>0</v>
      </c>
    </row>
    <row r="114" spans="1:72" ht="17.399999999999999">
      <c r="A114" s="17"/>
      <c r="B114" s="18" t="s">
        <v>25</v>
      </c>
      <c r="C114" s="19" t="s">
        <v>26</v>
      </c>
      <c r="D114" s="20">
        <f t="shared" ref="D114:BR114" si="67">D46</f>
        <v>90.9</v>
      </c>
      <c r="E114" s="20">
        <f t="shared" si="67"/>
        <v>96</v>
      </c>
      <c r="F114" s="20">
        <f t="shared" si="67"/>
        <v>87</v>
      </c>
      <c r="G114" s="20">
        <f t="shared" si="67"/>
        <v>780</v>
      </c>
      <c r="H114" s="20">
        <f t="shared" si="67"/>
        <v>1610</v>
      </c>
      <c r="I114" s="20">
        <f t="shared" si="67"/>
        <v>1000</v>
      </c>
      <c r="J114" s="20">
        <f t="shared" si="67"/>
        <v>90.57</v>
      </c>
      <c r="K114" s="20">
        <f t="shared" si="67"/>
        <v>1166.67</v>
      </c>
      <c r="L114" s="20">
        <f t="shared" si="67"/>
        <v>255.2</v>
      </c>
      <c r="M114" s="20">
        <f t="shared" si="67"/>
        <v>796</v>
      </c>
      <c r="N114" s="20">
        <f t="shared" si="67"/>
        <v>126.38</v>
      </c>
      <c r="O114" s="20">
        <f t="shared" si="67"/>
        <v>387.53</v>
      </c>
      <c r="P114" s="20">
        <f t="shared" si="67"/>
        <v>634.21</v>
      </c>
      <c r="Q114" s="20">
        <f t="shared" si="67"/>
        <v>503.33</v>
      </c>
      <c r="R114" s="20">
        <f t="shared" si="67"/>
        <v>0</v>
      </c>
      <c r="S114" s="20">
        <f t="shared" si="67"/>
        <v>0</v>
      </c>
      <c r="T114" s="20">
        <f t="shared" si="67"/>
        <v>0</v>
      </c>
      <c r="U114" s="20">
        <f t="shared" si="67"/>
        <v>968</v>
      </c>
      <c r="V114" s="20">
        <f t="shared" si="67"/>
        <v>430.77</v>
      </c>
      <c r="W114" s="20">
        <f>W46</f>
        <v>117</v>
      </c>
      <c r="X114" s="20">
        <f t="shared" si="67"/>
        <v>6.6</v>
      </c>
      <c r="Y114" s="20">
        <f t="shared" si="67"/>
        <v>0</v>
      </c>
      <c r="Z114" s="20">
        <f t="shared" si="67"/>
        <v>329</v>
      </c>
      <c r="AA114" s="20">
        <f t="shared" si="67"/>
        <v>502</v>
      </c>
      <c r="AB114" s="20">
        <f t="shared" si="67"/>
        <v>286</v>
      </c>
      <c r="AC114" s="20">
        <f t="shared" si="67"/>
        <v>283</v>
      </c>
      <c r="AD114" s="20">
        <f t="shared" si="67"/>
        <v>142</v>
      </c>
      <c r="AE114" s="20">
        <f t="shared" si="67"/>
        <v>853</v>
      </c>
      <c r="AF114" s="20"/>
      <c r="AG114" s="20"/>
      <c r="AH114" s="20">
        <f t="shared" si="67"/>
        <v>307</v>
      </c>
      <c r="AI114" s="20"/>
      <c r="AJ114" s="20">
        <f t="shared" si="67"/>
        <v>0</v>
      </c>
      <c r="AK114" s="20">
        <f t="shared" si="67"/>
        <v>98</v>
      </c>
      <c r="AL114" s="20">
        <f t="shared" si="67"/>
        <v>69.75</v>
      </c>
      <c r="AM114" s="20">
        <f t="shared" si="67"/>
        <v>46.4</v>
      </c>
      <c r="AN114" s="20">
        <f t="shared" si="67"/>
        <v>270</v>
      </c>
      <c r="AO114" s="20">
        <f t="shared" si="67"/>
        <v>257</v>
      </c>
      <c r="AP114" s="20">
        <f t="shared" si="67"/>
        <v>0</v>
      </c>
      <c r="AQ114" s="20">
        <f t="shared" si="67"/>
        <v>402</v>
      </c>
      <c r="AR114" s="20">
        <f t="shared" si="67"/>
        <v>0</v>
      </c>
      <c r="AS114" s="20">
        <f t="shared" si="67"/>
        <v>281.61</v>
      </c>
      <c r="AT114" s="20">
        <f t="shared" si="67"/>
        <v>91.25</v>
      </c>
      <c r="AU114" s="20">
        <f t="shared" si="67"/>
        <v>78</v>
      </c>
      <c r="AV114" s="20">
        <f t="shared" si="67"/>
        <v>68</v>
      </c>
      <c r="AW114" s="20">
        <f t="shared" si="67"/>
        <v>75.709999999999994</v>
      </c>
      <c r="AX114" s="20">
        <f t="shared" si="67"/>
        <v>85.71</v>
      </c>
      <c r="AY114" s="20">
        <f t="shared" si="67"/>
        <v>60</v>
      </c>
      <c r="AZ114" s="20">
        <f t="shared" si="67"/>
        <v>92.86</v>
      </c>
      <c r="BA114" s="20">
        <f t="shared" si="67"/>
        <v>78</v>
      </c>
      <c r="BB114" s="20">
        <f t="shared" si="67"/>
        <v>68.33</v>
      </c>
      <c r="BC114" s="20">
        <f t="shared" si="67"/>
        <v>146</v>
      </c>
      <c r="BD114" s="20">
        <f t="shared" si="67"/>
        <v>362</v>
      </c>
      <c r="BE114" s="20">
        <f t="shared" si="67"/>
        <v>549</v>
      </c>
      <c r="BF114" s="20">
        <f t="shared" si="67"/>
        <v>668</v>
      </c>
      <c r="BG114" s="20">
        <f t="shared" si="67"/>
        <v>311</v>
      </c>
      <c r="BH114" s="20">
        <f t="shared" si="67"/>
        <v>578</v>
      </c>
      <c r="BI114" s="20">
        <f t="shared" si="67"/>
        <v>0</v>
      </c>
      <c r="BJ114" s="20">
        <f t="shared" si="67"/>
        <v>80</v>
      </c>
      <c r="BK114" s="20">
        <f t="shared" si="67"/>
        <v>98</v>
      </c>
      <c r="BL114" s="20">
        <f t="shared" si="67"/>
        <v>65</v>
      </c>
      <c r="BM114" s="20">
        <f t="shared" si="67"/>
        <v>57</v>
      </c>
      <c r="BN114" s="20">
        <f t="shared" si="67"/>
        <v>65</v>
      </c>
      <c r="BO114" s="20">
        <f t="shared" si="67"/>
        <v>346.32</v>
      </c>
      <c r="BP114" s="20">
        <f t="shared" si="67"/>
        <v>182.22</v>
      </c>
      <c r="BQ114" s="20">
        <f t="shared" si="67"/>
        <v>25</v>
      </c>
      <c r="BR114" s="59">
        <f t="shared" si="67"/>
        <v>0</v>
      </c>
    </row>
    <row r="115" spans="1:72" ht="17.399999999999999">
      <c r="B115" s="13" t="s">
        <v>27</v>
      </c>
      <c r="C115" s="14" t="s">
        <v>26</v>
      </c>
      <c r="D115" s="15">
        <f t="shared" ref="D115:BR115" si="68">D114/1000</f>
        <v>9.0900000000000009E-2</v>
      </c>
      <c r="E115" s="15">
        <f t="shared" si="68"/>
        <v>9.6000000000000002E-2</v>
      </c>
      <c r="F115" s="15">
        <f t="shared" si="68"/>
        <v>8.6999999999999994E-2</v>
      </c>
      <c r="G115" s="15">
        <f t="shared" si="68"/>
        <v>0.78</v>
      </c>
      <c r="H115" s="15">
        <f t="shared" si="68"/>
        <v>1.61</v>
      </c>
      <c r="I115" s="15">
        <f t="shared" si="68"/>
        <v>1</v>
      </c>
      <c r="J115" s="15">
        <f t="shared" si="68"/>
        <v>9.0569999999999998E-2</v>
      </c>
      <c r="K115" s="15">
        <f t="shared" si="68"/>
        <v>1.1666700000000001</v>
      </c>
      <c r="L115" s="15">
        <f t="shared" si="68"/>
        <v>0.25519999999999998</v>
      </c>
      <c r="M115" s="15">
        <f t="shared" si="68"/>
        <v>0.79600000000000004</v>
      </c>
      <c r="N115" s="15">
        <f t="shared" si="68"/>
        <v>0.12637999999999999</v>
      </c>
      <c r="O115" s="15">
        <f t="shared" si="68"/>
        <v>0.38752999999999999</v>
      </c>
      <c r="P115" s="15">
        <f t="shared" si="68"/>
        <v>0.63421000000000005</v>
      </c>
      <c r="Q115" s="15">
        <f t="shared" si="68"/>
        <v>0.50332999999999994</v>
      </c>
      <c r="R115" s="15">
        <f t="shared" si="68"/>
        <v>0</v>
      </c>
      <c r="S115" s="15">
        <f t="shared" si="68"/>
        <v>0</v>
      </c>
      <c r="T115" s="15">
        <f t="shared" si="68"/>
        <v>0</v>
      </c>
      <c r="U115" s="15">
        <f t="shared" si="68"/>
        <v>0.96799999999999997</v>
      </c>
      <c r="V115" s="15">
        <f t="shared" si="68"/>
        <v>0.43076999999999999</v>
      </c>
      <c r="W115" s="15">
        <f>W114/1000</f>
        <v>0.11700000000000001</v>
      </c>
      <c r="X115" s="15">
        <f t="shared" si="68"/>
        <v>6.6E-3</v>
      </c>
      <c r="Y115" s="15">
        <f t="shared" si="68"/>
        <v>0</v>
      </c>
      <c r="Z115" s="15">
        <f t="shared" si="68"/>
        <v>0.32900000000000001</v>
      </c>
      <c r="AA115" s="15">
        <f t="shared" si="68"/>
        <v>0.502</v>
      </c>
      <c r="AB115" s="15">
        <f t="shared" si="68"/>
        <v>0.28599999999999998</v>
      </c>
      <c r="AC115" s="15">
        <f t="shared" si="68"/>
        <v>0.28299999999999997</v>
      </c>
      <c r="AD115" s="15">
        <f t="shared" si="68"/>
        <v>0.14199999999999999</v>
      </c>
      <c r="AE115" s="15">
        <f t="shared" si="68"/>
        <v>0.85299999999999998</v>
      </c>
      <c r="AF115" s="15">
        <f t="shared" ref="AF115:AI115" si="69">AF114/1000</f>
        <v>0</v>
      </c>
      <c r="AG115" s="15">
        <f t="shared" si="69"/>
        <v>0</v>
      </c>
      <c r="AH115" s="15">
        <f t="shared" si="69"/>
        <v>0.307</v>
      </c>
      <c r="AI115" s="15">
        <f t="shared" si="69"/>
        <v>0</v>
      </c>
      <c r="AJ115" s="15">
        <f t="shared" si="68"/>
        <v>0</v>
      </c>
      <c r="AK115" s="15">
        <f t="shared" si="68"/>
        <v>9.8000000000000004E-2</v>
      </c>
      <c r="AL115" s="15">
        <f t="shared" si="68"/>
        <v>6.9750000000000006E-2</v>
      </c>
      <c r="AM115" s="15">
        <f t="shared" si="68"/>
        <v>4.6399999999999997E-2</v>
      </c>
      <c r="AN115" s="15">
        <f t="shared" si="68"/>
        <v>0.27</v>
      </c>
      <c r="AO115" s="15">
        <f t="shared" si="68"/>
        <v>0.25700000000000001</v>
      </c>
      <c r="AP115" s="15">
        <f t="shared" si="68"/>
        <v>0</v>
      </c>
      <c r="AQ115" s="15">
        <f t="shared" si="68"/>
        <v>0.40200000000000002</v>
      </c>
      <c r="AR115" s="15">
        <f t="shared" si="68"/>
        <v>0</v>
      </c>
      <c r="AS115" s="15">
        <f t="shared" si="68"/>
        <v>0.28161000000000003</v>
      </c>
      <c r="AT115" s="15">
        <f t="shared" si="68"/>
        <v>9.1249999999999998E-2</v>
      </c>
      <c r="AU115" s="15">
        <f t="shared" si="68"/>
        <v>7.8E-2</v>
      </c>
      <c r="AV115" s="15">
        <f t="shared" si="68"/>
        <v>6.8000000000000005E-2</v>
      </c>
      <c r="AW115" s="15">
        <f t="shared" si="68"/>
        <v>7.571E-2</v>
      </c>
      <c r="AX115" s="15">
        <f t="shared" si="68"/>
        <v>8.5709999999999995E-2</v>
      </c>
      <c r="AY115" s="15">
        <f t="shared" si="68"/>
        <v>0.06</v>
      </c>
      <c r="AZ115" s="15">
        <f t="shared" si="68"/>
        <v>9.2859999999999998E-2</v>
      </c>
      <c r="BA115" s="15">
        <f t="shared" si="68"/>
        <v>7.8E-2</v>
      </c>
      <c r="BB115" s="15">
        <f t="shared" si="68"/>
        <v>6.8330000000000002E-2</v>
      </c>
      <c r="BC115" s="15">
        <f t="shared" si="68"/>
        <v>0.14599999999999999</v>
      </c>
      <c r="BD115" s="15">
        <f t="shared" si="68"/>
        <v>0.36199999999999999</v>
      </c>
      <c r="BE115" s="15">
        <f t="shared" si="68"/>
        <v>0.54900000000000004</v>
      </c>
      <c r="BF115" s="15">
        <f t="shared" si="68"/>
        <v>0.66800000000000004</v>
      </c>
      <c r="BG115" s="15">
        <f t="shared" si="68"/>
        <v>0.311</v>
      </c>
      <c r="BH115" s="15">
        <f t="shared" si="68"/>
        <v>0.57799999999999996</v>
      </c>
      <c r="BI115" s="15">
        <f t="shared" si="68"/>
        <v>0</v>
      </c>
      <c r="BJ115" s="15">
        <f t="shared" si="68"/>
        <v>0.08</v>
      </c>
      <c r="BK115" s="15">
        <f t="shared" si="68"/>
        <v>9.8000000000000004E-2</v>
      </c>
      <c r="BL115" s="15">
        <f t="shared" si="68"/>
        <v>6.5000000000000002E-2</v>
      </c>
      <c r="BM115" s="15">
        <f t="shared" si="68"/>
        <v>5.7000000000000002E-2</v>
      </c>
      <c r="BN115" s="15">
        <f t="shared" si="68"/>
        <v>6.5000000000000002E-2</v>
      </c>
      <c r="BO115" s="15">
        <f t="shared" si="68"/>
        <v>0.34632000000000002</v>
      </c>
      <c r="BP115" s="15">
        <f t="shared" si="68"/>
        <v>0.18221999999999999</v>
      </c>
      <c r="BQ115" s="15">
        <f t="shared" si="68"/>
        <v>2.5000000000000001E-2</v>
      </c>
      <c r="BR115" s="59">
        <f t="shared" si="68"/>
        <v>0</v>
      </c>
    </row>
    <row r="116" spans="1:72" ht="17.399999999999999">
      <c r="A116" s="21"/>
      <c r="B116" s="22" t="s">
        <v>28</v>
      </c>
      <c r="C116" s="205"/>
      <c r="D116" s="23">
        <f t="shared" ref="D116:BR116" si="70">D112*D114</f>
        <v>5.4539999999999997</v>
      </c>
      <c r="E116" s="23">
        <f t="shared" si="70"/>
        <v>0</v>
      </c>
      <c r="F116" s="23">
        <f t="shared" si="70"/>
        <v>1.74</v>
      </c>
      <c r="G116" s="23">
        <f t="shared" si="70"/>
        <v>0.78</v>
      </c>
      <c r="H116" s="23">
        <f t="shared" si="70"/>
        <v>0</v>
      </c>
      <c r="I116" s="23">
        <f t="shared" si="70"/>
        <v>0</v>
      </c>
      <c r="J116" s="23">
        <f t="shared" si="70"/>
        <v>0</v>
      </c>
      <c r="K116" s="23">
        <f t="shared" si="70"/>
        <v>7.000020000000001</v>
      </c>
      <c r="L116" s="23">
        <f t="shared" si="70"/>
        <v>0</v>
      </c>
      <c r="M116" s="23">
        <f t="shared" si="70"/>
        <v>0</v>
      </c>
      <c r="N116" s="23">
        <f t="shared" si="70"/>
        <v>0</v>
      </c>
      <c r="O116" s="23">
        <f t="shared" si="70"/>
        <v>0</v>
      </c>
      <c r="P116" s="23">
        <f t="shared" si="70"/>
        <v>0</v>
      </c>
      <c r="Q116" s="23">
        <f t="shared" si="70"/>
        <v>0</v>
      </c>
      <c r="R116" s="23">
        <f t="shared" si="70"/>
        <v>0</v>
      </c>
      <c r="S116" s="23">
        <f t="shared" si="70"/>
        <v>0</v>
      </c>
      <c r="T116" s="23">
        <f t="shared" si="70"/>
        <v>0</v>
      </c>
      <c r="U116" s="23">
        <f t="shared" si="70"/>
        <v>0</v>
      </c>
      <c r="V116" s="23">
        <f t="shared" si="70"/>
        <v>0</v>
      </c>
      <c r="W116" s="23">
        <f>W112*W114</f>
        <v>0</v>
      </c>
      <c r="X116" s="23">
        <f t="shared" si="70"/>
        <v>0</v>
      </c>
      <c r="Y116" s="23">
        <f t="shared" si="70"/>
        <v>0</v>
      </c>
      <c r="Z116" s="23">
        <f t="shared" si="70"/>
        <v>0</v>
      </c>
      <c r="AA116" s="23">
        <f t="shared" si="70"/>
        <v>0</v>
      </c>
      <c r="AB116" s="23">
        <f t="shared" si="70"/>
        <v>0</v>
      </c>
      <c r="AC116" s="23">
        <f t="shared" si="70"/>
        <v>0</v>
      </c>
      <c r="AD116" s="23">
        <f t="shared" si="70"/>
        <v>0</v>
      </c>
      <c r="AE116" s="23">
        <f t="shared" si="70"/>
        <v>0</v>
      </c>
      <c r="AF116" s="23">
        <f t="shared" ref="AF116:AI116" si="71">AF112*AF114</f>
        <v>0</v>
      </c>
      <c r="AG116" s="23">
        <f t="shared" si="71"/>
        <v>0</v>
      </c>
      <c r="AH116" s="23">
        <f t="shared" si="71"/>
        <v>0</v>
      </c>
      <c r="AI116" s="23">
        <f t="shared" si="71"/>
        <v>0</v>
      </c>
      <c r="AJ116" s="23">
        <f t="shared" si="70"/>
        <v>0</v>
      </c>
      <c r="AK116" s="23">
        <f t="shared" si="70"/>
        <v>0</v>
      </c>
      <c r="AL116" s="23">
        <f t="shared" si="70"/>
        <v>4.1849999999999996</v>
      </c>
      <c r="AM116" s="23">
        <f t="shared" si="70"/>
        <v>0</v>
      </c>
      <c r="AN116" s="23">
        <f t="shared" si="70"/>
        <v>0</v>
      </c>
      <c r="AO116" s="23">
        <f t="shared" si="70"/>
        <v>0</v>
      </c>
      <c r="AP116" s="23">
        <f t="shared" si="70"/>
        <v>0</v>
      </c>
      <c r="AQ116" s="23">
        <f t="shared" si="70"/>
        <v>0</v>
      </c>
      <c r="AR116" s="23">
        <f t="shared" si="70"/>
        <v>0</v>
      </c>
      <c r="AS116" s="23">
        <f t="shared" si="70"/>
        <v>0</v>
      </c>
      <c r="AT116" s="23">
        <f t="shared" si="70"/>
        <v>0</v>
      </c>
      <c r="AU116" s="23">
        <f t="shared" si="70"/>
        <v>0</v>
      </c>
      <c r="AV116" s="23">
        <f t="shared" si="70"/>
        <v>0</v>
      </c>
      <c r="AW116" s="23">
        <f t="shared" si="70"/>
        <v>0</v>
      </c>
      <c r="AX116" s="23">
        <f t="shared" si="70"/>
        <v>0</v>
      </c>
      <c r="AY116" s="23">
        <f t="shared" si="70"/>
        <v>0</v>
      </c>
      <c r="AZ116" s="23">
        <f t="shared" si="70"/>
        <v>0</v>
      </c>
      <c r="BA116" s="23">
        <f t="shared" si="70"/>
        <v>0</v>
      </c>
      <c r="BB116" s="23">
        <f t="shared" si="70"/>
        <v>0</v>
      </c>
      <c r="BC116" s="23">
        <f t="shared" si="70"/>
        <v>0</v>
      </c>
      <c r="BD116" s="23">
        <f t="shared" si="70"/>
        <v>0</v>
      </c>
      <c r="BE116" s="23">
        <f t="shared" si="70"/>
        <v>0</v>
      </c>
      <c r="BF116" s="23">
        <f t="shared" si="70"/>
        <v>0</v>
      </c>
      <c r="BG116" s="23">
        <f t="shared" si="70"/>
        <v>0</v>
      </c>
      <c r="BH116" s="23">
        <f t="shared" si="70"/>
        <v>0</v>
      </c>
      <c r="BI116" s="23">
        <f t="shared" si="70"/>
        <v>0</v>
      </c>
      <c r="BJ116" s="23">
        <f t="shared" si="70"/>
        <v>0</v>
      </c>
      <c r="BK116" s="23">
        <f t="shared" si="70"/>
        <v>0</v>
      </c>
      <c r="BL116" s="23">
        <f t="shared" si="70"/>
        <v>0</v>
      </c>
      <c r="BM116" s="23">
        <f t="shared" si="70"/>
        <v>0</v>
      </c>
      <c r="BN116" s="23">
        <f t="shared" si="70"/>
        <v>0</v>
      </c>
      <c r="BO116" s="23">
        <f t="shared" si="70"/>
        <v>0</v>
      </c>
      <c r="BP116" s="23">
        <f t="shared" si="70"/>
        <v>0</v>
      </c>
      <c r="BQ116" s="23">
        <f t="shared" si="70"/>
        <v>2.5000000000000001E-2</v>
      </c>
      <c r="BR116" s="62">
        <f t="shared" si="70"/>
        <v>0</v>
      </c>
      <c r="BS116" s="24">
        <f>SUM(D116:BQ116)</f>
        <v>19.18402</v>
      </c>
      <c r="BT116" s="25">
        <f>BS116/$C$11</f>
        <v>9.5920100000000001</v>
      </c>
    </row>
    <row r="117" spans="1:72" ht="17.399999999999999">
      <c r="A117" s="21"/>
      <c r="B117" s="22" t="s">
        <v>29</v>
      </c>
      <c r="C117" s="205"/>
      <c r="D117" s="23">
        <f t="shared" ref="D117:BR117" si="72">D112*D114</f>
        <v>5.4539999999999997</v>
      </c>
      <c r="E117" s="23">
        <f t="shared" si="72"/>
        <v>0</v>
      </c>
      <c r="F117" s="23">
        <f t="shared" si="72"/>
        <v>1.74</v>
      </c>
      <c r="G117" s="23">
        <f t="shared" si="72"/>
        <v>0.78</v>
      </c>
      <c r="H117" s="23">
        <f t="shared" si="72"/>
        <v>0</v>
      </c>
      <c r="I117" s="23">
        <f t="shared" si="72"/>
        <v>0</v>
      </c>
      <c r="J117" s="23">
        <f t="shared" si="72"/>
        <v>0</v>
      </c>
      <c r="K117" s="23">
        <f t="shared" si="72"/>
        <v>7.000020000000001</v>
      </c>
      <c r="L117" s="23">
        <f t="shared" si="72"/>
        <v>0</v>
      </c>
      <c r="M117" s="23">
        <f t="shared" si="72"/>
        <v>0</v>
      </c>
      <c r="N117" s="23">
        <f t="shared" si="72"/>
        <v>0</v>
      </c>
      <c r="O117" s="23">
        <f t="shared" si="72"/>
        <v>0</v>
      </c>
      <c r="P117" s="23">
        <f t="shared" si="72"/>
        <v>0</v>
      </c>
      <c r="Q117" s="23">
        <f t="shared" si="72"/>
        <v>0</v>
      </c>
      <c r="R117" s="23">
        <f t="shared" si="72"/>
        <v>0</v>
      </c>
      <c r="S117" s="23">
        <f t="shared" si="72"/>
        <v>0</v>
      </c>
      <c r="T117" s="23">
        <f t="shared" si="72"/>
        <v>0</v>
      </c>
      <c r="U117" s="23">
        <f t="shared" si="72"/>
        <v>0</v>
      </c>
      <c r="V117" s="23">
        <f t="shared" si="72"/>
        <v>0</v>
      </c>
      <c r="W117" s="23">
        <f>W112*W114</f>
        <v>0</v>
      </c>
      <c r="X117" s="23">
        <f t="shared" si="72"/>
        <v>0</v>
      </c>
      <c r="Y117" s="23">
        <f t="shared" si="72"/>
        <v>0</v>
      </c>
      <c r="Z117" s="23">
        <f t="shared" si="72"/>
        <v>0</v>
      </c>
      <c r="AA117" s="23">
        <f t="shared" si="72"/>
        <v>0</v>
      </c>
      <c r="AB117" s="23">
        <f t="shared" si="72"/>
        <v>0</v>
      </c>
      <c r="AC117" s="23">
        <f t="shared" si="72"/>
        <v>0</v>
      </c>
      <c r="AD117" s="23">
        <f t="shared" si="72"/>
        <v>0</v>
      </c>
      <c r="AE117" s="23">
        <f t="shared" si="72"/>
        <v>0</v>
      </c>
      <c r="AF117" s="23">
        <f t="shared" ref="AF117:AI117" si="73">AF112*AF114</f>
        <v>0</v>
      </c>
      <c r="AG117" s="23">
        <f t="shared" si="73"/>
        <v>0</v>
      </c>
      <c r="AH117" s="23">
        <f t="shared" si="73"/>
        <v>0</v>
      </c>
      <c r="AI117" s="23">
        <f t="shared" si="73"/>
        <v>0</v>
      </c>
      <c r="AJ117" s="23">
        <f t="shared" si="72"/>
        <v>0</v>
      </c>
      <c r="AK117" s="23">
        <f t="shared" si="72"/>
        <v>0</v>
      </c>
      <c r="AL117" s="23">
        <f t="shared" si="72"/>
        <v>4.1849999999999996</v>
      </c>
      <c r="AM117" s="23">
        <f t="shared" si="72"/>
        <v>0</v>
      </c>
      <c r="AN117" s="23">
        <f t="shared" si="72"/>
        <v>0</v>
      </c>
      <c r="AO117" s="23">
        <f t="shared" si="72"/>
        <v>0</v>
      </c>
      <c r="AP117" s="23">
        <f t="shared" si="72"/>
        <v>0</v>
      </c>
      <c r="AQ117" s="23">
        <f t="shared" si="72"/>
        <v>0</v>
      </c>
      <c r="AR117" s="23">
        <f t="shared" si="72"/>
        <v>0</v>
      </c>
      <c r="AS117" s="23">
        <f t="shared" si="72"/>
        <v>0</v>
      </c>
      <c r="AT117" s="23">
        <f t="shared" si="72"/>
        <v>0</v>
      </c>
      <c r="AU117" s="23">
        <f t="shared" si="72"/>
        <v>0</v>
      </c>
      <c r="AV117" s="23">
        <f t="shared" si="72"/>
        <v>0</v>
      </c>
      <c r="AW117" s="23">
        <f t="shared" si="72"/>
        <v>0</v>
      </c>
      <c r="AX117" s="23">
        <f t="shared" si="72"/>
        <v>0</v>
      </c>
      <c r="AY117" s="23">
        <f t="shared" si="72"/>
        <v>0</v>
      </c>
      <c r="AZ117" s="23">
        <f t="shared" si="72"/>
        <v>0</v>
      </c>
      <c r="BA117" s="23">
        <f t="shared" si="72"/>
        <v>0</v>
      </c>
      <c r="BB117" s="23">
        <f t="shared" si="72"/>
        <v>0</v>
      </c>
      <c r="BC117" s="23">
        <f t="shared" si="72"/>
        <v>0</v>
      </c>
      <c r="BD117" s="23">
        <f t="shared" si="72"/>
        <v>0</v>
      </c>
      <c r="BE117" s="23">
        <f t="shared" si="72"/>
        <v>0</v>
      </c>
      <c r="BF117" s="23">
        <f t="shared" si="72"/>
        <v>0</v>
      </c>
      <c r="BG117" s="23">
        <f t="shared" si="72"/>
        <v>0</v>
      </c>
      <c r="BH117" s="23">
        <f t="shared" si="72"/>
        <v>0</v>
      </c>
      <c r="BI117" s="23">
        <f t="shared" si="72"/>
        <v>0</v>
      </c>
      <c r="BJ117" s="23">
        <f t="shared" si="72"/>
        <v>0</v>
      </c>
      <c r="BK117" s="23">
        <f t="shared" si="72"/>
        <v>0</v>
      </c>
      <c r="BL117" s="23">
        <f t="shared" si="72"/>
        <v>0</v>
      </c>
      <c r="BM117" s="23">
        <f t="shared" si="72"/>
        <v>0</v>
      </c>
      <c r="BN117" s="23">
        <f t="shared" si="72"/>
        <v>0</v>
      </c>
      <c r="BO117" s="23">
        <f t="shared" si="72"/>
        <v>0</v>
      </c>
      <c r="BP117" s="23">
        <f t="shared" si="72"/>
        <v>0</v>
      </c>
      <c r="BQ117" s="23">
        <f t="shared" si="72"/>
        <v>2.5000000000000001E-2</v>
      </c>
      <c r="BR117" s="62">
        <f t="shared" si="72"/>
        <v>0</v>
      </c>
      <c r="BS117" s="24">
        <f>SUM(D117:BQ117)</f>
        <v>19.18402</v>
      </c>
      <c r="BT117" s="25">
        <f>BS117/$C$11</f>
        <v>9.5920100000000001</v>
      </c>
    </row>
    <row r="121" spans="1:72">
      <c r="BM121" s="27">
        <f>BT67</f>
        <v>0</v>
      </c>
    </row>
    <row r="122" spans="1:72">
      <c r="BM122" s="27">
        <f>BT85</f>
        <v>78.338909999999998</v>
      </c>
    </row>
    <row r="123" spans="1:72">
      <c r="BM123" s="27">
        <f>BT101</f>
        <v>20.306100000000004</v>
      </c>
    </row>
    <row r="124" spans="1:72">
      <c r="BM124" s="27">
        <f>BT117</f>
        <v>9.5920100000000001</v>
      </c>
    </row>
  </sheetData>
  <mergeCells count="374">
    <mergeCell ref="BR104:BR105"/>
    <mergeCell ref="BS104:BS105"/>
    <mergeCell ref="BT104:BT105"/>
    <mergeCell ref="A106:A110"/>
    <mergeCell ref="C106:C110"/>
    <mergeCell ref="C116:C117"/>
    <mergeCell ref="BL104:BL105"/>
    <mergeCell ref="BM104:BM105"/>
    <mergeCell ref="BN104:BN105"/>
    <mergeCell ref="BO104:BO105"/>
    <mergeCell ref="BP104:BP105"/>
    <mergeCell ref="BQ104:BQ105"/>
    <mergeCell ref="BF104:BF105"/>
    <mergeCell ref="BG104:BG105"/>
    <mergeCell ref="BH104:BH105"/>
    <mergeCell ref="BI104:BI105"/>
    <mergeCell ref="BJ104:BJ105"/>
    <mergeCell ref="BK104:BK105"/>
    <mergeCell ref="AZ104:AZ105"/>
    <mergeCell ref="BA104:BA105"/>
    <mergeCell ref="BB104:BB105"/>
    <mergeCell ref="BC104:BC105"/>
    <mergeCell ref="BD104:BD105"/>
    <mergeCell ref="BE104:BE105"/>
    <mergeCell ref="AT104:AT105"/>
    <mergeCell ref="AU104:AU105"/>
    <mergeCell ref="AV104:AV105"/>
    <mergeCell ref="AW104:AW105"/>
    <mergeCell ref="AX104:AX105"/>
    <mergeCell ref="AY104:AY105"/>
    <mergeCell ref="AN104:AN105"/>
    <mergeCell ref="AO104:AO105"/>
    <mergeCell ref="AP104:AP105"/>
    <mergeCell ref="AQ104:AQ105"/>
    <mergeCell ref="AR104:AR105"/>
    <mergeCell ref="AS104:AS105"/>
    <mergeCell ref="AE104:AE105"/>
    <mergeCell ref="AH104:AH105"/>
    <mergeCell ref="AJ104:AJ105"/>
    <mergeCell ref="AK104:AK105"/>
    <mergeCell ref="AL104:AL105"/>
    <mergeCell ref="AM104:AM105"/>
    <mergeCell ref="Y104:Y105"/>
    <mergeCell ref="Z104:Z105"/>
    <mergeCell ref="AA104:AA105"/>
    <mergeCell ref="AB104:AB105"/>
    <mergeCell ref="AC104:AC105"/>
    <mergeCell ref="AD104:AD105"/>
    <mergeCell ref="AF104:AF105"/>
    <mergeCell ref="AG104:AG105"/>
    <mergeCell ref="AI104:AI105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M88:BM89"/>
    <mergeCell ref="BN88:BN89"/>
    <mergeCell ref="BO88:BO89"/>
    <mergeCell ref="BP88:BP89"/>
    <mergeCell ref="BQ88:BQ89"/>
    <mergeCell ref="BR88:BR89"/>
    <mergeCell ref="BG88:BG89"/>
    <mergeCell ref="BH88:BH89"/>
    <mergeCell ref="BI88:BI89"/>
    <mergeCell ref="BJ88:BJ89"/>
    <mergeCell ref="BK88:BK89"/>
    <mergeCell ref="BL88:BL89"/>
    <mergeCell ref="BA88:BA89"/>
    <mergeCell ref="BB88:BB89"/>
    <mergeCell ref="BC88:BC89"/>
    <mergeCell ref="BD88:BD89"/>
    <mergeCell ref="BE88:BE89"/>
    <mergeCell ref="BF88:BF89"/>
    <mergeCell ref="AU88:AU89"/>
    <mergeCell ref="AV88:AV89"/>
    <mergeCell ref="AW88:AW89"/>
    <mergeCell ref="AX88:AX89"/>
    <mergeCell ref="AY88:AY89"/>
    <mergeCell ref="AZ88:AZ89"/>
    <mergeCell ref="AO88:AO89"/>
    <mergeCell ref="AP88:AP89"/>
    <mergeCell ref="AQ88:AQ89"/>
    <mergeCell ref="AR88:AR89"/>
    <mergeCell ref="AS88:AS89"/>
    <mergeCell ref="AT88:AT89"/>
    <mergeCell ref="AH88:AH89"/>
    <mergeCell ref="AJ88:AJ89"/>
    <mergeCell ref="AK88:AK89"/>
    <mergeCell ref="AL88:AL89"/>
    <mergeCell ref="AM88:AM89"/>
    <mergeCell ref="AN88:AN89"/>
    <mergeCell ref="Z88:Z89"/>
    <mergeCell ref="AA88:AA89"/>
    <mergeCell ref="AB88:AB89"/>
    <mergeCell ref="AC88:AC89"/>
    <mergeCell ref="AD88:AD89"/>
    <mergeCell ref="AE88:AE89"/>
    <mergeCell ref="AF88:AF89"/>
    <mergeCell ref="AG88:AG89"/>
    <mergeCell ref="AI88:AI89"/>
    <mergeCell ref="S88:S89"/>
    <mergeCell ref="T88:T89"/>
    <mergeCell ref="U88:U89"/>
    <mergeCell ref="V88:V89"/>
    <mergeCell ref="X88:X89"/>
    <mergeCell ref="Y88:Y89"/>
    <mergeCell ref="M88:M89"/>
    <mergeCell ref="N88:N89"/>
    <mergeCell ref="O88:O89"/>
    <mergeCell ref="P88:P89"/>
    <mergeCell ref="Q88:Q89"/>
    <mergeCell ref="R88:R89"/>
    <mergeCell ref="G88:G89"/>
    <mergeCell ref="H88:H89"/>
    <mergeCell ref="I88:I89"/>
    <mergeCell ref="J88:J89"/>
    <mergeCell ref="K88:K89"/>
    <mergeCell ref="L88:L89"/>
    <mergeCell ref="C84:C85"/>
    <mergeCell ref="A88:A89"/>
    <mergeCell ref="C88:C89"/>
    <mergeCell ref="D88:D89"/>
    <mergeCell ref="E88:E89"/>
    <mergeCell ref="F88:F89"/>
    <mergeCell ref="BQ70:BQ71"/>
    <mergeCell ref="BR70:BR71"/>
    <mergeCell ref="BS70:BS71"/>
    <mergeCell ref="BT70:BT71"/>
    <mergeCell ref="A72:A78"/>
    <mergeCell ref="C72:C78"/>
    <mergeCell ref="BK70:BK71"/>
    <mergeCell ref="BL70:BL71"/>
    <mergeCell ref="BM70:BM71"/>
    <mergeCell ref="BN70:BN71"/>
    <mergeCell ref="BO70:BO71"/>
    <mergeCell ref="BP70:BP71"/>
    <mergeCell ref="BE70:BE71"/>
    <mergeCell ref="BF70:BF71"/>
    <mergeCell ref="BG70:BG71"/>
    <mergeCell ref="BH70:BH71"/>
    <mergeCell ref="BI70:BI71"/>
    <mergeCell ref="BJ70:BJ71"/>
    <mergeCell ref="AY70:AY71"/>
    <mergeCell ref="AZ70:AZ71"/>
    <mergeCell ref="BA70:BA71"/>
    <mergeCell ref="BB70:BB71"/>
    <mergeCell ref="BC70:BC71"/>
    <mergeCell ref="BD70:BD71"/>
    <mergeCell ref="AS70:AS71"/>
    <mergeCell ref="AT70:AT71"/>
    <mergeCell ref="AU70:AU71"/>
    <mergeCell ref="AV70:AV71"/>
    <mergeCell ref="AW70:AW71"/>
    <mergeCell ref="AX70:AX71"/>
    <mergeCell ref="AM70:AM71"/>
    <mergeCell ref="AN70:AN71"/>
    <mergeCell ref="AO70:AO71"/>
    <mergeCell ref="AP70:AP71"/>
    <mergeCell ref="AQ70:AQ71"/>
    <mergeCell ref="AR70:AR71"/>
    <mergeCell ref="AD70:AD71"/>
    <mergeCell ref="AE70:AE71"/>
    <mergeCell ref="AH70:AH71"/>
    <mergeCell ref="AJ70:AJ71"/>
    <mergeCell ref="AK70:AK71"/>
    <mergeCell ref="AL70:AL71"/>
    <mergeCell ref="X70:X71"/>
    <mergeCell ref="Y70:Y71"/>
    <mergeCell ref="Z70:Z71"/>
    <mergeCell ref="AA70:AA71"/>
    <mergeCell ref="AB70:AB71"/>
    <mergeCell ref="AC70:AC71"/>
    <mergeCell ref="AF70:AF71"/>
    <mergeCell ref="AG70:AG71"/>
    <mergeCell ref="AI70:AI71"/>
    <mergeCell ref="Q70:Q71"/>
    <mergeCell ref="R70:R71"/>
    <mergeCell ref="S70:S71"/>
    <mergeCell ref="T70:T71"/>
    <mergeCell ref="U70:U71"/>
    <mergeCell ref="V70:V71"/>
    <mergeCell ref="K70:K71"/>
    <mergeCell ref="L70:L71"/>
    <mergeCell ref="M70:M71"/>
    <mergeCell ref="N70:N71"/>
    <mergeCell ref="O70:O71"/>
    <mergeCell ref="P70:P71"/>
    <mergeCell ref="E70:E71"/>
    <mergeCell ref="F70:F71"/>
    <mergeCell ref="G70:G71"/>
    <mergeCell ref="H70:H71"/>
    <mergeCell ref="I70:I71"/>
    <mergeCell ref="J70:J71"/>
    <mergeCell ref="A56:A60"/>
    <mergeCell ref="C56:C60"/>
    <mergeCell ref="C66:C67"/>
    <mergeCell ref="A70:A71"/>
    <mergeCell ref="C70:C71"/>
    <mergeCell ref="D70:D71"/>
    <mergeCell ref="BO54:BO55"/>
    <mergeCell ref="BP54:BP55"/>
    <mergeCell ref="BQ54:BQ55"/>
    <mergeCell ref="BR54:BR55"/>
    <mergeCell ref="BS54:BS55"/>
    <mergeCell ref="BT54:BT55"/>
    <mergeCell ref="BI54:BI55"/>
    <mergeCell ref="BJ54:BJ55"/>
    <mergeCell ref="BK54:BK55"/>
    <mergeCell ref="BL54:BL55"/>
    <mergeCell ref="BM54:BM55"/>
    <mergeCell ref="BN54:BN55"/>
    <mergeCell ref="BC54:BC55"/>
    <mergeCell ref="BD54:BD55"/>
    <mergeCell ref="BE54:BE55"/>
    <mergeCell ref="BF54:BF55"/>
    <mergeCell ref="BG54:BG55"/>
    <mergeCell ref="BH54:BH55"/>
    <mergeCell ref="AW54:AW55"/>
    <mergeCell ref="AX54:AX55"/>
    <mergeCell ref="AY54:AY55"/>
    <mergeCell ref="AZ54:AZ55"/>
    <mergeCell ref="BA54:BA55"/>
    <mergeCell ref="BB54:BB55"/>
    <mergeCell ref="AQ54:AQ55"/>
    <mergeCell ref="AR54:AR55"/>
    <mergeCell ref="AS54:AS55"/>
    <mergeCell ref="AT54:AT55"/>
    <mergeCell ref="AU54:AU55"/>
    <mergeCell ref="AV54:AV55"/>
    <mergeCell ref="AK54:AK55"/>
    <mergeCell ref="AL54:AL55"/>
    <mergeCell ref="AM54:AM55"/>
    <mergeCell ref="AN54:AN55"/>
    <mergeCell ref="AO54:AO55"/>
    <mergeCell ref="AP54:AP55"/>
    <mergeCell ref="AB54:AB55"/>
    <mergeCell ref="AC54:AC55"/>
    <mergeCell ref="AD54:AD55"/>
    <mergeCell ref="AE54:AE55"/>
    <mergeCell ref="AH54:AH55"/>
    <mergeCell ref="AJ54:AJ55"/>
    <mergeCell ref="V54:V55"/>
    <mergeCell ref="W54:W55"/>
    <mergeCell ref="X54:X55"/>
    <mergeCell ref="Y54:Y55"/>
    <mergeCell ref="Z54:Z55"/>
    <mergeCell ref="AA54:AA55"/>
    <mergeCell ref="AF54:AF55"/>
    <mergeCell ref="AG54:AG55"/>
    <mergeCell ref="AI54:AI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A23:A27"/>
    <mergeCell ref="C23:C27"/>
    <mergeCell ref="A28:A32"/>
    <mergeCell ref="C28:C32"/>
    <mergeCell ref="C48:C49"/>
    <mergeCell ref="A54:A55"/>
    <mergeCell ref="C54:C55"/>
    <mergeCell ref="BS9:BS10"/>
    <mergeCell ref="BT9:BT10"/>
    <mergeCell ref="A11:A14"/>
    <mergeCell ref="C11:C14"/>
    <mergeCell ref="A16:A22"/>
    <mergeCell ref="C16:C22"/>
    <mergeCell ref="BM9:BM10"/>
    <mergeCell ref="BN9:BN10"/>
    <mergeCell ref="BO9:BO10"/>
    <mergeCell ref="BP9:BP10"/>
    <mergeCell ref="BQ9:BQ10"/>
    <mergeCell ref="BR9:BR10"/>
    <mergeCell ref="BG9:BG10"/>
    <mergeCell ref="BH9:BH10"/>
    <mergeCell ref="BI9:BI10"/>
    <mergeCell ref="BJ9:BJ10"/>
    <mergeCell ref="BK9:BK10"/>
    <mergeCell ref="BL9:BL10"/>
    <mergeCell ref="BA9:BA10"/>
    <mergeCell ref="BB9:BB10"/>
    <mergeCell ref="BC9:BC10"/>
    <mergeCell ref="BD9:BD10"/>
    <mergeCell ref="BE9:BE10"/>
    <mergeCell ref="BF9:BF10"/>
    <mergeCell ref="AU9:AU10"/>
    <mergeCell ref="AV9:AV10"/>
    <mergeCell ref="AW9:AW10"/>
    <mergeCell ref="AX9:AX10"/>
    <mergeCell ref="AY9:AY10"/>
    <mergeCell ref="AZ9:AZ10"/>
    <mergeCell ref="AO9:AO10"/>
    <mergeCell ref="AP9:AP10"/>
    <mergeCell ref="AQ9:AQ10"/>
    <mergeCell ref="AR9:AR10"/>
    <mergeCell ref="AS9:AS10"/>
    <mergeCell ref="AT9:AT10"/>
    <mergeCell ref="AH9:AH10"/>
    <mergeCell ref="AJ9:AJ10"/>
    <mergeCell ref="AK9:AK10"/>
    <mergeCell ref="AL9:AL10"/>
    <mergeCell ref="AM9:AM10"/>
    <mergeCell ref="AN9:AN10"/>
    <mergeCell ref="Z9:Z10"/>
    <mergeCell ref="AA9:AA10"/>
    <mergeCell ref="AB9:AB10"/>
    <mergeCell ref="AC9:AC10"/>
    <mergeCell ref="AD9:AD10"/>
    <mergeCell ref="AE9:AE10"/>
    <mergeCell ref="AF9:AF10"/>
    <mergeCell ref="AG9:AG10"/>
    <mergeCell ref="AI9:AI10"/>
    <mergeCell ref="T9:T10"/>
    <mergeCell ref="U9:U10"/>
    <mergeCell ref="V9:V10"/>
    <mergeCell ref="W9:W10"/>
    <mergeCell ref="X9:X10"/>
    <mergeCell ref="Y9:Y10"/>
    <mergeCell ref="N9:N10"/>
    <mergeCell ref="O9:O10"/>
    <mergeCell ref="P9:P10"/>
    <mergeCell ref="Q9:Q10"/>
    <mergeCell ref="R9:R10"/>
    <mergeCell ref="S9:S10"/>
    <mergeCell ref="H9:H10"/>
    <mergeCell ref="I9:I10"/>
    <mergeCell ref="J9:J10"/>
    <mergeCell ref="K9:K10"/>
    <mergeCell ref="L9:L10"/>
    <mergeCell ref="M9:M10"/>
    <mergeCell ref="A9:A10"/>
    <mergeCell ref="C9:C10"/>
    <mergeCell ref="D9:D10"/>
    <mergeCell ref="E9:E10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scale="24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26"/>
  <sheetViews>
    <sheetView zoomScale="77" zoomScaleNormal="77" workbookViewId="0">
      <selection sqref="A1:E5"/>
    </sheetView>
  </sheetViews>
  <sheetFormatPr defaultRowHeight="14.4"/>
  <cols>
    <col min="1" max="1" width="6.6640625" customWidth="1"/>
    <col min="2" max="2" width="33.6640625" customWidth="1"/>
    <col min="3" max="3" width="8.44140625" customWidth="1"/>
    <col min="4" max="4" width="10.44140625" customWidth="1"/>
    <col min="5" max="5" width="10" customWidth="1"/>
    <col min="6" max="6" width="9.44140625" customWidth="1"/>
    <col min="8" max="8" width="10.109375" customWidth="1"/>
    <col min="9" max="9" width="10.109375" hidden="1" customWidth="1"/>
    <col min="10" max="10" width="11.6640625" style="161" hidden="1" customWidth="1"/>
    <col min="11" max="11" width="10.44140625" customWidth="1"/>
    <col min="12" max="12" width="10.6640625" customWidth="1"/>
    <col min="13" max="13" width="9.33203125" customWidth="1"/>
    <col min="14" max="14" width="9" hidden="1" customWidth="1"/>
    <col min="15" max="15" width="10.6640625" hidden="1" customWidth="1"/>
    <col min="16" max="16" width="10.6640625" customWidth="1"/>
    <col min="17" max="18" width="10.44140625" hidden="1" customWidth="1"/>
    <col min="19" max="23" width="10.6640625" hidden="1" customWidth="1"/>
    <col min="24" max="24" width="10.6640625" customWidth="1"/>
    <col min="25" max="31" width="10.6640625" hidden="1" customWidth="1"/>
    <col min="32" max="33" width="10.6640625" style="40" hidden="1" customWidth="1"/>
    <col min="34" max="34" width="10.44140625" hidden="1" customWidth="1"/>
    <col min="35" max="35" width="10.44140625" style="40" hidden="1" customWidth="1"/>
    <col min="37" max="37" width="9.109375" hidden="1" customWidth="1"/>
    <col min="38" max="38" width="9.88671875" customWidth="1"/>
    <col min="39" max="39" width="9.44140625" customWidth="1"/>
    <col min="40" max="48" width="10.6640625" hidden="1" customWidth="1"/>
    <col min="49" max="50" width="10.88671875" customWidth="1"/>
    <col min="51" max="55" width="10.88671875" hidden="1" customWidth="1"/>
    <col min="56" max="57" width="10.6640625" hidden="1" customWidth="1"/>
    <col min="58" max="58" width="10.6640625" customWidth="1"/>
    <col min="59" max="59" width="10.6640625" hidden="1" customWidth="1"/>
    <col min="60" max="60" width="10.6640625" customWidth="1"/>
    <col min="61" max="61" width="10.6640625" hidden="1" customWidth="1"/>
    <col min="65" max="65" width="9.109375" hidden="1" customWidth="1"/>
    <col min="70" max="70" width="10.33203125" style="57" customWidth="1"/>
    <col min="72" max="72" width="9.88671875" customWidth="1"/>
  </cols>
  <sheetData>
    <row r="1" spans="1:73">
      <c r="A1" s="70" t="s">
        <v>89</v>
      </c>
      <c r="B1" s="70"/>
      <c r="C1" s="70"/>
      <c r="D1" s="70"/>
      <c r="E1" s="71"/>
      <c r="F1" s="70"/>
      <c r="G1" s="71"/>
      <c r="H1" s="71"/>
      <c r="I1" s="71" t="s">
        <v>94</v>
      </c>
      <c r="J1" s="71"/>
      <c r="K1" s="115"/>
      <c r="L1" s="115"/>
      <c r="M1" s="115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3"/>
      <c r="BS1" s="116"/>
      <c r="BT1" s="71"/>
      <c r="BU1" s="71"/>
    </row>
    <row r="2" spans="1:73" ht="18">
      <c r="A2" s="70" t="s">
        <v>105</v>
      </c>
      <c r="B2" s="70"/>
      <c r="C2" s="70"/>
      <c r="D2" s="70"/>
      <c r="E2" s="71"/>
      <c r="F2" s="71"/>
      <c r="G2" s="74"/>
      <c r="H2" s="113" t="s">
        <v>90</v>
      </c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3"/>
      <c r="BS2" s="116"/>
      <c r="BT2" s="71"/>
      <c r="BU2" s="71"/>
    </row>
    <row r="3" spans="1:73" s="40" customFormat="1" ht="15" customHeight="1">
      <c r="A3" s="71" t="s">
        <v>92</v>
      </c>
      <c r="B3" s="71"/>
      <c r="C3" s="71"/>
      <c r="D3" s="71"/>
      <c r="E3" s="70"/>
      <c r="F3" s="71"/>
      <c r="G3" s="74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3"/>
      <c r="BS3" s="116"/>
      <c r="BT3" s="71"/>
      <c r="BU3" s="71"/>
    </row>
    <row r="4" spans="1:73" ht="15.6">
      <c r="A4" s="71"/>
      <c r="B4" s="71"/>
      <c r="C4" s="71"/>
      <c r="D4" s="71"/>
      <c r="E4" s="71"/>
      <c r="F4" s="71"/>
      <c r="G4" s="71"/>
      <c r="H4" s="71" t="s">
        <v>91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3"/>
      <c r="BS4" s="116"/>
      <c r="BT4" s="71"/>
      <c r="BU4" s="71"/>
    </row>
    <row r="5" spans="1:73" s="40" customFormat="1">
      <c r="A5" s="31"/>
      <c r="B5" s="31"/>
      <c r="C5" s="31"/>
      <c r="D5" s="31"/>
      <c r="E5" s="31"/>
      <c r="F5" s="71"/>
      <c r="G5" s="71"/>
      <c r="H5" s="71" t="s">
        <v>94</v>
      </c>
      <c r="I5" s="71"/>
      <c r="J5" s="115"/>
      <c r="K5" s="115"/>
      <c r="L5" s="115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3"/>
      <c r="BS5" s="116"/>
      <c r="BT5" s="71"/>
      <c r="BU5" s="71"/>
    </row>
    <row r="6" spans="1:73" s="40" customFormat="1">
      <c r="A6" s="71"/>
      <c r="B6" s="71"/>
      <c r="C6" s="71"/>
      <c r="D6" s="71"/>
      <c r="E6" s="71"/>
      <c r="F6" s="71"/>
      <c r="G6" s="71"/>
      <c r="H6" s="71"/>
      <c r="I6" s="71"/>
      <c r="J6" s="161"/>
      <c r="K6" s="71"/>
      <c r="L6" s="115"/>
      <c r="M6" s="115"/>
      <c r="N6" s="115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3"/>
      <c r="BS6" s="116"/>
      <c r="BT6" s="71"/>
      <c r="BU6" s="71"/>
    </row>
    <row r="7" spans="1:73" ht="18" customHeight="1">
      <c r="A7" s="71"/>
      <c r="B7" s="71"/>
      <c r="C7" s="71"/>
      <c r="D7" s="71" t="s">
        <v>0</v>
      </c>
      <c r="E7" s="71"/>
      <c r="F7" s="75">
        <v>18</v>
      </c>
      <c r="G7" s="71" t="s">
        <v>95</v>
      </c>
      <c r="H7" s="129"/>
      <c r="I7" s="130"/>
      <c r="J7" s="162">
        <v>45870</v>
      </c>
      <c r="K7" s="127">
        <v>45870</v>
      </c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129"/>
      <c r="AI7" s="129"/>
      <c r="AJ7" s="129"/>
      <c r="AK7" s="130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3"/>
      <c r="BS7" s="116"/>
      <c r="BT7" s="71"/>
      <c r="BU7" s="71"/>
    </row>
    <row r="8" spans="1:73" s="30" customFormat="1" ht="15" customHeight="1">
      <c r="A8" s="198"/>
      <c r="B8" s="147" t="s">
        <v>1</v>
      </c>
      <c r="C8" s="196" t="s">
        <v>2</v>
      </c>
      <c r="D8" s="196" t="str">
        <f>[1]Цены!A1</f>
        <v>Хлеб пшеничный</v>
      </c>
      <c r="E8" s="196" t="str">
        <f>[1]Цены!B1</f>
        <v>Хлеб ржано-пшеничный</v>
      </c>
      <c r="F8" s="196" t="str">
        <f>[1]Цены!C1</f>
        <v>Сахар</v>
      </c>
      <c r="G8" s="196" t="str">
        <f>[1]Цены!D1</f>
        <v>Чай</v>
      </c>
      <c r="H8" s="196" t="str">
        <f>[1]Цены!E1</f>
        <v>Какао</v>
      </c>
      <c r="I8" s="196" t="str">
        <f>[1]Цены!F1</f>
        <v>Кофейный напиток</v>
      </c>
      <c r="J8" s="214" t="str">
        <f>[1]Цены!G1</f>
        <v>Молоко 2,5%</v>
      </c>
      <c r="K8" s="196" t="str">
        <f>[1]Цены!H1</f>
        <v>Масло сливочное</v>
      </c>
      <c r="L8" s="196" t="str">
        <f>[1]Цены!I1</f>
        <v>Сметана 15%</v>
      </c>
      <c r="M8" s="196" t="str">
        <f>[1]Цены!J1</f>
        <v>Молоко сухое</v>
      </c>
      <c r="N8" s="196" t="str">
        <f>[1]Цены!K1</f>
        <v>Снежок 2,5 %</v>
      </c>
      <c r="O8" s="196" t="str">
        <f>[1]Цены!L1</f>
        <v>Творог 5%</v>
      </c>
      <c r="P8" s="196" t="str">
        <f>[1]Цены!M1</f>
        <v>Молоко сгущенное</v>
      </c>
      <c r="Q8" s="196" t="str">
        <f>[1]Цены!N1</f>
        <v xml:space="preserve">Джем Сава </v>
      </c>
      <c r="R8" s="196" t="str">
        <f>[1]Цены!O1</f>
        <v>Сыр</v>
      </c>
      <c r="S8" s="196" t="str">
        <f>[1]Цены!P1</f>
        <v>Зеленый горошек</v>
      </c>
      <c r="T8" s="196" t="str">
        <f>[1]Цены!Q1</f>
        <v>Кукуруза консервирован.</v>
      </c>
      <c r="U8" s="196" t="str">
        <f>[1]Цены!R1</f>
        <v>Консервы рыбные</v>
      </c>
      <c r="V8" s="196" t="str">
        <f>[1]Цены!S1</f>
        <v>Огурцы консервирован.</v>
      </c>
      <c r="W8" s="196" t="str">
        <f>[1]Цены!T1</f>
        <v>Огурцы свежие</v>
      </c>
      <c r="X8" s="196" t="str">
        <f>[1]Цены!U1</f>
        <v>Яйцо</v>
      </c>
      <c r="Y8" s="196" t="str">
        <f>[1]Цены!V1</f>
        <v>Икра кабачковая</v>
      </c>
      <c r="Z8" s="196" t="str">
        <f>[1]Цены!W1</f>
        <v>Изюм</v>
      </c>
      <c r="AA8" s="196" t="str">
        <f>[1]Цены!X1</f>
        <v>Курага</v>
      </c>
      <c r="AB8" s="196" t="str">
        <f>[1]Цены!Y1</f>
        <v>Чернослив</v>
      </c>
      <c r="AC8" s="196" t="str">
        <f>[1]Цены!Z1</f>
        <v>Шиповник</v>
      </c>
      <c r="AD8" s="196" t="str">
        <f>[1]Цены!AA1</f>
        <v>Сухофрукты</v>
      </c>
      <c r="AE8" s="196" t="str">
        <f>[1]Цены!AB1</f>
        <v>Ягода свежемороженная</v>
      </c>
      <c r="AF8" s="196" t="s">
        <v>84</v>
      </c>
      <c r="AG8" s="196" t="s">
        <v>83</v>
      </c>
      <c r="AH8" s="196" t="str">
        <f>[1]Цены!AC1</f>
        <v>Лимон</v>
      </c>
      <c r="AI8" s="196" t="s">
        <v>82</v>
      </c>
      <c r="AJ8" s="196" t="str">
        <f>[1]Цены!AD1</f>
        <v>Кисель</v>
      </c>
      <c r="AK8" s="196" t="str">
        <f>[1]Цены!AE1</f>
        <v xml:space="preserve">Сок </v>
      </c>
      <c r="AL8" s="196" t="str">
        <f>[1]Цены!AF1</f>
        <v>Макаронные изделия</v>
      </c>
      <c r="AM8" s="196" t="str">
        <f>[1]Цены!AG1</f>
        <v>Мука</v>
      </c>
      <c r="AN8" s="196" t="str">
        <f>[1]Цены!AH1</f>
        <v>Дрожжи</v>
      </c>
      <c r="AO8" s="196" t="str">
        <f>[1]Цены!AI1</f>
        <v>Печенье</v>
      </c>
      <c r="AP8" s="196" t="str">
        <f>[1]Цены!AJ1</f>
        <v>Пряники</v>
      </c>
      <c r="AQ8" s="196" t="str">
        <f>[1]Цены!AK1</f>
        <v>Вафли</v>
      </c>
      <c r="AR8" s="196" t="str">
        <f>[1]Цены!AL1</f>
        <v>Конфеты</v>
      </c>
      <c r="AS8" s="196" t="str">
        <f>[1]Цены!AM1</f>
        <v>Повидло Сава</v>
      </c>
      <c r="AT8" s="196" t="str">
        <f>[1]Цены!AN1</f>
        <v>Крупа геркулес</v>
      </c>
      <c r="AU8" s="196" t="str">
        <f>[1]Цены!AO1</f>
        <v>Крупа горох</v>
      </c>
      <c r="AV8" s="196" t="str">
        <f>[1]Цены!AP1</f>
        <v>Крупа гречневая</v>
      </c>
      <c r="AW8" s="196" t="str">
        <f>[1]Цены!AQ1</f>
        <v>Крупа кукурузная</v>
      </c>
      <c r="AX8" s="196" t="str">
        <f>[1]Цены!AR1</f>
        <v>Крупа манная</v>
      </c>
      <c r="AY8" s="196" t="str">
        <f>[1]Цены!AS1</f>
        <v>Крупа перловая</v>
      </c>
      <c r="AZ8" s="196" t="str">
        <f>[1]Цены!AT1</f>
        <v>Крупа пшеничная</v>
      </c>
      <c r="BA8" s="196" t="str">
        <f>[1]Цены!AU1</f>
        <v>Крупа пшено</v>
      </c>
      <c r="BB8" s="196" t="str">
        <f>[1]Цены!AV1</f>
        <v>Крупа ячневая</v>
      </c>
      <c r="BC8" s="196" t="str">
        <f>[1]Цены!AW1</f>
        <v>Рис</v>
      </c>
      <c r="BD8" s="196" t="str">
        <f>[1]Цены!AX1</f>
        <v>Цыпленок бройлер</v>
      </c>
      <c r="BE8" s="196" t="str">
        <f>[1]Цены!AY1</f>
        <v>Филе куриное</v>
      </c>
      <c r="BF8" s="196" t="str">
        <f>[1]Цены!AZ1</f>
        <v>Фарш говяжий</v>
      </c>
      <c r="BG8" s="196" t="str">
        <f>[1]Цены!BA1</f>
        <v>Печень куриная</v>
      </c>
      <c r="BH8" s="196" t="str">
        <f>[1]Цены!BB1</f>
        <v>Филе минтая</v>
      </c>
      <c r="BI8" s="196" t="str">
        <f>[1]Цены!BC1</f>
        <v>Филе сельди слабосол.</v>
      </c>
      <c r="BJ8" s="196" t="str">
        <f>[1]Цены!BD1</f>
        <v>Картофель</v>
      </c>
      <c r="BK8" s="196" t="str">
        <f>[1]Цены!BE1</f>
        <v>Морковь</v>
      </c>
      <c r="BL8" s="196" t="str">
        <f>[1]Цены!BF1</f>
        <v>Лук</v>
      </c>
      <c r="BM8" s="196" t="str">
        <f>[1]Цены!BG1</f>
        <v>Капуста</v>
      </c>
      <c r="BN8" s="196" t="str">
        <f>[1]Цены!BH1</f>
        <v>Свекла</v>
      </c>
      <c r="BO8" s="196" t="str">
        <f>[1]Цены!BI1</f>
        <v>Томатная паста</v>
      </c>
      <c r="BP8" s="196" t="str">
        <f>[1]Цены!BJ1</f>
        <v>Масло растительное</v>
      </c>
      <c r="BQ8" s="196" t="str">
        <f>[1]Цены!BK1</f>
        <v>Соль</v>
      </c>
      <c r="BR8" s="189" t="s">
        <v>86</v>
      </c>
      <c r="BS8" s="200" t="s">
        <v>3</v>
      </c>
      <c r="BT8" s="216" t="s">
        <v>4</v>
      </c>
      <c r="BU8" s="111"/>
    </row>
    <row r="9" spans="1:73" s="30" customFormat="1" ht="30" customHeight="1">
      <c r="A9" s="199"/>
      <c r="B9" s="148" t="s">
        <v>5</v>
      </c>
      <c r="C9" s="197"/>
      <c r="D9" s="197"/>
      <c r="E9" s="197"/>
      <c r="F9" s="197"/>
      <c r="G9" s="197"/>
      <c r="H9" s="197"/>
      <c r="I9" s="197"/>
      <c r="J9" s="215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0"/>
      <c r="BS9" s="201"/>
      <c r="BT9" s="217"/>
      <c r="BU9" s="111"/>
    </row>
    <row r="10" spans="1:73" ht="15" customHeight="1">
      <c r="A10" s="202" t="s">
        <v>6</v>
      </c>
      <c r="B10" s="76" t="s">
        <v>7</v>
      </c>
      <c r="C10" s="181">
        <f>$F$7</f>
        <v>18</v>
      </c>
      <c r="D10" s="76"/>
      <c r="E10" s="76"/>
      <c r="F10" s="76">
        <v>4.0000000000000001E-3</v>
      </c>
      <c r="G10" s="76"/>
      <c r="H10" s="76"/>
      <c r="I10" s="76"/>
      <c r="J10" s="163"/>
      <c r="K10" s="76">
        <v>2E-3</v>
      </c>
      <c r="L10" s="76"/>
      <c r="M10" s="76">
        <v>1.43E-2</v>
      </c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31"/>
      <c r="Y10" s="131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132">
        <v>0.02</v>
      </c>
      <c r="AX10" s="132"/>
      <c r="AY10" s="132"/>
      <c r="AZ10" s="132"/>
      <c r="BA10" s="132"/>
      <c r="BB10" s="132"/>
      <c r="BC10" s="132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>
        <v>5.0000000000000001E-4</v>
      </c>
      <c r="BR10" s="77"/>
      <c r="BS10" s="116"/>
      <c r="BT10" s="71"/>
      <c r="BU10" s="71"/>
    </row>
    <row r="11" spans="1:73">
      <c r="A11" s="203"/>
      <c r="B11" s="11" t="s">
        <v>8</v>
      </c>
      <c r="C11" s="182"/>
      <c r="D11" s="76">
        <v>0.03</v>
      </c>
      <c r="E11" s="76"/>
      <c r="F11" s="76"/>
      <c r="G11" s="76"/>
      <c r="H11" s="76"/>
      <c r="I11" s="76"/>
      <c r="J11" s="163"/>
      <c r="K11" s="76">
        <v>5.0000000000000001E-3</v>
      </c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133"/>
      <c r="BM11" s="133"/>
      <c r="BN11" s="133"/>
      <c r="BO11" s="133"/>
      <c r="BP11" s="132"/>
      <c r="BQ11" s="76"/>
      <c r="BR11" s="77"/>
      <c r="BS11" s="117"/>
      <c r="BT11" s="72"/>
      <c r="BU11" s="72"/>
    </row>
    <row r="12" spans="1:73" ht="15" customHeight="1">
      <c r="A12" s="203"/>
      <c r="B12" s="76" t="s">
        <v>9</v>
      </c>
      <c r="C12" s="182"/>
      <c r="D12" s="76"/>
      <c r="E12" s="76"/>
      <c r="F12" s="76">
        <v>0.01</v>
      </c>
      <c r="G12" s="76"/>
      <c r="H12" s="76">
        <v>1.1999999999999999E-3</v>
      </c>
      <c r="I12" s="76"/>
      <c r="J12" s="163"/>
      <c r="K12" s="76"/>
      <c r="L12" s="76"/>
      <c r="M12" s="76">
        <v>9.9000000000000008E-3</v>
      </c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131"/>
      <c r="Y12" s="131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132"/>
      <c r="AX12" s="132"/>
      <c r="AY12" s="132"/>
      <c r="AZ12" s="132"/>
      <c r="BA12" s="132"/>
      <c r="BB12" s="132"/>
      <c r="BC12" s="132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7"/>
      <c r="BS12" s="117"/>
      <c r="BT12" s="71"/>
      <c r="BU12" s="71"/>
    </row>
    <row r="13" spans="1:73" ht="15" customHeight="1">
      <c r="A13" s="204"/>
      <c r="B13" s="76"/>
      <c r="C13" s="183"/>
      <c r="D13" s="76"/>
      <c r="E13" s="76"/>
      <c r="F13" s="76"/>
      <c r="G13" s="76"/>
      <c r="H13" s="76"/>
      <c r="I13" s="76"/>
      <c r="J13" s="163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131"/>
      <c r="Y13" s="131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132"/>
      <c r="AX13" s="132"/>
      <c r="AY13" s="132"/>
      <c r="AZ13" s="132"/>
      <c r="BA13" s="132"/>
      <c r="BB13" s="132"/>
      <c r="BC13" s="132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7"/>
      <c r="BS13" s="116"/>
      <c r="BT13" s="71"/>
      <c r="BU13" s="71"/>
    </row>
    <row r="14" spans="1:73" s="40" customFormat="1" ht="16.5" hidden="1" customHeight="1">
      <c r="A14" s="124"/>
      <c r="B14" s="44" t="s">
        <v>88</v>
      </c>
      <c r="C14" s="125"/>
      <c r="D14" s="76"/>
      <c r="E14" s="76"/>
      <c r="F14" s="76"/>
      <c r="G14" s="76"/>
      <c r="H14" s="76"/>
      <c r="I14" s="76"/>
      <c r="J14" s="163"/>
      <c r="K14" s="76"/>
      <c r="L14" s="134"/>
      <c r="M14" s="134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131"/>
      <c r="Y14" s="131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132"/>
      <c r="AX14" s="132"/>
      <c r="AY14" s="132"/>
      <c r="AZ14" s="132"/>
      <c r="BA14" s="132"/>
      <c r="BB14" s="132"/>
      <c r="BC14" s="136"/>
      <c r="BD14" s="76"/>
      <c r="BE14" s="76"/>
      <c r="BF14" s="76"/>
      <c r="BG14" s="76"/>
      <c r="BH14" s="76"/>
      <c r="BI14" s="76"/>
      <c r="BJ14" s="76"/>
      <c r="BK14" s="76"/>
      <c r="BL14" s="76"/>
      <c r="BM14" s="72"/>
      <c r="BN14" s="76"/>
      <c r="BO14" s="76"/>
      <c r="BP14" s="76"/>
      <c r="BQ14" s="76"/>
      <c r="BR14" s="77"/>
      <c r="BS14" s="116"/>
      <c r="BT14" s="71"/>
      <c r="BU14" s="71"/>
    </row>
    <row r="15" spans="1:73" s="31" customFormat="1" ht="15.75" customHeight="1">
      <c r="A15" s="203" t="s">
        <v>10</v>
      </c>
      <c r="B15" s="149" t="s">
        <v>11</v>
      </c>
      <c r="C15" s="182">
        <f>F7</f>
        <v>18</v>
      </c>
      <c r="D15" s="140"/>
      <c r="E15" s="140"/>
      <c r="F15" s="140"/>
      <c r="G15" s="140"/>
      <c r="H15" s="140"/>
      <c r="I15" s="140"/>
      <c r="J15" s="163"/>
      <c r="K15" s="140">
        <v>2E-3</v>
      </c>
      <c r="L15" s="150">
        <v>3.0000000000000001E-3</v>
      </c>
      <c r="M15" s="15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51"/>
      <c r="Y15" s="151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52"/>
      <c r="AQ15" s="152"/>
      <c r="AR15" s="152"/>
      <c r="AS15" s="152"/>
      <c r="AT15" s="152"/>
      <c r="AU15" s="152"/>
      <c r="AV15" s="152"/>
      <c r="AW15" s="151"/>
      <c r="AX15" s="151"/>
      <c r="AY15" s="151"/>
      <c r="AZ15" s="151"/>
      <c r="BA15" s="151"/>
      <c r="BB15" s="151"/>
      <c r="BC15" s="78"/>
      <c r="BD15" s="140"/>
      <c r="BE15" s="140"/>
      <c r="BF15" s="140">
        <v>0.01</v>
      </c>
      <c r="BG15" s="140"/>
      <c r="BH15" s="140"/>
      <c r="BI15" s="140"/>
      <c r="BJ15" s="140">
        <v>0.06</v>
      </c>
      <c r="BK15" s="140">
        <v>0.01</v>
      </c>
      <c r="BL15" s="140">
        <v>0.01</v>
      </c>
      <c r="BM15" s="78"/>
      <c r="BN15" s="140">
        <v>7.0000000000000007E-2</v>
      </c>
      <c r="BO15" s="140">
        <v>1.8E-3</v>
      </c>
      <c r="BP15" s="140">
        <v>2E-3</v>
      </c>
      <c r="BQ15" s="140">
        <v>2E-3</v>
      </c>
      <c r="BR15" s="77"/>
      <c r="BS15" s="118"/>
      <c r="BT15" s="78"/>
      <c r="BU15" s="78"/>
    </row>
    <row r="16" spans="1:73" ht="15" customHeight="1">
      <c r="A16" s="203"/>
      <c r="B16" s="76" t="s">
        <v>12</v>
      </c>
      <c r="C16" s="182"/>
      <c r="D16" s="76">
        <v>0.01</v>
      </c>
      <c r="E16" s="76"/>
      <c r="F16" s="76"/>
      <c r="G16" s="76"/>
      <c r="H16" s="76"/>
      <c r="I16" s="76"/>
      <c r="J16" s="163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131">
        <v>0.16666666666666666</v>
      </c>
      <c r="Y16" s="131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132"/>
      <c r="AX16" s="132"/>
      <c r="AY16" s="132"/>
      <c r="AZ16" s="132"/>
      <c r="BA16" s="132"/>
      <c r="BB16" s="132"/>
      <c r="BC16" s="153"/>
      <c r="BD16" s="76"/>
      <c r="BE16" s="76"/>
      <c r="BF16" s="76"/>
      <c r="BG16" s="76"/>
      <c r="BH16" s="76">
        <v>0.04</v>
      </c>
      <c r="BI16" s="76"/>
      <c r="BJ16" s="76"/>
      <c r="BK16" s="76"/>
      <c r="BL16" s="76">
        <v>0.01</v>
      </c>
      <c r="BM16" s="76"/>
      <c r="BN16" s="76"/>
      <c r="BO16" s="76"/>
      <c r="BP16" s="76">
        <v>2E-3</v>
      </c>
      <c r="BQ16" s="76">
        <v>2E-3</v>
      </c>
      <c r="BR16" s="77"/>
      <c r="BS16" s="116"/>
      <c r="BT16" s="71"/>
      <c r="BU16" s="71"/>
    </row>
    <row r="17" spans="1:73" ht="15" customHeight="1">
      <c r="A17" s="203"/>
      <c r="B17" s="76" t="s">
        <v>13</v>
      </c>
      <c r="C17" s="182"/>
      <c r="D17" s="76"/>
      <c r="E17" s="76"/>
      <c r="F17" s="76"/>
      <c r="G17" s="76"/>
      <c r="H17" s="76"/>
      <c r="I17" s="76"/>
      <c r="J17" s="163"/>
      <c r="K17" s="76">
        <v>1E-3</v>
      </c>
      <c r="L17" s="76">
        <v>0.01</v>
      </c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131"/>
      <c r="Y17" s="131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>
        <v>5.9999999999999995E-4</v>
      </c>
      <c r="AN17" s="76"/>
      <c r="AO17" s="76"/>
      <c r="AP17" s="76"/>
      <c r="AQ17" s="76"/>
      <c r="AR17" s="76"/>
      <c r="AS17" s="76"/>
      <c r="AT17" s="76"/>
      <c r="AU17" s="76"/>
      <c r="AV17" s="76"/>
      <c r="AW17" s="132"/>
      <c r="AX17" s="132"/>
      <c r="AY17" s="132"/>
      <c r="AZ17" s="132"/>
      <c r="BA17" s="132"/>
      <c r="BB17" s="132"/>
      <c r="BC17" s="132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7"/>
      <c r="BS17" s="116"/>
      <c r="BT17" s="71"/>
      <c r="BU17" s="71"/>
    </row>
    <row r="18" spans="1:73" ht="14.25" customHeight="1">
      <c r="A18" s="203"/>
      <c r="B18" s="79" t="s">
        <v>14</v>
      </c>
      <c r="C18" s="182"/>
      <c r="D18" s="76"/>
      <c r="E18" s="76"/>
      <c r="F18" s="76"/>
      <c r="G18" s="76"/>
      <c r="H18" s="76"/>
      <c r="I18" s="76"/>
      <c r="J18" s="163"/>
      <c r="K18" s="76">
        <v>2E-3</v>
      </c>
      <c r="L18" s="76"/>
      <c r="M18" s="76">
        <v>2.5999999999999999E-3</v>
      </c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131"/>
      <c r="Y18" s="131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132"/>
      <c r="AX18" s="132"/>
      <c r="AY18" s="132"/>
      <c r="AZ18" s="132"/>
      <c r="BA18" s="132"/>
      <c r="BB18" s="132"/>
      <c r="BC18" s="132"/>
      <c r="BD18" s="76"/>
      <c r="BE18" s="76"/>
      <c r="BF18" s="76"/>
      <c r="BG18" s="76"/>
      <c r="BH18" s="76"/>
      <c r="BI18" s="76"/>
      <c r="BJ18" s="76">
        <v>0.18</v>
      </c>
      <c r="BK18" s="76"/>
      <c r="BL18" s="76"/>
      <c r="BM18" s="76"/>
      <c r="BN18" s="76"/>
      <c r="BO18" s="76"/>
      <c r="BP18" s="76"/>
      <c r="BQ18" s="76">
        <v>1E-3</v>
      </c>
      <c r="BR18" s="77"/>
      <c r="BS18" s="116"/>
      <c r="BT18" s="71"/>
      <c r="BU18" s="71"/>
    </row>
    <row r="19" spans="1:73" ht="15" customHeight="1">
      <c r="A19" s="203"/>
      <c r="B19" s="80" t="s">
        <v>15</v>
      </c>
      <c r="C19" s="182"/>
      <c r="D19" s="76">
        <v>0.03</v>
      </c>
      <c r="E19" s="76"/>
      <c r="F19" s="76"/>
      <c r="G19" s="76"/>
      <c r="H19" s="76"/>
      <c r="I19" s="76"/>
      <c r="J19" s="163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131"/>
      <c r="Y19" s="131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132"/>
      <c r="AX19" s="132"/>
      <c r="AY19" s="132"/>
      <c r="AZ19" s="132"/>
      <c r="BA19" s="132"/>
      <c r="BB19" s="132"/>
      <c r="BC19" s="132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7"/>
      <c r="BS19" s="116"/>
      <c r="BT19" s="71"/>
      <c r="BU19" s="71"/>
    </row>
    <row r="20" spans="1:73" ht="15" customHeight="1">
      <c r="A20" s="203"/>
      <c r="B20" s="80" t="s">
        <v>16</v>
      </c>
      <c r="C20" s="182"/>
      <c r="D20" s="76"/>
      <c r="E20" s="234">
        <v>4.5449999999999997E-2</v>
      </c>
      <c r="F20" s="76"/>
      <c r="G20" s="76"/>
      <c r="H20" s="76"/>
      <c r="I20" s="76"/>
      <c r="J20" s="163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131"/>
      <c r="Y20" s="131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132"/>
      <c r="AX20" s="132"/>
      <c r="AY20" s="132"/>
      <c r="AZ20" s="132"/>
      <c r="BA20" s="132"/>
      <c r="BB20" s="132"/>
      <c r="BC20" s="132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7"/>
      <c r="BS20" s="116"/>
      <c r="BT20" s="71"/>
      <c r="BU20" s="71"/>
    </row>
    <row r="21" spans="1:73" ht="15" customHeight="1">
      <c r="A21" s="204"/>
      <c r="B21" s="80" t="s">
        <v>17</v>
      </c>
      <c r="C21" s="183"/>
      <c r="D21" s="76"/>
      <c r="E21" s="76"/>
      <c r="F21" s="76">
        <v>0.01</v>
      </c>
      <c r="G21" s="76"/>
      <c r="H21" s="76"/>
      <c r="I21" s="76"/>
      <c r="J21" s="163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131"/>
      <c r="Y21" s="131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234">
        <v>2.0199999999999999E-2</v>
      </c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132"/>
      <c r="AX21" s="132"/>
      <c r="AY21" s="132"/>
      <c r="AZ21" s="132"/>
      <c r="BA21" s="132"/>
      <c r="BB21" s="132"/>
      <c r="BC21" s="132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7">
        <v>5.0000000000000002E-5</v>
      </c>
      <c r="BS21" s="116"/>
      <c r="BT21" s="71"/>
      <c r="BU21" s="71"/>
    </row>
    <row r="22" spans="1:73" s="9" customFormat="1">
      <c r="A22" s="202" t="s">
        <v>18</v>
      </c>
      <c r="B22" s="76" t="s">
        <v>22</v>
      </c>
      <c r="C22" s="181">
        <f>$F$7</f>
        <v>18</v>
      </c>
      <c r="D22" s="80"/>
      <c r="E22" s="80"/>
      <c r="F22" s="76">
        <v>0.01</v>
      </c>
      <c r="G22" s="76">
        <v>5.0000000000000001E-4</v>
      </c>
      <c r="H22" s="80"/>
      <c r="I22" s="80"/>
      <c r="J22" s="163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139"/>
      <c r="BD22" s="80"/>
      <c r="BE22" s="80"/>
      <c r="BF22" s="80"/>
      <c r="BG22" s="80"/>
      <c r="BH22" s="80"/>
      <c r="BI22" s="80"/>
      <c r="BJ22" s="138"/>
      <c r="BK22" s="138"/>
      <c r="BL22" s="138"/>
      <c r="BM22" s="138"/>
      <c r="BN22" s="138"/>
      <c r="BO22" s="138"/>
      <c r="BP22" s="80"/>
      <c r="BQ22" s="80"/>
      <c r="BR22" s="77"/>
      <c r="BS22" s="119"/>
      <c r="BT22" s="81"/>
      <c r="BU22" s="112"/>
    </row>
    <row r="23" spans="1:73" s="31" customFormat="1" ht="15" customHeight="1">
      <c r="A23" s="203"/>
      <c r="B23" s="11" t="s">
        <v>19</v>
      </c>
      <c r="C23" s="182"/>
      <c r="D23" s="140"/>
      <c r="E23" s="140"/>
      <c r="F23" s="140">
        <v>4.0000000000000001E-3</v>
      </c>
      <c r="G23" s="140"/>
      <c r="H23" s="140"/>
      <c r="I23" s="140"/>
      <c r="J23" s="163"/>
      <c r="K23" s="140">
        <v>2E-3</v>
      </c>
      <c r="L23" s="140">
        <v>0.01</v>
      </c>
      <c r="M23" s="140"/>
      <c r="N23" s="140"/>
      <c r="O23" s="140"/>
      <c r="P23" s="235">
        <v>1.7350000000000001E-2</v>
      </c>
      <c r="Q23" s="80"/>
      <c r="R23" s="80"/>
      <c r="S23" s="80"/>
      <c r="T23" s="80"/>
      <c r="U23" s="80"/>
      <c r="V23" s="80"/>
      <c r="W23" s="80"/>
      <c r="X23" s="139">
        <v>0.14199999999999999</v>
      </c>
      <c r="Y23" s="138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138"/>
      <c r="AX23" s="138">
        <v>2.0400000000000001E-2</v>
      </c>
      <c r="AY23" s="138"/>
      <c r="AZ23" s="138"/>
      <c r="BA23" s="138"/>
      <c r="BB23" s="138"/>
      <c r="BC23" s="138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>
        <v>1.1999999999999999E-3</v>
      </c>
      <c r="BQ23" s="80"/>
      <c r="BR23" s="77"/>
      <c r="BS23" s="120"/>
      <c r="BT23" s="82"/>
      <c r="BU23" s="78"/>
    </row>
    <row r="24" spans="1:73" ht="15" hidden="1" customHeight="1">
      <c r="A24" s="203"/>
      <c r="B24" s="76" t="s">
        <v>82</v>
      </c>
      <c r="C24" s="182"/>
      <c r="D24" s="76"/>
      <c r="E24" s="76"/>
      <c r="F24" s="76"/>
      <c r="G24" s="76"/>
      <c r="H24" s="76"/>
      <c r="I24" s="76"/>
      <c r="J24" s="163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131"/>
      <c r="Y24" s="131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132"/>
      <c r="AX24" s="132"/>
      <c r="AY24" s="132"/>
      <c r="AZ24" s="132"/>
      <c r="BA24" s="132"/>
      <c r="BB24" s="132"/>
      <c r="BC24" s="132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7"/>
      <c r="BS24" s="116"/>
      <c r="BT24" s="71"/>
      <c r="BU24" s="71"/>
    </row>
    <row r="25" spans="1:73" ht="15" customHeight="1">
      <c r="A25" s="203"/>
      <c r="B25" s="76"/>
      <c r="C25" s="182"/>
      <c r="D25" s="76"/>
      <c r="E25" s="76"/>
      <c r="F25" s="76"/>
      <c r="G25" s="76"/>
      <c r="H25" s="76"/>
      <c r="I25" s="76"/>
      <c r="J25" s="163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131"/>
      <c r="Y25" s="131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132"/>
      <c r="AX25" s="132"/>
      <c r="AY25" s="132"/>
      <c r="AZ25" s="132"/>
      <c r="BA25" s="132"/>
      <c r="BB25" s="132"/>
      <c r="BC25" s="132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7"/>
      <c r="BS25" s="116"/>
      <c r="BT25" s="71"/>
      <c r="BU25" s="71"/>
    </row>
    <row r="26" spans="1:73" ht="15" customHeight="1">
      <c r="A26" s="204"/>
      <c r="B26" s="76"/>
      <c r="C26" s="183"/>
      <c r="D26" s="76"/>
      <c r="E26" s="76"/>
      <c r="F26" s="76"/>
      <c r="G26" s="76"/>
      <c r="H26" s="76"/>
      <c r="I26" s="76"/>
      <c r="J26" s="163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131"/>
      <c r="Y26" s="131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132"/>
      <c r="AX26" s="132"/>
      <c r="AY26" s="132"/>
      <c r="AZ26" s="132"/>
      <c r="BA26" s="132"/>
      <c r="BB26" s="132"/>
      <c r="BC26" s="132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7"/>
      <c r="BS26" s="116"/>
      <c r="BT26" s="71"/>
      <c r="BU26" s="71"/>
    </row>
    <row r="27" spans="1:73" ht="15" customHeight="1">
      <c r="A27" s="202" t="s">
        <v>20</v>
      </c>
      <c r="B27" s="83" t="s">
        <v>21</v>
      </c>
      <c r="C27" s="181">
        <f>$F$7</f>
        <v>18</v>
      </c>
      <c r="D27" s="76"/>
      <c r="E27" s="76"/>
      <c r="F27" s="76"/>
      <c r="G27" s="76"/>
      <c r="H27" s="76"/>
      <c r="I27" s="76"/>
      <c r="J27" s="163"/>
      <c r="K27" s="76">
        <v>3.0000000000000001E-3</v>
      </c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133"/>
      <c r="X27" s="133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>
        <v>0.03</v>
      </c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132"/>
      <c r="AX27" s="132"/>
      <c r="AY27" s="132"/>
      <c r="AZ27" s="132"/>
      <c r="BA27" s="132"/>
      <c r="BB27" s="132"/>
      <c r="BC27" s="132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>
        <v>5.0000000000000001E-4</v>
      </c>
      <c r="BR27" s="77"/>
      <c r="BS27" s="116"/>
      <c r="BT27" s="71"/>
      <c r="BU27" s="71"/>
    </row>
    <row r="28" spans="1:73" ht="15" customHeight="1">
      <c r="A28" s="203"/>
      <c r="B28" s="71" t="s">
        <v>15</v>
      </c>
      <c r="C28" s="182"/>
      <c r="D28" s="76">
        <v>0.03</v>
      </c>
      <c r="E28" s="76"/>
      <c r="F28" s="76"/>
      <c r="G28" s="76"/>
      <c r="H28" s="76"/>
      <c r="I28" s="76"/>
      <c r="J28" s="163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131"/>
      <c r="Y28" s="131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132"/>
      <c r="AX28" s="132"/>
      <c r="AY28" s="132"/>
      <c r="AZ28" s="132"/>
      <c r="BA28" s="132"/>
      <c r="BB28" s="132"/>
      <c r="BC28" s="132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7"/>
      <c r="BS28" s="116"/>
      <c r="BT28" s="71"/>
      <c r="BU28" s="71"/>
    </row>
    <row r="29" spans="1:73" ht="15" customHeight="1">
      <c r="A29" s="203"/>
      <c r="B29" s="80" t="s">
        <v>22</v>
      </c>
      <c r="C29" s="182"/>
      <c r="D29" s="76"/>
      <c r="E29" s="76"/>
      <c r="F29" s="76">
        <v>0.01</v>
      </c>
      <c r="G29" s="76">
        <v>5.0000000000000001E-4</v>
      </c>
      <c r="H29" s="80"/>
      <c r="I29" s="80"/>
      <c r="J29" s="163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131"/>
      <c r="Y29" s="131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132"/>
      <c r="AX29" s="132"/>
      <c r="AY29" s="132"/>
      <c r="AZ29" s="132"/>
      <c r="BA29" s="132"/>
      <c r="BB29" s="132"/>
      <c r="BC29" s="132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7"/>
      <c r="BS29" s="116"/>
      <c r="BT29" s="71"/>
      <c r="BU29" s="71"/>
    </row>
    <row r="30" spans="1:73" ht="15" customHeight="1">
      <c r="A30" s="203"/>
      <c r="B30" s="79"/>
      <c r="C30" s="182"/>
      <c r="D30" s="76"/>
      <c r="E30" s="76"/>
      <c r="F30" s="76"/>
      <c r="G30" s="76"/>
      <c r="H30" s="76"/>
      <c r="I30" s="76"/>
      <c r="J30" s="163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131"/>
      <c r="Y30" s="131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132"/>
      <c r="AX30" s="132"/>
      <c r="AY30" s="132"/>
      <c r="AZ30" s="132"/>
      <c r="BA30" s="132"/>
      <c r="BB30" s="132"/>
      <c r="BC30" s="132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7"/>
      <c r="BS30" s="116"/>
      <c r="BT30" s="71"/>
      <c r="BU30" s="71"/>
    </row>
    <row r="31" spans="1:73" ht="15" customHeight="1">
      <c r="A31" s="204"/>
      <c r="B31" s="76"/>
      <c r="C31" s="183"/>
      <c r="D31" s="76"/>
      <c r="E31" s="76"/>
      <c r="F31" s="76"/>
      <c r="G31" s="76"/>
      <c r="H31" s="76"/>
      <c r="I31" s="76"/>
      <c r="J31" s="163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131"/>
      <c r="Y31" s="131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132"/>
      <c r="AX31" s="132"/>
      <c r="AY31" s="132"/>
      <c r="AZ31" s="132"/>
      <c r="BA31" s="132"/>
      <c r="BB31" s="132"/>
      <c r="BC31" s="132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7"/>
      <c r="BS31" s="116"/>
      <c r="BT31" s="71"/>
      <c r="BU31" s="71"/>
    </row>
    <row r="32" spans="1:73" ht="16.8">
      <c r="A32" s="140"/>
      <c r="B32" s="154" t="s">
        <v>23</v>
      </c>
      <c r="C32" s="155"/>
      <c r="D32" s="156">
        <f t="shared" ref="D32:BQ32" si="0">SUM(D10:D31)</f>
        <v>0.1</v>
      </c>
      <c r="E32" s="156">
        <f t="shared" si="0"/>
        <v>4.5449999999999997E-2</v>
      </c>
      <c r="F32" s="156">
        <f t="shared" si="0"/>
        <v>4.8000000000000008E-2</v>
      </c>
      <c r="G32" s="156">
        <f t="shared" si="0"/>
        <v>1E-3</v>
      </c>
      <c r="H32" s="156">
        <f t="shared" si="0"/>
        <v>1.1999999999999999E-3</v>
      </c>
      <c r="I32" s="156">
        <f t="shared" si="0"/>
        <v>0</v>
      </c>
      <c r="J32" s="163">
        <f t="shared" si="0"/>
        <v>0</v>
      </c>
      <c r="K32" s="156">
        <f t="shared" si="0"/>
        <v>1.7000000000000001E-2</v>
      </c>
      <c r="L32" s="156">
        <f t="shared" si="0"/>
        <v>2.3E-2</v>
      </c>
      <c r="M32" s="156">
        <f t="shared" si="0"/>
        <v>2.6799999999999997E-2</v>
      </c>
      <c r="N32" s="156">
        <f t="shared" si="0"/>
        <v>0</v>
      </c>
      <c r="O32" s="156">
        <f t="shared" si="0"/>
        <v>0</v>
      </c>
      <c r="P32" s="156">
        <f t="shared" si="0"/>
        <v>1.7350000000000001E-2</v>
      </c>
      <c r="Q32" s="156">
        <f t="shared" si="0"/>
        <v>0</v>
      </c>
      <c r="R32" s="156">
        <f t="shared" si="0"/>
        <v>0</v>
      </c>
      <c r="S32" s="156">
        <f t="shared" si="0"/>
        <v>0</v>
      </c>
      <c r="T32" s="156">
        <f t="shared" ref="T32:X32" si="1">SUM(T10:T31)</f>
        <v>0</v>
      </c>
      <c r="U32" s="156">
        <f t="shared" si="1"/>
        <v>0</v>
      </c>
      <c r="V32" s="156">
        <f t="shared" si="1"/>
        <v>0</v>
      </c>
      <c r="W32" s="156">
        <f t="shared" si="1"/>
        <v>0</v>
      </c>
      <c r="X32" s="156">
        <f t="shared" si="1"/>
        <v>0.30866666666666664</v>
      </c>
      <c r="Y32" s="156">
        <f t="shared" si="0"/>
        <v>0</v>
      </c>
      <c r="Z32" s="156">
        <f t="shared" si="0"/>
        <v>0</v>
      </c>
      <c r="AA32" s="156">
        <f t="shared" si="0"/>
        <v>0</v>
      </c>
      <c r="AB32" s="156">
        <f t="shared" si="0"/>
        <v>0</v>
      </c>
      <c r="AC32" s="156">
        <f t="shared" si="0"/>
        <v>0</v>
      </c>
      <c r="AD32" s="156">
        <f t="shared" si="0"/>
        <v>0</v>
      </c>
      <c r="AE32" s="156">
        <f t="shared" si="0"/>
        <v>0</v>
      </c>
      <c r="AF32" s="156">
        <f t="shared" si="0"/>
        <v>0</v>
      </c>
      <c r="AG32" s="156">
        <f t="shared" si="0"/>
        <v>0</v>
      </c>
      <c r="AH32" s="156">
        <f t="shared" si="0"/>
        <v>0</v>
      </c>
      <c r="AI32" s="156">
        <f t="shared" si="0"/>
        <v>0</v>
      </c>
      <c r="AJ32" s="156">
        <f t="shared" si="0"/>
        <v>2.0199999999999999E-2</v>
      </c>
      <c r="AK32" s="156">
        <f t="shared" si="0"/>
        <v>0</v>
      </c>
      <c r="AL32" s="156">
        <f t="shared" si="0"/>
        <v>0.03</v>
      </c>
      <c r="AM32" s="156">
        <f t="shared" si="0"/>
        <v>5.9999999999999995E-4</v>
      </c>
      <c r="AN32" s="156">
        <f t="shared" si="0"/>
        <v>0</v>
      </c>
      <c r="AO32" s="156">
        <f t="shared" si="0"/>
        <v>0</v>
      </c>
      <c r="AP32" s="156">
        <f t="shared" si="0"/>
        <v>0</v>
      </c>
      <c r="AQ32" s="156">
        <f t="shared" si="0"/>
        <v>0</v>
      </c>
      <c r="AR32" s="156">
        <f t="shared" si="0"/>
        <v>0</v>
      </c>
      <c r="AS32" s="156">
        <f t="shared" si="0"/>
        <v>0</v>
      </c>
      <c r="AT32" s="156">
        <f t="shared" si="0"/>
        <v>0</v>
      </c>
      <c r="AU32" s="156">
        <f t="shared" si="0"/>
        <v>0</v>
      </c>
      <c r="AV32" s="156">
        <f t="shared" si="0"/>
        <v>0</v>
      </c>
      <c r="AW32" s="156">
        <f t="shared" si="0"/>
        <v>0.02</v>
      </c>
      <c r="AX32" s="156">
        <f t="shared" si="0"/>
        <v>2.0400000000000001E-2</v>
      </c>
      <c r="AY32" s="156">
        <f t="shared" si="0"/>
        <v>0</v>
      </c>
      <c r="AZ32" s="156">
        <f t="shared" si="0"/>
        <v>0</v>
      </c>
      <c r="BA32" s="156">
        <f t="shared" si="0"/>
        <v>0</v>
      </c>
      <c r="BB32" s="156">
        <f t="shared" si="0"/>
        <v>0</v>
      </c>
      <c r="BC32" s="156">
        <f t="shared" si="0"/>
        <v>0</v>
      </c>
      <c r="BD32" s="156">
        <f t="shared" si="0"/>
        <v>0</v>
      </c>
      <c r="BE32" s="156">
        <f t="shared" si="0"/>
        <v>0</v>
      </c>
      <c r="BF32" s="156">
        <f t="shared" si="0"/>
        <v>0.01</v>
      </c>
      <c r="BG32" s="156">
        <f t="shared" si="0"/>
        <v>0</v>
      </c>
      <c r="BH32" s="156">
        <f t="shared" si="0"/>
        <v>0.04</v>
      </c>
      <c r="BI32" s="156">
        <f t="shared" si="0"/>
        <v>0</v>
      </c>
      <c r="BJ32" s="156">
        <f t="shared" si="0"/>
        <v>0.24</v>
      </c>
      <c r="BK32" s="156">
        <f t="shared" si="0"/>
        <v>0.01</v>
      </c>
      <c r="BL32" s="156">
        <f t="shared" si="0"/>
        <v>0.02</v>
      </c>
      <c r="BM32" s="156">
        <f t="shared" si="0"/>
        <v>0</v>
      </c>
      <c r="BN32" s="156">
        <f t="shared" si="0"/>
        <v>7.0000000000000007E-2</v>
      </c>
      <c r="BO32" s="156">
        <f t="shared" si="0"/>
        <v>1.8E-3</v>
      </c>
      <c r="BP32" s="156">
        <f t="shared" si="0"/>
        <v>5.1999999999999998E-3</v>
      </c>
      <c r="BQ32" s="156">
        <f t="shared" si="0"/>
        <v>6.0000000000000001E-3</v>
      </c>
      <c r="BR32" s="84">
        <f t="shared" ref="BR32" si="2">SUM(BR10:BR31)</f>
        <v>5.0000000000000002E-5</v>
      </c>
      <c r="BS32" s="118"/>
      <c r="BT32" s="71"/>
      <c r="BU32" s="71"/>
    </row>
    <row r="33" spans="1:73" ht="16.8">
      <c r="A33" s="140"/>
      <c r="B33" s="154" t="s">
        <v>40</v>
      </c>
      <c r="C33" s="155"/>
      <c r="D33" s="157">
        <f>ROUND(PRODUCT(D32,$F$7),3)</f>
        <v>1.8</v>
      </c>
      <c r="E33" s="157">
        <f t="shared" ref="E33:BR33" si="3">ROUND(PRODUCT(E32,$F$7),3)</f>
        <v>0.81799999999999995</v>
      </c>
      <c r="F33" s="157">
        <f t="shared" si="3"/>
        <v>0.86399999999999999</v>
      </c>
      <c r="G33" s="157">
        <f t="shared" si="3"/>
        <v>1.7999999999999999E-2</v>
      </c>
      <c r="H33" s="157">
        <f t="shared" si="3"/>
        <v>2.1999999999999999E-2</v>
      </c>
      <c r="I33" s="157">
        <f t="shared" si="3"/>
        <v>0</v>
      </c>
      <c r="J33" s="164">
        <f t="shared" si="3"/>
        <v>0</v>
      </c>
      <c r="K33" s="157">
        <f t="shared" si="3"/>
        <v>0.30599999999999999</v>
      </c>
      <c r="L33" s="157">
        <f t="shared" si="3"/>
        <v>0.41399999999999998</v>
      </c>
      <c r="M33" s="157">
        <f t="shared" si="3"/>
        <v>0.48199999999999998</v>
      </c>
      <c r="N33" s="157">
        <f t="shared" si="3"/>
        <v>0</v>
      </c>
      <c r="O33" s="157">
        <f t="shared" si="3"/>
        <v>0</v>
      </c>
      <c r="P33" s="157">
        <f t="shared" si="3"/>
        <v>0.312</v>
      </c>
      <c r="Q33" s="157">
        <f t="shared" si="3"/>
        <v>0</v>
      </c>
      <c r="R33" s="157">
        <f t="shared" si="3"/>
        <v>0</v>
      </c>
      <c r="S33" s="157">
        <f t="shared" si="3"/>
        <v>0</v>
      </c>
      <c r="T33" s="157">
        <f t="shared" si="3"/>
        <v>0</v>
      </c>
      <c r="U33" s="157">
        <f t="shared" si="3"/>
        <v>0</v>
      </c>
      <c r="V33" s="157">
        <f t="shared" si="3"/>
        <v>0</v>
      </c>
      <c r="W33" s="157">
        <f t="shared" si="3"/>
        <v>0</v>
      </c>
      <c r="X33" s="157">
        <v>5</v>
      </c>
      <c r="Y33" s="157">
        <f t="shared" si="3"/>
        <v>0</v>
      </c>
      <c r="Z33" s="157">
        <f t="shared" si="3"/>
        <v>0</v>
      </c>
      <c r="AA33" s="157">
        <f t="shared" si="3"/>
        <v>0</v>
      </c>
      <c r="AB33" s="157">
        <f t="shared" si="3"/>
        <v>0</v>
      </c>
      <c r="AC33" s="157">
        <f t="shared" si="3"/>
        <v>0</v>
      </c>
      <c r="AD33" s="157">
        <f t="shared" si="3"/>
        <v>0</v>
      </c>
      <c r="AE33" s="157">
        <f t="shared" si="3"/>
        <v>0</v>
      </c>
      <c r="AF33" s="157">
        <f t="shared" si="3"/>
        <v>0</v>
      </c>
      <c r="AG33" s="157">
        <f t="shared" si="3"/>
        <v>0</v>
      </c>
      <c r="AH33" s="157">
        <f t="shared" si="3"/>
        <v>0</v>
      </c>
      <c r="AI33" s="157">
        <f t="shared" si="3"/>
        <v>0</v>
      </c>
      <c r="AJ33" s="157">
        <f t="shared" si="3"/>
        <v>0.36399999999999999</v>
      </c>
      <c r="AK33" s="157">
        <f t="shared" si="3"/>
        <v>0</v>
      </c>
      <c r="AL33" s="157">
        <f t="shared" si="3"/>
        <v>0.54</v>
      </c>
      <c r="AM33" s="157">
        <f t="shared" si="3"/>
        <v>1.0999999999999999E-2</v>
      </c>
      <c r="AN33" s="157">
        <f t="shared" si="3"/>
        <v>0</v>
      </c>
      <c r="AO33" s="157">
        <f t="shared" si="3"/>
        <v>0</v>
      </c>
      <c r="AP33" s="157">
        <f t="shared" si="3"/>
        <v>0</v>
      </c>
      <c r="AQ33" s="157">
        <f t="shared" si="3"/>
        <v>0</v>
      </c>
      <c r="AR33" s="157">
        <f t="shared" si="3"/>
        <v>0</v>
      </c>
      <c r="AS33" s="157">
        <f t="shared" si="3"/>
        <v>0</v>
      </c>
      <c r="AT33" s="157">
        <f t="shared" si="3"/>
        <v>0</v>
      </c>
      <c r="AU33" s="157">
        <f t="shared" si="3"/>
        <v>0</v>
      </c>
      <c r="AV33" s="157">
        <f t="shared" si="3"/>
        <v>0</v>
      </c>
      <c r="AW33" s="157">
        <f t="shared" si="3"/>
        <v>0.36</v>
      </c>
      <c r="AX33" s="157">
        <f t="shared" si="3"/>
        <v>0.36699999999999999</v>
      </c>
      <c r="AY33" s="157">
        <f t="shared" si="3"/>
        <v>0</v>
      </c>
      <c r="AZ33" s="157">
        <f t="shared" si="3"/>
        <v>0</v>
      </c>
      <c r="BA33" s="157">
        <f t="shared" si="3"/>
        <v>0</v>
      </c>
      <c r="BB33" s="157">
        <f t="shared" si="3"/>
        <v>0</v>
      </c>
      <c r="BC33" s="157">
        <f t="shared" si="3"/>
        <v>0</v>
      </c>
      <c r="BD33" s="157">
        <f t="shared" si="3"/>
        <v>0</v>
      </c>
      <c r="BE33" s="157">
        <f t="shared" si="3"/>
        <v>0</v>
      </c>
      <c r="BF33" s="157">
        <f t="shared" si="3"/>
        <v>0.18</v>
      </c>
      <c r="BG33" s="157">
        <f t="shared" si="3"/>
        <v>0</v>
      </c>
      <c r="BH33" s="157">
        <f t="shared" si="3"/>
        <v>0.72</v>
      </c>
      <c r="BI33" s="157">
        <f t="shared" si="3"/>
        <v>0</v>
      </c>
      <c r="BJ33" s="157">
        <f t="shared" si="3"/>
        <v>4.32</v>
      </c>
      <c r="BK33" s="157">
        <f t="shared" si="3"/>
        <v>0.18</v>
      </c>
      <c r="BL33" s="157">
        <f t="shared" si="3"/>
        <v>0.36</v>
      </c>
      <c r="BM33" s="157">
        <f t="shared" si="3"/>
        <v>0</v>
      </c>
      <c r="BN33" s="157">
        <f t="shared" si="3"/>
        <v>1.26</v>
      </c>
      <c r="BO33" s="157">
        <f t="shared" si="3"/>
        <v>3.2000000000000001E-2</v>
      </c>
      <c r="BP33" s="157">
        <f t="shared" si="3"/>
        <v>9.4E-2</v>
      </c>
      <c r="BQ33" s="157">
        <f t="shared" si="3"/>
        <v>0.108</v>
      </c>
      <c r="BR33" s="85">
        <f t="shared" si="3"/>
        <v>1E-3</v>
      </c>
      <c r="BS33" s="118"/>
      <c r="BT33" s="71"/>
      <c r="BU33" s="71"/>
    </row>
    <row r="34" spans="1:73" s="34" customFormat="1" ht="18">
      <c r="A34" s="74"/>
      <c r="B34" s="74"/>
      <c r="C34" s="74"/>
      <c r="D34" s="143">
        <f>'1-3 года (день 1 )'!D33+'СВО  3-7 лет '!D34+'3-7 лет (день 1)'!D33</f>
        <v>2.2000000000000002</v>
      </c>
      <c r="E34" s="143">
        <f>'1-3 года (день 1 )'!E33+'СВО  3-7 лет '!E34+'3-7 лет (день 1)'!E33</f>
        <v>1</v>
      </c>
      <c r="F34" s="143">
        <f>'1-3 года (день 1 )'!F33+'СВО  3-7 лет '!F34+'3-7 лет (день 1)'!F33</f>
        <v>1.046</v>
      </c>
      <c r="G34" s="143">
        <f>'1-3 года (день 1 )'!G33+'СВО  3-7 лет '!G34+'3-7 лет (день 1)'!G33</f>
        <v>2.1999999999999999E-2</v>
      </c>
      <c r="H34" s="143">
        <f>'1-3 года (день 1 )'!H33+'СВО  3-7 лет '!H34+'3-7 лет (день 1)'!H33</f>
        <v>2.5999999999999999E-2</v>
      </c>
      <c r="I34" s="143">
        <f>'1-3 года (день 1 )'!I33+'СВО  3-7 лет '!I34+'3-7 лет (день 1)'!I33</f>
        <v>0</v>
      </c>
      <c r="J34" s="165">
        <f>'1-3 года (день 1 )'!J33+'СВО  3-7 лет '!J34+'3-7 лет (день 1)'!J33</f>
        <v>0</v>
      </c>
      <c r="K34" s="143">
        <f>'1-3 года (день 1 )'!K33+'СВО  3-7 лет '!K34+'3-7 лет (день 1)'!K33</f>
        <v>0.36899999999999999</v>
      </c>
      <c r="L34" s="143">
        <f>'1-3 года (день 1 )'!L33+'СВО  3-7 лет '!L34+'3-7 лет (день 1)'!L33</f>
        <v>0.49</v>
      </c>
      <c r="M34" s="143">
        <f>'1-3 года (день 1 )'!M33+'СВО  3-7 лет '!M34+'3-7 лет (день 1)'!M33</f>
        <v>0.58499999999999996</v>
      </c>
      <c r="N34" s="143">
        <f>'1-3 года (день 1 )'!N33+'СВО  3-7 лет '!N34+'3-7 лет (день 1)'!N33</f>
        <v>0</v>
      </c>
      <c r="O34" s="143">
        <f>'1-3 года (день 1 )'!O33+'СВО  3-7 лет '!O34+'3-7 лет (день 1)'!O33</f>
        <v>0</v>
      </c>
      <c r="P34" s="143">
        <f>'1-3 года (день 1 )'!P33+'СВО  3-7 лет '!P34+'3-7 лет (день 1)'!P33</f>
        <v>0.38</v>
      </c>
      <c r="Q34" s="143">
        <f>'1-3 года (день 1 )'!Q33+'СВО  3-7 лет '!Q34+'3-7 лет (день 1)'!Q33</f>
        <v>0</v>
      </c>
      <c r="R34" s="143">
        <f>'1-3 года (день 1 )'!R33+'СВО  3-7 лет '!R34+'3-7 лет (день 1)'!R33</f>
        <v>0</v>
      </c>
      <c r="S34" s="143">
        <f>'1-3 года (день 1 )'!S33+'СВО  3-7 лет '!S34+'3-7 лет (день 1)'!S33</f>
        <v>0</v>
      </c>
      <c r="T34" s="143">
        <f>'1-3 года (день 1 )'!T33+'СВО  3-7 лет '!T34+'3-7 лет (день 1)'!T33</f>
        <v>0</v>
      </c>
      <c r="U34" s="143">
        <f>'1-3 года (день 1 )'!U33+'СВО  3-7 лет '!U34+'3-7 лет (день 1)'!U33</f>
        <v>0</v>
      </c>
      <c r="V34" s="143">
        <f>'1-3 года (день 1 )'!V33+'СВО  3-7 лет '!V34+'3-7 лет (день 1)'!V33</f>
        <v>0</v>
      </c>
      <c r="W34" s="143">
        <f>'1-3 года (день 1 )'!W33+'СВО  3-7 лет '!W34+'3-7 лет (день 1)'!W33</f>
        <v>0</v>
      </c>
      <c r="X34" s="143">
        <f>'1-3 года (день 1 )'!X33+'СВО  3-7 лет '!X34+'3-7 лет (день 1)'!X33</f>
        <v>6</v>
      </c>
      <c r="Y34" s="143">
        <f>'1-3 года (день 1 )'!Y33+'СВО  3-7 лет '!Y34+'3-7 лет (день 1)'!Y33</f>
        <v>0</v>
      </c>
      <c r="Z34" s="143">
        <f>'1-3 года (день 1 )'!Z33+'СВО  3-7 лет '!Z34+'3-7 лет (день 1)'!Z33</f>
        <v>0</v>
      </c>
      <c r="AA34" s="143">
        <f>'1-3 года (день 1 )'!AA33+'СВО  3-7 лет '!AA34+'3-7 лет (день 1)'!AA33</f>
        <v>0</v>
      </c>
      <c r="AB34" s="143">
        <f>'1-3 года (день 1 )'!AB33+'СВО  3-7 лет '!AB34+'3-7 лет (день 1)'!AB33</f>
        <v>0</v>
      </c>
      <c r="AC34" s="143">
        <f>'1-3 года (день 1 )'!AC33+'СВО  3-7 лет '!AC34+'3-7 лет (день 1)'!AC33</f>
        <v>0</v>
      </c>
      <c r="AD34" s="143">
        <f>'1-3 года (день 1 )'!AD33+'СВО  3-7 лет '!AD34+'3-7 лет (день 1)'!AD33</f>
        <v>0</v>
      </c>
      <c r="AE34" s="143">
        <f>'1-3 года (день 1 )'!AE33+'СВО  3-7 лет '!AE34+'3-7 лет (день 1)'!AE33</f>
        <v>0</v>
      </c>
      <c r="AF34" s="143">
        <f>'1-3 года (день 1 )'!AF33+'СВО  3-7 лет '!AF34+'3-7 лет (день 1)'!AF33</f>
        <v>0</v>
      </c>
      <c r="AG34" s="143">
        <f>'1-3 года (день 1 )'!AG33+'СВО  3-7 лет '!AG34+'3-7 лет (день 1)'!AG33</f>
        <v>0</v>
      </c>
      <c r="AH34" s="143">
        <f>'1-3 года (день 1 )'!AH33+'СВО  3-7 лет '!AH34+'3-7 лет (день 1)'!AH33</f>
        <v>0</v>
      </c>
      <c r="AI34" s="143">
        <f>'1-3 года (день 1 )'!AI33+'СВО  3-7 лет '!AI34+'3-7 лет (день 1)'!AI33</f>
        <v>0</v>
      </c>
      <c r="AJ34" s="143">
        <f>'1-3 года (день 1 )'!AJ33+'СВО  3-7 лет '!AJ34+'3-7 лет (день 1)'!AJ33</f>
        <v>0.44</v>
      </c>
      <c r="AK34" s="143">
        <f>'1-3 года (день 1 )'!AK33+'СВО  3-7 лет '!AK34+'3-7 лет (день 1)'!AK33</f>
        <v>0</v>
      </c>
      <c r="AL34" s="143">
        <f>'1-3 года (день 1 )'!AL33+'СВО  3-7 лет '!AL34+'3-7 лет (день 1)'!AL33</f>
        <v>0.66</v>
      </c>
      <c r="AM34" s="143">
        <f>'1-3 года (день 1 )'!AM33+'СВО  3-7 лет '!AM34+'3-7 лет (день 1)'!AM33</f>
        <v>1.2999999999999999E-2</v>
      </c>
      <c r="AN34" s="143">
        <f>'1-3 года (день 1 )'!AN33+'СВО  3-7 лет '!AN34+'3-7 лет (день 1)'!AN33</f>
        <v>0</v>
      </c>
      <c r="AO34" s="143">
        <f>'1-3 года (день 1 )'!AO33+'СВО  3-7 лет '!AO34+'3-7 лет (день 1)'!AO33</f>
        <v>0</v>
      </c>
      <c r="AP34" s="143">
        <f>'1-3 года (день 1 )'!AP33+'СВО  3-7 лет '!AP34+'3-7 лет (день 1)'!AP33</f>
        <v>0</v>
      </c>
      <c r="AQ34" s="143">
        <f>'1-3 года (день 1 )'!AQ33+'СВО  3-7 лет '!AQ34+'3-7 лет (день 1)'!AQ33</f>
        <v>0</v>
      </c>
      <c r="AR34" s="143">
        <f>'1-3 года (день 1 )'!AR33+'СВО  3-7 лет '!AR34+'3-7 лет (день 1)'!AR33</f>
        <v>0</v>
      </c>
      <c r="AS34" s="143">
        <f>'1-3 года (день 1 )'!AS33+'СВО  3-7 лет '!AS34+'3-7 лет (день 1)'!AS33</f>
        <v>0</v>
      </c>
      <c r="AT34" s="143">
        <f>'1-3 года (день 1 )'!AT33+'СВО  3-7 лет '!AT34+'3-7 лет (день 1)'!AT33</f>
        <v>0</v>
      </c>
      <c r="AU34" s="143">
        <f>'1-3 года (день 1 )'!AU33+'СВО  3-7 лет '!AU34+'3-7 лет (день 1)'!AU33</f>
        <v>0</v>
      </c>
      <c r="AV34" s="143">
        <f>'1-3 года (день 1 )'!AV33+'СВО  3-7 лет '!AV34+'3-7 лет (день 1)'!AV33</f>
        <v>0</v>
      </c>
      <c r="AW34" s="143">
        <f>'1-3 года (день 1 )'!AW33+'СВО  3-7 лет '!AW34+'3-7 лет (день 1)'!AW33</f>
        <v>0.43</v>
      </c>
      <c r="AX34" s="143">
        <f>'1-3 года (день 1 )'!AX33+'СВО  3-7 лет '!AX34+'3-7 лет (день 1)'!AX33</f>
        <v>0.442</v>
      </c>
      <c r="AY34" s="143">
        <f>'1-3 года (день 1 )'!AY33+'СВО  3-7 лет '!AY34+'3-7 лет (день 1)'!AY33</f>
        <v>0</v>
      </c>
      <c r="AZ34" s="143">
        <f>'1-3 года (день 1 )'!AZ33+'СВО  3-7 лет '!AZ34+'3-7 лет (день 1)'!AZ33</f>
        <v>0</v>
      </c>
      <c r="BA34" s="143">
        <f>'1-3 года (день 1 )'!BA33+'СВО  3-7 лет '!BA34+'3-7 лет (день 1)'!BA33</f>
        <v>0</v>
      </c>
      <c r="BB34" s="143">
        <f>'1-3 года (день 1 )'!BB33+'СВО  3-7 лет '!BB34+'3-7 лет (день 1)'!BB33</f>
        <v>0</v>
      </c>
      <c r="BC34" s="143">
        <f>'1-3 года (день 1 )'!BC33+'СВО  3-7 лет '!BC34+'3-7 лет (день 1)'!BC33</f>
        <v>0</v>
      </c>
      <c r="BD34" s="143">
        <f>'1-3 года (день 1 )'!BD33+'СВО  3-7 лет '!BD34+'3-7 лет (день 1)'!BD33</f>
        <v>0</v>
      </c>
      <c r="BE34" s="143">
        <f>'1-3 года (день 1 )'!BE33+'СВО  3-7 лет '!BE34+'3-7 лет (день 1)'!BE33</f>
        <v>0</v>
      </c>
      <c r="BF34" s="143">
        <f>'1-3 года (день 1 )'!BF33+'СВО  3-7 лет '!BF34+'3-7 лет (день 1)'!BF33</f>
        <v>0.216</v>
      </c>
      <c r="BG34" s="143">
        <f>'1-3 года (день 1 )'!BG33+'СВО  3-7 лет '!BG34+'3-7 лет (день 1)'!BG33</f>
        <v>0</v>
      </c>
      <c r="BH34" s="143">
        <f>'1-3 года (день 1 )'!BH33+'СВО  3-7 лет '!BH34+'3-7 лет (день 1)'!BH33</f>
        <v>0.88</v>
      </c>
      <c r="BI34" s="143">
        <f>'1-3 года (день 1 )'!BI33+'СВО  3-7 лет '!BI34+'3-7 лет (день 1)'!BI33</f>
        <v>0</v>
      </c>
      <c r="BJ34" s="143">
        <f>'1-3 года (день 1 )'!BJ33+'СВО  3-7 лет '!BJ34+'3-7 лет (день 1)'!BJ33</f>
        <v>5.242</v>
      </c>
      <c r="BK34" s="143">
        <f>'1-3 года (день 1 )'!BK33+'СВО  3-7 лет '!BK34+'3-7 лет (день 1)'!BK33</f>
        <v>0.22</v>
      </c>
      <c r="BL34" s="143">
        <f>'1-3 года (день 1 )'!BL33+'СВО  3-7 лет '!BL34+'3-7 лет (день 1)'!BL33</f>
        <v>0.42599999999999999</v>
      </c>
      <c r="BM34" s="143">
        <f>'1-3 года (день 1 )'!BM33+'СВО  3-7 лет '!BM34+'3-7 лет (день 1)'!BM33</f>
        <v>0</v>
      </c>
      <c r="BN34" s="143">
        <f>'1-3 года (день 1 )'!BN33+'СВО  3-7 лет '!BN34+'3-7 лет (день 1)'!BN33</f>
        <v>1.51</v>
      </c>
      <c r="BO34" s="143">
        <f>'1-3 года (день 1 )'!BO33+'СВО  3-7 лет '!BO34+'3-7 лет (день 1)'!BO33</f>
        <v>0.04</v>
      </c>
      <c r="BP34" s="143">
        <f>'1-3 года (день 1 )'!BP33+'СВО  3-7 лет '!BP34+'3-7 лет (день 1)'!BP33</f>
        <v>0.11</v>
      </c>
      <c r="BQ34" s="143">
        <f>'1-3 года (день 1 )'!BQ33+'СВО  3-7 лет '!BQ34+'3-7 лет (день 1)'!BQ33</f>
        <v>0.128</v>
      </c>
      <c r="BR34" s="143">
        <f>'1-3 года (день 1 )'!BR33+'СВО  3-7 лет '!BR34+'3-7 лет (день 1)'!BR33</f>
        <v>1E-3</v>
      </c>
      <c r="BS34" s="121">
        <f>SUM(D34:BQ34)</f>
        <v>22.874999999999996</v>
      </c>
      <c r="BT34" s="74"/>
      <c r="BU34" s="74"/>
    </row>
    <row r="35" spans="1:73" s="34" customFormat="1" ht="18">
      <c r="A35" s="74"/>
      <c r="B35" s="74"/>
      <c r="C35" s="74"/>
      <c r="D35" s="143"/>
      <c r="E35" s="143"/>
      <c r="F35" s="143"/>
      <c r="G35" s="143"/>
      <c r="H35" s="143"/>
      <c r="I35" s="143"/>
      <c r="J35" s="165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3"/>
      <c r="BN35" s="143"/>
      <c r="BO35" s="143"/>
      <c r="BP35" s="143"/>
      <c r="BQ35" s="143"/>
      <c r="BR35" s="143"/>
      <c r="BS35" s="121"/>
      <c r="BT35" s="74"/>
      <c r="BU35" s="74"/>
    </row>
    <row r="36" spans="1:73" s="34" customFormat="1" ht="18">
      <c r="A36" s="74"/>
      <c r="B36" s="74"/>
      <c r="C36" s="74"/>
      <c r="D36" s="143"/>
      <c r="E36" s="143"/>
      <c r="F36" s="143"/>
      <c r="G36" s="143"/>
      <c r="H36" s="143"/>
      <c r="I36" s="143"/>
      <c r="J36" s="165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  <c r="BM36" s="143"/>
      <c r="BN36" s="143"/>
      <c r="BO36" s="143"/>
      <c r="BP36" s="143"/>
      <c r="BQ36" s="143"/>
      <c r="BR36" s="144"/>
      <c r="BS36" s="121"/>
      <c r="BT36" s="74"/>
      <c r="BU36" s="74"/>
    </row>
    <row r="37" spans="1:73">
      <c r="A37" s="71"/>
      <c r="B37" s="71"/>
      <c r="C37" s="71"/>
      <c r="D37" s="71" t="s">
        <v>104</v>
      </c>
      <c r="E37" s="71"/>
      <c r="F37" s="115"/>
      <c r="G37" s="71"/>
      <c r="H37" s="71" t="s">
        <v>101</v>
      </c>
      <c r="I37" s="71"/>
      <c r="K37" s="71" t="s">
        <v>100</v>
      </c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3"/>
      <c r="BS37" s="116"/>
      <c r="BT37" s="71"/>
      <c r="BU37" s="71"/>
    </row>
    <row r="38" spans="1:73" ht="11.25" customHeight="1">
      <c r="A38" s="71"/>
      <c r="B38" s="71"/>
      <c r="C38" s="71"/>
      <c r="D38" s="71" t="s">
        <v>97</v>
      </c>
      <c r="E38" s="71"/>
      <c r="F38" s="71" t="s">
        <v>99</v>
      </c>
      <c r="G38" s="71"/>
      <c r="H38" s="71" t="s">
        <v>98</v>
      </c>
      <c r="I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3"/>
      <c r="BS38" s="116"/>
      <c r="BT38" s="71"/>
      <c r="BU38" s="71"/>
    </row>
    <row r="39" spans="1:73" s="40" customFormat="1">
      <c r="A39" s="71"/>
      <c r="B39" s="71"/>
      <c r="C39" s="71"/>
      <c r="D39" s="71"/>
      <c r="E39" s="71"/>
      <c r="F39" s="71"/>
      <c r="G39" s="71"/>
      <c r="H39" s="71"/>
      <c r="I39" s="71"/>
      <c r="J39" s="16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3"/>
      <c r="BS39" s="116"/>
      <c r="BT39" s="71"/>
      <c r="BU39" s="71"/>
    </row>
    <row r="40" spans="1:73">
      <c r="A40" s="71"/>
      <c r="B40" s="71"/>
      <c r="C40" s="71"/>
      <c r="D40" s="71"/>
      <c r="E40" s="71"/>
      <c r="F40" s="71" t="s">
        <v>102</v>
      </c>
      <c r="G40" s="71"/>
      <c r="H40" s="71" t="s">
        <v>103</v>
      </c>
      <c r="I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3"/>
      <c r="BS40" s="122"/>
      <c r="BT40" s="72"/>
      <c r="BU40" s="71"/>
    </row>
    <row r="41" spans="1:73" ht="12" customHeight="1">
      <c r="A41" s="71"/>
      <c r="B41" s="71"/>
      <c r="C41" s="71"/>
      <c r="D41" s="71"/>
      <c r="E41" s="71"/>
      <c r="F41" s="71"/>
      <c r="G41" s="71"/>
      <c r="H41" s="71" t="s">
        <v>98</v>
      </c>
      <c r="I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3"/>
      <c r="BS41" s="116"/>
      <c r="BT41" s="71"/>
      <c r="BU41" s="71"/>
    </row>
    <row r="42" spans="1:73">
      <c r="A42" s="71"/>
      <c r="B42" s="71"/>
      <c r="C42" s="71"/>
      <c r="D42" s="71"/>
      <c r="E42" s="71"/>
      <c r="F42" s="71"/>
      <c r="G42" s="71"/>
      <c r="H42" s="71"/>
      <c r="I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3"/>
      <c r="BS42" s="116"/>
      <c r="BT42" s="71"/>
      <c r="BU42" s="71"/>
    </row>
    <row r="43" spans="1:73">
      <c r="A43" s="71"/>
      <c r="B43" s="71"/>
      <c r="C43" s="71"/>
      <c r="D43" s="71"/>
      <c r="E43" s="71"/>
      <c r="F43" s="71"/>
      <c r="G43" s="71"/>
      <c r="H43" s="71"/>
      <c r="I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3"/>
      <c r="BS43" s="116"/>
      <c r="BT43" s="71"/>
      <c r="BU43" s="71"/>
    </row>
    <row r="44" spans="1:73">
      <c r="A44" s="71"/>
      <c r="B44" s="71"/>
      <c r="C44" s="71"/>
      <c r="D44" s="71"/>
      <c r="E44" s="71"/>
      <c r="F44" s="71"/>
      <c r="G44" s="71"/>
      <c r="H44" s="71"/>
      <c r="I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3"/>
      <c r="BS44" s="71"/>
      <c r="BT44" s="71"/>
      <c r="BU44" s="71"/>
    </row>
    <row r="45" spans="1:73">
      <c r="A45" s="71"/>
      <c r="B45" s="71"/>
      <c r="C45" s="71"/>
      <c r="D45" s="71"/>
      <c r="E45" s="71"/>
      <c r="F45" s="71"/>
      <c r="G45" s="71"/>
      <c r="H45" s="71"/>
      <c r="I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3"/>
      <c r="BS45" s="71"/>
      <c r="BT45" s="71"/>
      <c r="BU45" s="71"/>
    </row>
    <row r="46" spans="1:73">
      <c r="A46" s="71"/>
      <c r="B46" s="71"/>
      <c r="C46" s="71"/>
      <c r="D46" s="71"/>
      <c r="E46" s="71"/>
      <c r="F46" s="71"/>
      <c r="G46" s="71"/>
      <c r="H46" s="71"/>
      <c r="I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3"/>
      <c r="BS46" s="71"/>
      <c r="BT46" s="71"/>
      <c r="BU46" s="71"/>
    </row>
    <row r="47" spans="1:73">
      <c r="A47" s="71"/>
      <c r="B47" s="71"/>
      <c r="C47" s="71"/>
      <c r="D47" s="71"/>
      <c r="E47" s="71"/>
      <c r="F47" s="71"/>
      <c r="G47" s="71"/>
      <c r="H47" s="71"/>
      <c r="I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3"/>
      <c r="BS47" s="71"/>
      <c r="BT47" s="71"/>
      <c r="BU47" s="71"/>
    </row>
    <row r="48" spans="1:73" ht="16.8">
      <c r="A48" s="86"/>
      <c r="B48" s="87" t="s">
        <v>25</v>
      </c>
      <c r="C48" s="88" t="s">
        <v>26</v>
      </c>
      <c r="D48" s="89">
        <v>90.9</v>
      </c>
      <c r="E48" s="89">
        <v>96</v>
      </c>
      <c r="F48" s="89">
        <v>87</v>
      </c>
      <c r="G48" s="89">
        <v>780</v>
      </c>
      <c r="H48" s="89">
        <v>1610</v>
      </c>
      <c r="I48" s="89">
        <v>1000</v>
      </c>
      <c r="J48" s="163">
        <v>90.57</v>
      </c>
      <c r="K48" s="89">
        <v>1166.67</v>
      </c>
      <c r="L48" s="89">
        <v>255.2</v>
      </c>
      <c r="M48" s="89">
        <v>796</v>
      </c>
      <c r="N48" s="89">
        <v>126.38</v>
      </c>
      <c r="O48" s="89">
        <v>387.53</v>
      </c>
      <c r="P48" s="89">
        <v>634.21</v>
      </c>
      <c r="Q48" s="89">
        <v>503.33</v>
      </c>
      <c r="R48" s="89"/>
      <c r="S48" s="89"/>
      <c r="T48" s="89"/>
      <c r="U48" s="89">
        <v>968</v>
      </c>
      <c r="V48" s="89">
        <v>430.77</v>
      </c>
      <c r="W48" s="89">
        <v>117</v>
      </c>
      <c r="X48" s="89">
        <v>6.6</v>
      </c>
      <c r="Y48" s="89"/>
      <c r="Z48" s="89">
        <v>329</v>
      </c>
      <c r="AA48" s="89">
        <v>502</v>
      </c>
      <c r="AB48" s="89">
        <v>286</v>
      </c>
      <c r="AC48" s="89">
        <v>283</v>
      </c>
      <c r="AD48" s="89">
        <v>142</v>
      </c>
      <c r="AE48" s="89">
        <v>853</v>
      </c>
      <c r="AF48" s="89"/>
      <c r="AG48" s="89"/>
      <c r="AH48" s="89">
        <v>307</v>
      </c>
      <c r="AI48" s="89"/>
      <c r="AJ48" s="89"/>
      <c r="AK48" s="89">
        <v>98</v>
      </c>
      <c r="AL48" s="89">
        <v>69.75</v>
      </c>
      <c r="AM48" s="89">
        <v>46.4</v>
      </c>
      <c r="AN48" s="89">
        <v>270</v>
      </c>
      <c r="AO48" s="89">
        <v>257</v>
      </c>
      <c r="AP48" s="89"/>
      <c r="AQ48" s="89">
        <v>402</v>
      </c>
      <c r="AR48" s="89"/>
      <c r="AS48" s="89">
        <v>281.61</v>
      </c>
      <c r="AT48" s="89">
        <v>91.25</v>
      </c>
      <c r="AU48" s="89">
        <v>78</v>
      </c>
      <c r="AV48" s="89">
        <v>68</v>
      </c>
      <c r="AW48" s="89">
        <v>75.709999999999994</v>
      </c>
      <c r="AX48" s="89">
        <v>85.71</v>
      </c>
      <c r="AY48" s="89">
        <v>60</v>
      </c>
      <c r="AZ48" s="89">
        <v>92.86</v>
      </c>
      <c r="BA48" s="89">
        <v>78</v>
      </c>
      <c r="BB48" s="89">
        <v>68.33</v>
      </c>
      <c r="BC48" s="89">
        <v>146</v>
      </c>
      <c r="BD48" s="89">
        <v>362</v>
      </c>
      <c r="BE48" s="89">
        <v>549</v>
      </c>
      <c r="BF48" s="89">
        <v>668</v>
      </c>
      <c r="BG48" s="89">
        <v>311</v>
      </c>
      <c r="BH48" s="89">
        <v>578</v>
      </c>
      <c r="BI48" s="89"/>
      <c r="BJ48" s="89">
        <v>80</v>
      </c>
      <c r="BK48" s="89">
        <v>98</v>
      </c>
      <c r="BL48" s="89">
        <v>65</v>
      </c>
      <c r="BM48" s="89">
        <v>57</v>
      </c>
      <c r="BN48" s="89">
        <v>65</v>
      </c>
      <c r="BO48" s="89">
        <v>346.32</v>
      </c>
      <c r="BP48" s="89">
        <v>182.22</v>
      </c>
      <c r="BQ48" s="89">
        <v>25</v>
      </c>
      <c r="BR48" s="90"/>
      <c r="BS48" s="71"/>
      <c r="BT48" s="71"/>
      <c r="BU48" s="71"/>
    </row>
    <row r="49" spans="1:73" ht="16.8">
      <c r="A49" s="71"/>
      <c r="B49" s="91" t="s">
        <v>27</v>
      </c>
      <c r="C49" s="69" t="s">
        <v>26</v>
      </c>
      <c r="D49" s="92">
        <f>D48/1000</f>
        <v>9.0900000000000009E-2</v>
      </c>
      <c r="E49" s="92">
        <f t="shared" ref="E49:BQ49" si="4">E48/1000</f>
        <v>9.6000000000000002E-2</v>
      </c>
      <c r="F49" s="92">
        <f t="shared" si="4"/>
        <v>8.6999999999999994E-2</v>
      </c>
      <c r="G49" s="92">
        <f t="shared" si="4"/>
        <v>0.78</v>
      </c>
      <c r="H49" s="92">
        <f t="shared" si="4"/>
        <v>1.61</v>
      </c>
      <c r="I49" s="92">
        <f t="shared" si="4"/>
        <v>1</v>
      </c>
      <c r="J49" s="163">
        <f t="shared" si="4"/>
        <v>9.0569999999999998E-2</v>
      </c>
      <c r="K49" s="92">
        <f t="shared" si="4"/>
        <v>1.1666700000000001</v>
      </c>
      <c r="L49" s="92">
        <f t="shared" si="4"/>
        <v>0.25519999999999998</v>
      </c>
      <c r="M49" s="92">
        <f t="shared" si="4"/>
        <v>0.79600000000000004</v>
      </c>
      <c r="N49" s="92">
        <f t="shared" si="4"/>
        <v>0.12637999999999999</v>
      </c>
      <c r="O49" s="92">
        <f t="shared" si="4"/>
        <v>0.38752999999999999</v>
      </c>
      <c r="P49" s="92">
        <f t="shared" si="4"/>
        <v>0.63421000000000005</v>
      </c>
      <c r="Q49" s="92">
        <f t="shared" si="4"/>
        <v>0.50332999999999994</v>
      </c>
      <c r="R49" s="92">
        <f t="shared" si="4"/>
        <v>0</v>
      </c>
      <c r="S49" s="92">
        <f t="shared" si="4"/>
        <v>0</v>
      </c>
      <c r="T49" s="92">
        <f t="shared" si="4"/>
        <v>0</v>
      </c>
      <c r="U49" s="92">
        <f t="shared" si="4"/>
        <v>0.96799999999999997</v>
      </c>
      <c r="V49" s="92">
        <f t="shared" si="4"/>
        <v>0.43076999999999999</v>
      </c>
      <c r="W49" s="92">
        <f t="shared" si="4"/>
        <v>0.11700000000000001</v>
      </c>
      <c r="X49" s="92">
        <f t="shared" si="4"/>
        <v>6.6E-3</v>
      </c>
      <c r="Y49" s="92">
        <f t="shared" si="4"/>
        <v>0</v>
      </c>
      <c r="Z49" s="92">
        <f t="shared" si="4"/>
        <v>0.32900000000000001</v>
      </c>
      <c r="AA49" s="92">
        <f t="shared" si="4"/>
        <v>0.502</v>
      </c>
      <c r="AB49" s="92">
        <f t="shared" si="4"/>
        <v>0.28599999999999998</v>
      </c>
      <c r="AC49" s="92">
        <f t="shared" si="4"/>
        <v>0.28299999999999997</v>
      </c>
      <c r="AD49" s="92">
        <f t="shared" si="4"/>
        <v>0.14199999999999999</v>
      </c>
      <c r="AE49" s="92">
        <f t="shared" si="4"/>
        <v>0.85299999999999998</v>
      </c>
      <c r="AF49" s="92">
        <f t="shared" ref="AF49:AI49" si="5">AF48/1000</f>
        <v>0</v>
      </c>
      <c r="AG49" s="92">
        <f t="shared" si="5"/>
        <v>0</v>
      </c>
      <c r="AH49" s="92">
        <f t="shared" si="5"/>
        <v>0.307</v>
      </c>
      <c r="AI49" s="92">
        <f t="shared" si="5"/>
        <v>0</v>
      </c>
      <c r="AJ49" s="92">
        <f t="shared" si="4"/>
        <v>0</v>
      </c>
      <c r="AK49" s="92">
        <f t="shared" si="4"/>
        <v>9.8000000000000004E-2</v>
      </c>
      <c r="AL49" s="92">
        <f t="shared" si="4"/>
        <v>6.9750000000000006E-2</v>
      </c>
      <c r="AM49" s="92">
        <f t="shared" si="4"/>
        <v>4.6399999999999997E-2</v>
      </c>
      <c r="AN49" s="92">
        <f t="shared" si="4"/>
        <v>0.27</v>
      </c>
      <c r="AO49" s="92">
        <f t="shared" si="4"/>
        <v>0.25700000000000001</v>
      </c>
      <c r="AP49" s="92">
        <f t="shared" si="4"/>
        <v>0</v>
      </c>
      <c r="AQ49" s="92">
        <f t="shared" si="4"/>
        <v>0.40200000000000002</v>
      </c>
      <c r="AR49" s="92">
        <f t="shared" si="4"/>
        <v>0</v>
      </c>
      <c r="AS49" s="92">
        <f t="shared" si="4"/>
        <v>0.28161000000000003</v>
      </c>
      <c r="AT49" s="92">
        <f t="shared" si="4"/>
        <v>9.1249999999999998E-2</v>
      </c>
      <c r="AU49" s="92">
        <f t="shared" si="4"/>
        <v>7.8E-2</v>
      </c>
      <c r="AV49" s="92">
        <f t="shared" si="4"/>
        <v>6.8000000000000005E-2</v>
      </c>
      <c r="AW49" s="92">
        <f t="shared" si="4"/>
        <v>7.571E-2</v>
      </c>
      <c r="AX49" s="92">
        <f t="shared" si="4"/>
        <v>8.5709999999999995E-2</v>
      </c>
      <c r="AY49" s="92">
        <f t="shared" si="4"/>
        <v>0.06</v>
      </c>
      <c r="AZ49" s="92">
        <f t="shared" si="4"/>
        <v>9.2859999999999998E-2</v>
      </c>
      <c r="BA49" s="92">
        <f t="shared" si="4"/>
        <v>7.8E-2</v>
      </c>
      <c r="BB49" s="92">
        <f t="shared" si="4"/>
        <v>6.8330000000000002E-2</v>
      </c>
      <c r="BC49" s="92">
        <f t="shared" si="4"/>
        <v>0.14599999999999999</v>
      </c>
      <c r="BD49" s="92">
        <f t="shared" si="4"/>
        <v>0.36199999999999999</v>
      </c>
      <c r="BE49" s="92">
        <f t="shared" si="4"/>
        <v>0.54900000000000004</v>
      </c>
      <c r="BF49" s="92">
        <f t="shared" si="4"/>
        <v>0.66800000000000004</v>
      </c>
      <c r="BG49" s="92">
        <f t="shared" si="4"/>
        <v>0.311</v>
      </c>
      <c r="BH49" s="92">
        <f t="shared" si="4"/>
        <v>0.57799999999999996</v>
      </c>
      <c r="BI49" s="92">
        <f t="shared" si="4"/>
        <v>0</v>
      </c>
      <c r="BJ49" s="92">
        <f t="shared" si="4"/>
        <v>0.08</v>
      </c>
      <c r="BK49" s="92">
        <f t="shared" si="4"/>
        <v>9.8000000000000004E-2</v>
      </c>
      <c r="BL49" s="92">
        <f t="shared" si="4"/>
        <v>6.5000000000000002E-2</v>
      </c>
      <c r="BM49" s="92">
        <f t="shared" si="4"/>
        <v>5.7000000000000002E-2</v>
      </c>
      <c r="BN49" s="92">
        <f t="shared" si="4"/>
        <v>6.5000000000000002E-2</v>
      </c>
      <c r="BO49" s="92">
        <f t="shared" si="4"/>
        <v>0.34632000000000002</v>
      </c>
      <c r="BP49" s="92">
        <f t="shared" si="4"/>
        <v>0.18221999999999999</v>
      </c>
      <c r="BQ49" s="92">
        <f t="shared" si="4"/>
        <v>2.5000000000000001E-2</v>
      </c>
      <c r="BR49" s="84">
        <f t="shared" ref="BR49" si="6">BR48/1000</f>
        <v>0</v>
      </c>
      <c r="BS49" s="71"/>
      <c r="BT49" s="71"/>
      <c r="BU49" s="71"/>
    </row>
    <row r="50" spans="1:73" ht="16.8">
      <c r="A50" s="93"/>
      <c r="B50" s="94" t="s">
        <v>28</v>
      </c>
      <c r="C50" s="211"/>
      <c r="D50" s="95">
        <f t="shared" ref="D50:AI50" si="7">D33*D48</f>
        <v>163.62</v>
      </c>
      <c r="E50" s="95">
        <f t="shared" si="7"/>
        <v>78.527999999999992</v>
      </c>
      <c r="F50" s="95">
        <f t="shared" si="7"/>
        <v>75.167999999999992</v>
      </c>
      <c r="G50" s="95">
        <f t="shared" si="7"/>
        <v>14.04</v>
      </c>
      <c r="H50" s="95">
        <f t="shared" si="7"/>
        <v>35.419999999999995</v>
      </c>
      <c r="I50" s="95">
        <f t="shared" si="7"/>
        <v>0</v>
      </c>
      <c r="J50" s="166">
        <f t="shared" si="7"/>
        <v>0</v>
      </c>
      <c r="K50" s="95">
        <f t="shared" si="7"/>
        <v>357.00102000000004</v>
      </c>
      <c r="L50" s="95">
        <f t="shared" si="7"/>
        <v>105.65279999999998</v>
      </c>
      <c r="M50" s="95">
        <f t="shared" si="7"/>
        <v>383.67199999999997</v>
      </c>
      <c r="N50" s="95">
        <f t="shared" si="7"/>
        <v>0</v>
      </c>
      <c r="O50" s="95">
        <f t="shared" si="7"/>
        <v>0</v>
      </c>
      <c r="P50" s="95">
        <f t="shared" si="7"/>
        <v>197.87352000000001</v>
      </c>
      <c r="Q50" s="95">
        <f t="shared" si="7"/>
        <v>0</v>
      </c>
      <c r="R50" s="95">
        <f t="shared" si="7"/>
        <v>0</v>
      </c>
      <c r="S50" s="95">
        <f t="shared" si="7"/>
        <v>0</v>
      </c>
      <c r="T50" s="95">
        <f t="shared" si="7"/>
        <v>0</v>
      </c>
      <c r="U50" s="95">
        <f t="shared" si="7"/>
        <v>0</v>
      </c>
      <c r="V50" s="95">
        <f t="shared" si="7"/>
        <v>0</v>
      </c>
      <c r="W50" s="95">
        <f t="shared" si="7"/>
        <v>0</v>
      </c>
      <c r="X50" s="95">
        <f t="shared" si="7"/>
        <v>33</v>
      </c>
      <c r="Y50" s="95">
        <f t="shared" si="7"/>
        <v>0</v>
      </c>
      <c r="Z50" s="95">
        <f t="shared" si="7"/>
        <v>0</v>
      </c>
      <c r="AA50" s="95">
        <f t="shared" si="7"/>
        <v>0</v>
      </c>
      <c r="AB50" s="95">
        <f t="shared" si="7"/>
        <v>0</v>
      </c>
      <c r="AC50" s="95">
        <f t="shared" si="7"/>
        <v>0</v>
      </c>
      <c r="AD50" s="95">
        <f t="shared" si="7"/>
        <v>0</v>
      </c>
      <c r="AE50" s="95">
        <f t="shared" si="7"/>
        <v>0</v>
      </c>
      <c r="AF50" s="95">
        <f t="shared" si="7"/>
        <v>0</v>
      </c>
      <c r="AG50" s="95">
        <f t="shared" si="7"/>
        <v>0</v>
      </c>
      <c r="AH50" s="95">
        <f t="shared" si="7"/>
        <v>0</v>
      </c>
      <c r="AI50" s="95">
        <f t="shared" si="7"/>
        <v>0</v>
      </c>
      <c r="AJ50" s="95">
        <f t="shared" ref="AJ50:BR50" si="8">AJ33*AJ48</f>
        <v>0</v>
      </c>
      <c r="AK50" s="95">
        <f t="shared" si="8"/>
        <v>0</v>
      </c>
      <c r="AL50" s="95">
        <f t="shared" si="8"/>
        <v>37.664999999999999</v>
      </c>
      <c r="AM50" s="95">
        <f t="shared" si="8"/>
        <v>0.51039999999999996</v>
      </c>
      <c r="AN50" s="95">
        <f t="shared" si="8"/>
        <v>0</v>
      </c>
      <c r="AO50" s="95">
        <f t="shared" si="8"/>
        <v>0</v>
      </c>
      <c r="AP50" s="95">
        <f t="shared" si="8"/>
        <v>0</v>
      </c>
      <c r="AQ50" s="95">
        <f t="shared" si="8"/>
        <v>0</v>
      </c>
      <c r="AR50" s="95">
        <f t="shared" si="8"/>
        <v>0</v>
      </c>
      <c r="AS50" s="95">
        <f t="shared" si="8"/>
        <v>0</v>
      </c>
      <c r="AT50" s="95">
        <f t="shared" si="8"/>
        <v>0</v>
      </c>
      <c r="AU50" s="95">
        <f t="shared" si="8"/>
        <v>0</v>
      </c>
      <c r="AV50" s="95">
        <f t="shared" si="8"/>
        <v>0</v>
      </c>
      <c r="AW50" s="95">
        <f t="shared" si="8"/>
        <v>27.255599999999998</v>
      </c>
      <c r="AX50" s="95">
        <f t="shared" si="8"/>
        <v>31.455569999999998</v>
      </c>
      <c r="AY50" s="95">
        <f t="shared" si="8"/>
        <v>0</v>
      </c>
      <c r="AZ50" s="95">
        <f t="shared" si="8"/>
        <v>0</v>
      </c>
      <c r="BA50" s="95">
        <f t="shared" si="8"/>
        <v>0</v>
      </c>
      <c r="BB50" s="95">
        <f t="shared" si="8"/>
        <v>0</v>
      </c>
      <c r="BC50" s="95">
        <f t="shared" si="8"/>
        <v>0</v>
      </c>
      <c r="BD50" s="95">
        <f t="shared" si="8"/>
        <v>0</v>
      </c>
      <c r="BE50" s="95">
        <f t="shared" si="8"/>
        <v>0</v>
      </c>
      <c r="BF50" s="95">
        <f t="shared" si="8"/>
        <v>120.24</v>
      </c>
      <c r="BG50" s="95">
        <f t="shared" si="8"/>
        <v>0</v>
      </c>
      <c r="BH50" s="95">
        <f t="shared" si="8"/>
        <v>416.15999999999997</v>
      </c>
      <c r="BI50" s="95">
        <f t="shared" si="8"/>
        <v>0</v>
      </c>
      <c r="BJ50" s="95">
        <f t="shared" si="8"/>
        <v>345.6</v>
      </c>
      <c r="BK50" s="95">
        <f t="shared" si="8"/>
        <v>17.64</v>
      </c>
      <c r="BL50" s="95">
        <f t="shared" si="8"/>
        <v>23.4</v>
      </c>
      <c r="BM50" s="95">
        <f t="shared" si="8"/>
        <v>0</v>
      </c>
      <c r="BN50" s="95">
        <f t="shared" si="8"/>
        <v>81.900000000000006</v>
      </c>
      <c r="BO50" s="95">
        <f t="shared" si="8"/>
        <v>11.082240000000001</v>
      </c>
      <c r="BP50" s="95">
        <f t="shared" si="8"/>
        <v>17.128679999999999</v>
      </c>
      <c r="BQ50" s="95">
        <f t="shared" si="8"/>
        <v>2.7</v>
      </c>
      <c r="BR50" s="96">
        <f t="shared" si="8"/>
        <v>0</v>
      </c>
      <c r="BS50" s="97">
        <f>SUM(D50:BQ50)</f>
        <v>2576.7128299999995</v>
      </c>
      <c r="BT50" s="98">
        <f>BS50/$C$10</f>
        <v>143.15071277777776</v>
      </c>
      <c r="BU50" s="71"/>
    </row>
    <row r="51" spans="1:73" ht="16.8">
      <c r="A51" s="93"/>
      <c r="B51" s="94" t="s">
        <v>29</v>
      </c>
      <c r="C51" s="211"/>
      <c r="D51" s="95">
        <f>D34*D49</f>
        <v>0.19998000000000005</v>
      </c>
      <c r="E51" s="95">
        <f t="shared" ref="E51:AJ51" si="9">E33*E48</f>
        <v>78.527999999999992</v>
      </c>
      <c r="F51" s="95">
        <f t="shared" si="9"/>
        <v>75.167999999999992</v>
      </c>
      <c r="G51" s="95">
        <f t="shared" si="9"/>
        <v>14.04</v>
      </c>
      <c r="H51" s="95">
        <f t="shared" si="9"/>
        <v>35.419999999999995</v>
      </c>
      <c r="I51" s="95">
        <f t="shared" si="9"/>
        <v>0</v>
      </c>
      <c r="J51" s="166">
        <f t="shared" si="9"/>
        <v>0</v>
      </c>
      <c r="K51" s="95">
        <f t="shared" si="9"/>
        <v>357.00102000000004</v>
      </c>
      <c r="L51" s="95">
        <f t="shared" si="9"/>
        <v>105.65279999999998</v>
      </c>
      <c r="M51" s="95">
        <f t="shared" si="9"/>
        <v>383.67199999999997</v>
      </c>
      <c r="N51" s="95">
        <f t="shared" si="9"/>
        <v>0</v>
      </c>
      <c r="O51" s="95">
        <f t="shared" si="9"/>
        <v>0</v>
      </c>
      <c r="P51" s="95">
        <f t="shared" si="9"/>
        <v>197.87352000000001</v>
      </c>
      <c r="Q51" s="95">
        <f t="shared" si="9"/>
        <v>0</v>
      </c>
      <c r="R51" s="95">
        <f t="shared" si="9"/>
        <v>0</v>
      </c>
      <c r="S51" s="95">
        <f t="shared" si="9"/>
        <v>0</v>
      </c>
      <c r="T51" s="95">
        <f t="shared" si="9"/>
        <v>0</v>
      </c>
      <c r="U51" s="95">
        <f t="shared" si="9"/>
        <v>0</v>
      </c>
      <c r="V51" s="95">
        <f t="shared" si="9"/>
        <v>0</v>
      </c>
      <c r="W51" s="95">
        <f t="shared" si="9"/>
        <v>0</v>
      </c>
      <c r="X51" s="95">
        <f t="shared" si="9"/>
        <v>33</v>
      </c>
      <c r="Y51" s="95">
        <f t="shared" si="9"/>
        <v>0</v>
      </c>
      <c r="Z51" s="95">
        <f t="shared" si="9"/>
        <v>0</v>
      </c>
      <c r="AA51" s="95">
        <f t="shared" si="9"/>
        <v>0</v>
      </c>
      <c r="AB51" s="95">
        <f t="shared" si="9"/>
        <v>0</v>
      </c>
      <c r="AC51" s="95">
        <f t="shared" si="9"/>
        <v>0</v>
      </c>
      <c r="AD51" s="95">
        <f t="shared" si="9"/>
        <v>0</v>
      </c>
      <c r="AE51" s="95">
        <f t="shared" si="9"/>
        <v>0</v>
      </c>
      <c r="AF51" s="95">
        <f t="shared" si="9"/>
        <v>0</v>
      </c>
      <c r="AG51" s="95">
        <f t="shared" si="9"/>
        <v>0</v>
      </c>
      <c r="AH51" s="95">
        <f t="shared" si="9"/>
        <v>0</v>
      </c>
      <c r="AI51" s="95">
        <f t="shared" si="9"/>
        <v>0</v>
      </c>
      <c r="AJ51" s="95">
        <f t="shared" si="9"/>
        <v>0</v>
      </c>
      <c r="AK51" s="95">
        <f t="shared" ref="AK51:BR51" si="10">AK33*AK48</f>
        <v>0</v>
      </c>
      <c r="AL51" s="95">
        <f t="shared" si="10"/>
        <v>37.664999999999999</v>
      </c>
      <c r="AM51" s="95">
        <f t="shared" si="10"/>
        <v>0.51039999999999996</v>
      </c>
      <c r="AN51" s="95">
        <f t="shared" si="10"/>
        <v>0</v>
      </c>
      <c r="AO51" s="95">
        <f t="shared" si="10"/>
        <v>0</v>
      </c>
      <c r="AP51" s="95">
        <f t="shared" si="10"/>
        <v>0</v>
      </c>
      <c r="AQ51" s="95">
        <f t="shared" si="10"/>
        <v>0</v>
      </c>
      <c r="AR51" s="95">
        <f t="shared" si="10"/>
        <v>0</v>
      </c>
      <c r="AS51" s="95">
        <f t="shared" si="10"/>
        <v>0</v>
      </c>
      <c r="AT51" s="95">
        <f t="shared" si="10"/>
        <v>0</v>
      </c>
      <c r="AU51" s="95">
        <f t="shared" si="10"/>
        <v>0</v>
      </c>
      <c r="AV51" s="95">
        <f t="shared" si="10"/>
        <v>0</v>
      </c>
      <c r="AW51" s="95">
        <f t="shared" si="10"/>
        <v>27.255599999999998</v>
      </c>
      <c r="AX51" s="95">
        <f t="shared" si="10"/>
        <v>31.455569999999998</v>
      </c>
      <c r="AY51" s="95">
        <f t="shared" si="10"/>
        <v>0</v>
      </c>
      <c r="AZ51" s="95">
        <f t="shared" si="10"/>
        <v>0</v>
      </c>
      <c r="BA51" s="95">
        <f t="shared" si="10"/>
        <v>0</v>
      </c>
      <c r="BB51" s="95">
        <f t="shared" si="10"/>
        <v>0</v>
      </c>
      <c r="BC51" s="95">
        <f t="shared" si="10"/>
        <v>0</v>
      </c>
      <c r="BD51" s="95">
        <f t="shared" si="10"/>
        <v>0</v>
      </c>
      <c r="BE51" s="95">
        <f t="shared" si="10"/>
        <v>0</v>
      </c>
      <c r="BF51" s="95">
        <f t="shared" si="10"/>
        <v>120.24</v>
      </c>
      <c r="BG51" s="95">
        <f t="shared" si="10"/>
        <v>0</v>
      </c>
      <c r="BH51" s="95">
        <f t="shared" si="10"/>
        <v>416.15999999999997</v>
      </c>
      <c r="BI51" s="95">
        <f t="shared" si="10"/>
        <v>0</v>
      </c>
      <c r="BJ51" s="95">
        <f t="shared" si="10"/>
        <v>345.6</v>
      </c>
      <c r="BK51" s="95">
        <f t="shared" si="10"/>
        <v>17.64</v>
      </c>
      <c r="BL51" s="95">
        <f t="shared" si="10"/>
        <v>23.4</v>
      </c>
      <c r="BM51" s="95">
        <f t="shared" si="10"/>
        <v>0</v>
      </c>
      <c r="BN51" s="95">
        <f t="shared" si="10"/>
        <v>81.900000000000006</v>
      </c>
      <c r="BO51" s="95">
        <f t="shared" si="10"/>
        <v>11.082240000000001</v>
      </c>
      <c r="BP51" s="95">
        <f t="shared" si="10"/>
        <v>17.128679999999999</v>
      </c>
      <c r="BQ51" s="95">
        <f t="shared" si="10"/>
        <v>2.7</v>
      </c>
      <c r="BR51" s="96">
        <f t="shared" si="10"/>
        <v>0</v>
      </c>
      <c r="BS51" s="97">
        <f>SUM(D51:BQ51)</f>
        <v>2413.2928099999995</v>
      </c>
      <c r="BT51" s="98">
        <f>BS51/$C$10</f>
        <v>134.07182277777775</v>
      </c>
      <c r="BU51" s="71"/>
    </row>
    <row r="52" spans="1:73" ht="16.8">
      <c r="A52" s="99"/>
      <c r="B52" s="99" t="s">
        <v>30</v>
      </c>
      <c r="C52" s="71"/>
      <c r="D52" s="95">
        <f>D36*D50</f>
        <v>0</v>
      </c>
      <c r="E52" s="95">
        <f>E36*E50</f>
        <v>0</v>
      </c>
      <c r="F52" s="100">
        <f t="shared" ref="F52:AL52" si="11">F69+F87+F103+F119</f>
        <v>68.903999999999996</v>
      </c>
      <c r="G52" s="100">
        <f t="shared" si="11"/>
        <v>14.040000000000001</v>
      </c>
      <c r="H52" s="100">
        <f t="shared" si="11"/>
        <v>34.775999999999996</v>
      </c>
      <c r="I52" s="100">
        <f t="shared" si="11"/>
        <v>0</v>
      </c>
      <c r="J52" s="167">
        <f t="shared" si="11"/>
        <v>0</v>
      </c>
      <c r="K52" s="100">
        <f t="shared" si="11"/>
        <v>357.00102000000004</v>
      </c>
      <c r="L52" s="100">
        <f t="shared" si="11"/>
        <v>119.4336</v>
      </c>
      <c r="M52" s="100">
        <f t="shared" si="11"/>
        <v>179.10000000000002</v>
      </c>
      <c r="N52" s="100">
        <f t="shared" si="11"/>
        <v>0</v>
      </c>
      <c r="O52" s="100">
        <f t="shared" si="11"/>
        <v>0</v>
      </c>
      <c r="P52" s="100">
        <f t="shared" si="11"/>
        <v>198.06378300000003</v>
      </c>
      <c r="Q52" s="100">
        <f t="shared" si="11"/>
        <v>0</v>
      </c>
      <c r="R52" s="100">
        <f t="shared" si="11"/>
        <v>0</v>
      </c>
      <c r="S52" s="100">
        <f t="shared" si="11"/>
        <v>0</v>
      </c>
      <c r="T52" s="100">
        <f t="shared" si="11"/>
        <v>0</v>
      </c>
      <c r="U52" s="100">
        <f t="shared" si="11"/>
        <v>0</v>
      </c>
      <c r="V52" s="100">
        <f t="shared" si="11"/>
        <v>0</v>
      </c>
      <c r="W52" s="100">
        <f t="shared" si="11"/>
        <v>0</v>
      </c>
      <c r="X52" s="100">
        <f t="shared" si="11"/>
        <v>36.669599999999988</v>
      </c>
      <c r="Y52" s="100">
        <f t="shared" si="11"/>
        <v>0</v>
      </c>
      <c r="Z52" s="100">
        <f t="shared" si="11"/>
        <v>0</v>
      </c>
      <c r="AA52" s="100">
        <f t="shared" si="11"/>
        <v>0</v>
      </c>
      <c r="AB52" s="100">
        <f t="shared" si="11"/>
        <v>0</v>
      </c>
      <c r="AC52" s="100">
        <f t="shared" si="11"/>
        <v>0</v>
      </c>
      <c r="AD52" s="100">
        <f t="shared" si="11"/>
        <v>0</v>
      </c>
      <c r="AE52" s="100">
        <f t="shared" si="11"/>
        <v>0</v>
      </c>
      <c r="AF52" s="100">
        <f t="shared" ref="AF52:AI52" si="12">AF69+AF87+AF103+AF119</f>
        <v>0</v>
      </c>
      <c r="AG52" s="100">
        <f t="shared" si="12"/>
        <v>0</v>
      </c>
      <c r="AH52" s="100">
        <f t="shared" si="12"/>
        <v>0</v>
      </c>
      <c r="AI52" s="100">
        <f t="shared" si="12"/>
        <v>0</v>
      </c>
      <c r="AJ52" s="100">
        <f t="shared" si="11"/>
        <v>0</v>
      </c>
      <c r="AK52" s="100">
        <f t="shared" si="11"/>
        <v>0</v>
      </c>
      <c r="AL52" s="100">
        <f t="shared" si="11"/>
        <v>37.664999999999999</v>
      </c>
      <c r="AM52" s="100">
        <f t="shared" ref="AM52:BQ52" si="13">AM69+AM87+AM103+AM119</f>
        <v>0.5011199999999999</v>
      </c>
      <c r="AN52" s="100">
        <f t="shared" si="13"/>
        <v>0</v>
      </c>
      <c r="AO52" s="100">
        <f t="shared" si="13"/>
        <v>0</v>
      </c>
      <c r="AP52" s="100">
        <f t="shared" si="13"/>
        <v>0</v>
      </c>
      <c r="AQ52" s="100">
        <f t="shared" si="13"/>
        <v>0</v>
      </c>
      <c r="AR52" s="100">
        <f t="shared" si="13"/>
        <v>0</v>
      </c>
      <c r="AS52" s="100">
        <f t="shared" si="13"/>
        <v>0</v>
      </c>
      <c r="AT52" s="100">
        <f t="shared" si="13"/>
        <v>0</v>
      </c>
      <c r="AU52" s="100">
        <f t="shared" si="13"/>
        <v>0</v>
      </c>
      <c r="AV52" s="100">
        <f t="shared" si="13"/>
        <v>0</v>
      </c>
      <c r="AW52" s="100">
        <f t="shared" si="13"/>
        <v>0</v>
      </c>
      <c r="AX52" s="100">
        <f t="shared" si="13"/>
        <v>31.472712000000001</v>
      </c>
      <c r="AY52" s="100">
        <f t="shared" si="13"/>
        <v>0</v>
      </c>
      <c r="AZ52" s="100">
        <f t="shared" si="13"/>
        <v>0</v>
      </c>
      <c r="BA52" s="100">
        <f t="shared" si="13"/>
        <v>0</v>
      </c>
      <c r="BB52" s="100">
        <f t="shared" si="13"/>
        <v>0</v>
      </c>
      <c r="BC52" s="100">
        <f t="shared" si="13"/>
        <v>0</v>
      </c>
      <c r="BD52" s="100">
        <f t="shared" si="13"/>
        <v>0</v>
      </c>
      <c r="BE52" s="100">
        <f t="shared" si="13"/>
        <v>0</v>
      </c>
      <c r="BF52" s="100">
        <f t="shared" si="13"/>
        <v>240.48</v>
      </c>
      <c r="BG52" s="100">
        <f t="shared" si="13"/>
        <v>0</v>
      </c>
      <c r="BH52" s="100">
        <f t="shared" si="13"/>
        <v>416.15999999999997</v>
      </c>
      <c r="BI52" s="100">
        <f t="shared" si="13"/>
        <v>0</v>
      </c>
      <c r="BJ52" s="100">
        <f t="shared" si="13"/>
        <v>432</v>
      </c>
      <c r="BK52" s="100">
        <f t="shared" si="13"/>
        <v>35.28</v>
      </c>
      <c r="BL52" s="100">
        <f t="shared" si="13"/>
        <v>35.099999999999994</v>
      </c>
      <c r="BM52" s="100">
        <f t="shared" si="13"/>
        <v>0</v>
      </c>
      <c r="BN52" s="100">
        <f t="shared" si="13"/>
        <v>163.80000000000004</v>
      </c>
      <c r="BO52" s="100">
        <f t="shared" si="13"/>
        <v>11.415168</v>
      </c>
      <c r="BP52" s="100">
        <f t="shared" si="13"/>
        <v>737.08621200000005</v>
      </c>
      <c r="BQ52" s="100">
        <f t="shared" si="13"/>
        <v>42.476690000000005</v>
      </c>
      <c r="BR52" s="101">
        <f t="shared" ref="BR52" si="14">BR69+BR87+BR103+BR119</f>
        <v>0</v>
      </c>
      <c r="BS52" s="71"/>
      <c r="BT52" s="71"/>
      <c r="BU52" s="71"/>
    </row>
    <row r="53" spans="1:73">
      <c r="A53" s="99"/>
      <c r="B53" s="99" t="s">
        <v>31</v>
      </c>
      <c r="C53" s="71"/>
      <c r="D53" s="71"/>
      <c r="E53" s="71"/>
      <c r="F53" s="71"/>
      <c r="G53" s="71"/>
      <c r="H53" s="71"/>
      <c r="I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3"/>
      <c r="BS53" s="71"/>
      <c r="BT53" s="102">
        <f>BT68+BT86+BT102+BT118</f>
        <v>108.51808750000002</v>
      </c>
      <c r="BU53" s="71"/>
    </row>
    <row r="54" spans="1:73">
      <c r="A54" s="71"/>
      <c r="B54" s="71"/>
      <c r="C54" s="71"/>
      <c r="D54" s="71"/>
      <c r="E54" s="71"/>
      <c r="F54" s="71"/>
      <c r="G54" s="71"/>
      <c r="H54" s="71"/>
      <c r="I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3"/>
      <c r="BS54" s="71"/>
      <c r="BT54" s="71"/>
      <c r="BU54" s="71"/>
    </row>
    <row r="55" spans="1:73">
      <c r="A55" s="71"/>
      <c r="B55" s="71"/>
      <c r="C55" s="71"/>
      <c r="D55" s="71"/>
      <c r="E55" s="71"/>
      <c r="F55" s="71"/>
      <c r="G55" s="71"/>
      <c r="H55" s="71"/>
      <c r="I55" s="71"/>
      <c r="J55" s="168"/>
      <c r="K55" s="71"/>
      <c r="L55" s="71"/>
      <c r="M55" s="71"/>
      <c r="N55" s="71"/>
      <c r="O55" s="71"/>
      <c r="P55" s="71"/>
      <c r="Q55" s="75"/>
      <c r="R55" s="75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5"/>
      <c r="AI55" s="75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3"/>
      <c r="BS55" s="71"/>
      <c r="BT55" s="71"/>
      <c r="BU55" s="71"/>
    </row>
    <row r="56" spans="1:73" ht="15" customHeight="1">
      <c r="A56" s="194"/>
      <c r="B56" s="103" t="s">
        <v>1</v>
      </c>
      <c r="C56" s="187" t="s">
        <v>2</v>
      </c>
      <c r="D56" s="187" t="str">
        <f t="shared" ref="D56:BQ56" si="15">D8</f>
        <v>Хлеб пшеничный</v>
      </c>
      <c r="E56" s="187" t="str">
        <f t="shared" si="15"/>
        <v>Хлеб ржано-пшеничный</v>
      </c>
      <c r="F56" s="187" t="str">
        <f t="shared" si="15"/>
        <v>Сахар</v>
      </c>
      <c r="G56" s="187" t="str">
        <f t="shared" si="15"/>
        <v>Чай</v>
      </c>
      <c r="H56" s="187" t="str">
        <f t="shared" si="15"/>
        <v>Какао</v>
      </c>
      <c r="I56" s="187" t="str">
        <f t="shared" si="15"/>
        <v>Кофейный напиток</v>
      </c>
      <c r="J56" s="214" t="str">
        <f t="shared" si="15"/>
        <v>Молоко 2,5%</v>
      </c>
      <c r="K56" s="187" t="str">
        <f t="shared" si="15"/>
        <v>Масло сливочное</v>
      </c>
      <c r="L56" s="187" t="str">
        <f t="shared" si="15"/>
        <v>Сметана 15%</v>
      </c>
      <c r="M56" s="187" t="str">
        <f t="shared" si="15"/>
        <v>Молоко сухое</v>
      </c>
      <c r="N56" s="187" t="str">
        <f t="shared" si="15"/>
        <v>Снежок 2,5 %</v>
      </c>
      <c r="O56" s="187" t="str">
        <f t="shared" si="15"/>
        <v>Творог 5%</v>
      </c>
      <c r="P56" s="187" t="str">
        <f t="shared" si="15"/>
        <v>Молоко сгущенное</v>
      </c>
      <c r="Q56" s="187" t="str">
        <f t="shared" si="15"/>
        <v xml:space="preserve">Джем Сава </v>
      </c>
      <c r="R56" s="187" t="str">
        <f t="shared" si="15"/>
        <v>Сыр</v>
      </c>
      <c r="S56" s="187" t="str">
        <f t="shared" si="15"/>
        <v>Зеленый горошек</v>
      </c>
      <c r="T56" s="187" t="str">
        <f t="shared" si="15"/>
        <v>Кукуруза консервирован.</v>
      </c>
      <c r="U56" s="187" t="str">
        <f t="shared" si="15"/>
        <v>Консервы рыбные</v>
      </c>
      <c r="V56" s="187" t="str">
        <f t="shared" si="15"/>
        <v>Огурцы консервирован.</v>
      </c>
      <c r="W56" s="187" t="str">
        <f t="shared" si="15"/>
        <v>Огурцы свежие</v>
      </c>
      <c r="X56" s="187" t="str">
        <f t="shared" si="15"/>
        <v>Яйцо</v>
      </c>
      <c r="Y56" s="187" t="str">
        <f t="shared" si="15"/>
        <v>Икра кабачковая</v>
      </c>
      <c r="Z56" s="187" t="str">
        <f t="shared" si="15"/>
        <v>Изюм</v>
      </c>
      <c r="AA56" s="187" t="str">
        <f t="shared" si="15"/>
        <v>Курага</v>
      </c>
      <c r="AB56" s="187" t="str">
        <f t="shared" si="15"/>
        <v>Чернослив</v>
      </c>
      <c r="AC56" s="187" t="str">
        <f t="shared" si="15"/>
        <v>Шиповник</v>
      </c>
      <c r="AD56" s="187" t="str">
        <f t="shared" si="15"/>
        <v>Сухофрукты</v>
      </c>
      <c r="AE56" s="187" t="str">
        <f t="shared" si="15"/>
        <v>Ягода свежемороженная</v>
      </c>
      <c r="AF56" s="187" t="str">
        <f t="shared" ref="AF56:AI56" si="16">AF8</f>
        <v>Апельсин</v>
      </c>
      <c r="AG56" s="187" t="str">
        <f t="shared" si="16"/>
        <v>Банан</v>
      </c>
      <c r="AH56" s="187" t="str">
        <f t="shared" si="16"/>
        <v>Лимон</v>
      </c>
      <c r="AI56" s="187" t="str">
        <f t="shared" si="16"/>
        <v>Яблоко</v>
      </c>
      <c r="AJ56" s="187" t="str">
        <f t="shared" si="15"/>
        <v>Кисель</v>
      </c>
      <c r="AK56" s="187" t="str">
        <f t="shared" si="15"/>
        <v xml:space="preserve">Сок </v>
      </c>
      <c r="AL56" s="187" t="str">
        <f t="shared" si="15"/>
        <v>Макаронные изделия</v>
      </c>
      <c r="AM56" s="187" t="str">
        <f t="shared" si="15"/>
        <v>Мука</v>
      </c>
      <c r="AN56" s="187" t="str">
        <f t="shared" si="15"/>
        <v>Дрожжи</v>
      </c>
      <c r="AO56" s="187" t="str">
        <f t="shared" si="15"/>
        <v>Печенье</v>
      </c>
      <c r="AP56" s="187" t="str">
        <f t="shared" si="15"/>
        <v>Пряники</v>
      </c>
      <c r="AQ56" s="187" t="str">
        <f t="shared" si="15"/>
        <v>Вафли</v>
      </c>
      <c r="AR56" s="187" t="str">
        <f t="shared" si="15"/>
        <v>Конфеты</v>
      </c>
      <c r="AS56" s="187" t="str">
        <f t="shared" si="15"/>
        <v>Повидло Сава</v>
      </c>
      <c r="AT56" s="187" t="str">
        <f t="shared" si="15"/>
        <v>Крупа геркулес</v>
      </c>
      <c r="AU56" s="187" t="str">
        <f t="shared" si="15"/>
        <v>Крупа горох</v>
      </c>
      <c r="AV56" s="187" t="str">
        <f t="shared" si="15"/>
        <v>Крупа гречневая</v>
      </c>
      <c r="AW56" s="187" t="str">
        <f t="shared" si="15"/>
        <v>Крупа кукурузная</v>
      </c>
      <c r="AX56" s="187" t="str">
        <f t="shared" si="15"/>
        <v>Крупа манная</v>
      </c>
      <c r="AY56" s="187" t="str">
        <f t="shared" si="15"/>
        <v>Крупа перловая</v>
      </c>
      <c r="AZ56" s="187" t="str">
        <f t="shared" si="15"/>
        <v>Крупа пшеничная</v>
      </c>
      <c r="BA56" s="187" t="str">
        <f t="shared" si="15"/>
        <v>Крупа пшено</v>
      </c>
      <c r="BB56" s="187" t="str">
        <f t="shared" si="15"/>
        <v>Крупа ячневая</v>
      </c>
      <c r="BC56" s="187" t="str">
        <f t="shared" si="15"/>
        <v>Рис</v>
      </c>
      <c r="BD56" s="187" t="str">
        <f t="shared" si="15"/>
        <v>Цыпленок бройлер</v>
      </c>
      <c r="BE56" s="187" t="str">
        <f t="shared" si="15"/>
        <v>Филе куриное</v>
      </c>
      <c r="BF56" s="187" t="str">
        <f t="shared" si="15"/>
        <v>Фарш говяжий</v>
      </c>
      <c r="BG56" s="187" t="str">
        <f t="shared" si="15"/>
        <v>Печень куриная</v>
      </c>
      <c r="BH56" s="187" t="str">
        <f t="shared" si="15"/>
        <v>Филе минтая</v>
      </c>
      <c r="BI56" s="187" t="str">
        <f t="shared" si="15"/>
        <v>Филе сельди слабосол.</v>
      </c>
      <c r="BJ56" s="187" t="str">
        <f t="shared" si="15"/>
        <v>Картофель</v>
      </c>
      <c r="BK56" s="187" t="str">
        <f t="shared" si="15"/>
        <v>Морковь</v>
      </c>
      <c r="BL56" s="187" t="str">
        <f t="shared" si="15"/>
        <v>Лук</v>
      </c>
      <c r="BM56" s="187" t="str">
        <f t="shared" si="15"/>
        <v>Капуста</v>
      </c>
      <c r="BN56" s="187" t="str">
        <f t="shared" si="15"/>
        <v>Свекла</v>
      </c>
      <c r="BO56" s="187" t="str">
        <f t="shared" si="15"/>
        <v>Томатная паста</v>
      </c>
      <c r="BP56" s="187" t="str">
        <f t="shared" si="15"/>
        <v>Масло растительное</v>
      </c>
      <c r="BQ56" s="187" t="str">
        <f t="shared" si="15"/>
        <v>Соль</v>
      </c>
      <c r="BR56" s="189" t="s">
        <v>81</v>
      </c>
      <c r="BS56" s="212" t="s">
        <v>3</v>
      </c>
      <c r="BT56" s="212" t="s">
        <v>4</v>
      </c>
      <c r="BU56" s="71"/>
    </row>
    <row r="57" spans="1:73" ht="30.75" customHeight="1">
      <c r="A57" s="195"/>
      <c r="B57" s="104" t="s">
        <v>5</v>
      </c>
      <c r="C57" s="188"/>
      <c r="D57" s="188"/>
      <c r="E57" s="188"/>
      <c r="F57" s="188"/>
      <c r="G57" s="188"/>
      <c r="H57" s="188"/>
      <c r="I57" s="188"/>
      <c r="J57" s="215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  <c r="AN57" s="188"/>
      <c r="AO57" s="188"/>
      <c r="AP57" s="188"/>
      <c r="AQ57" s="188"/>
      <c r="AR57" s="188"/>
      <c r="AS57" s="188"/>
      <c r="AT57" s="188"/>
      <c r="AU57" s="188"/>
      <c r="AV57" s="188"/>
      <c r="AW57" s="188"/>
      <c r="AX57" s="188"/>
      <c r="AY57" s="188"/>
      <c r="AZ57" s="188"/>
      <c r="BA57" s="188"/>
      <c r="BB57" s="188"/>
      <c r="BC57" s="188"/>
      <c r="BD57" s="188"/>
      <c r="BE57" s="188"/>
      <c r="BF57" s="188"/>
      <c r="BG57" s="188"/>
      <c r="BH57" s="188"/>
      <c r="BI57" s="188"/>
      <c r="BJ57" s="188"/>
      <c r="BK57" s="188"/>
      <c r="BL57" s="188"/>
      <c r="BM57" s="188"/>
      <c r="BN57" s="188"/>
      <c r="BO57" s="188"/>
      <c r="BP57" s="188"/>
      <c r="BQ57" s="188"/>
      <c r="BR57" s="190"/>
      <c r="BS57" s="213"/>
      <c r="BT57" s="213"/>
      <c r="BU57" s="71"/>
    </row>
    <row r="58" spans="1:73" ht="15" customHeight="1">
      <c r="A58" s="202" t="s">
        <v>6</v>
      </c>
      <c r="B58" s="76" t="s">
        <v>7</v>
      </c>
      <c r="C58" s="181">
        <f>$F$7</f>
        <v>18</v>
      </c>
      <c r="D58" s="76">
        <f t="shared" ref="D58:BO62" si="17">D11</f>
        <v>0.03</v>
      </c>
      <c r="E58" s="76">
        <f t="shared" si="17"/>
        <v>0</v>
      </c>
      <c r="F58" s="76">
        <f t="shared" si="17"/>
        <v>0</v>
      </c>
      <c r="G58" s="76">
        <f t="shared" si="17"/>
        <v>0</v>
      </c>
      <c r="H58" s="76">
        <f t="shared" si="17"/>
        <v>0</v>
      </c>
      <c r="I58" s="76">
        <f t="shared" si="17"/>
        <v>0</v>
      </c>
      <c r="J58" s="163">
        <f t="shared" si="17"/>
        <v>0</v>
      </c>
      <c r="K58" s="76">
        <f t="shared" si="17"/>
        <v>5.0000000000000001E-3</v>
      </c>
      <c r="L58" s="76">
        <f t="shared" si="17"/>
        <v>0</v>
      </c>
      <c r="M58" s="76">
        <f t="shared" si="17"/>
        <v>0</v>
      </c>
      <c r="N58" s="76">
        <f t="shared" si="17"/>
        <v>0</v>
      </c>
      <c r="O58" s="76">
        <f t="shared" si="17"/>
        <v>0</v>
      </c>
      <c r="P58" s="76">
        <f t="shared" si="17"/>
        <v>0</v>
      </c>
      <c r="Q58" s="76">
        <f t="shared" si="17"/>
        <v>0</v>
      </c>
      <c r="R58" s="76">
        <f t="shared" si="17"/>
        <v>0</v>
      </c>
      <c r="S58" s="76">
        <f t="shared" si="17"/>
        <v>0</v>
      </c>
      <c r="T58" s="76">
        <f t="shared" si="17"/>
        <v>0</v>
      </c>
      <c r="U58" s="76">
        <f t="shared" si="17"/>
        <v>0</v>
      </c>
      <c r="V58" s="76">
        <f t="shared" si="17"/>
        <v>0</v>
      </c>
      <c r="W58" s="76">
        <f>W11</f>
        <v>0</v>
      </c>
      <c r="X58" s="76">
        <f t="shared" si="17"/>
        <v>0</v>
      </c>
      <c r="Y58" s="76">
        <f t="shared" si="17"/>
        <v>0</v>
      </c>
      <c r="Z58" s="76">
        <f t="shared" si="17"/>
        <v>0</v>
      </c>
      <c r="AA58" s="76">
        <f t="shared" si="17"/>
        <v>0</v>
      </c>
      <c r="AB58" s="76">
        <f t="shared" si="17"/>
        <v>0</v>
      </c>
      <c r="AC58" s="76">
        <f t="shared" si="17"/>
        <v>0</v>
      </c>
      <c r="AD58" s="76">
        <f t="shared" si="17"/>
        <v>0</v>
      </c>
      <c r="AE58" s="76">
        <f t="shared" si="17"/>
        <v>0</v>
      </c>
      <c r="AF58" s="76">
        <f t="shared" si="17"/>
        <v>0</v>
      </c>
      <c r="AG58" s="76">
        <f t="shared" si="17"/>
        <v>0</v>
      </c>
      <c r="AH58" s="76">
        <f t="shared" si="17"/>
        <v>0</v>
      </c>
      <c r="AI58" s="76">
        <f t="shared" si="17"/>
        <v>0</v>
      </c>
      <c r="AJ58" s="76">
        <f t="shared" si="17"/>
        <v>0</v>
      </c>
      <c r="AK58" s="76">
        <f t="shared" si="17"/>
        <v>0</v>
      </c>
      <c r="AL58" s="76">
        <f t="shared" si="17"/>
        <v>0</v>
      </c>
      <c r="AM58" s="76">
        <f t="shared" si="17"/>
        <v>0</v>
      </c>
      <c r="AN58" s="76">
        <f t="shared" si="17"/>
        <v>0</v>
      </c>
      <c r="AO58" s="76">
        <f t="shared" si="17"/>
        <v>0</v>
      </c>
      <c r="AP58" s="76">
        <f t="shared" si="17"/>
        <v>0</v>
      </c>
      <c r="AQ58" s="76">
        <f t="shared" si="17"/>
        <v>0</v>
      </c>
      <c r="AR58" s="76">
        <f t="shared" si="17"/>
        <v>0</v>
      </c>
      <c r="AS58" s="76">
        <f t="shared" si="17"/>
        <v>0</v>
      </c>
      <c r="AT58" s="76">
        <f t="shared" si="17"/>
        <v>0</v>
      </c>
      <c r="AU58" s="76">
        <f t="shared" si="17"/>
        <v>0</v>
      </c>
      <c r="AV58" s="76">
        <f t="shared" si="17"/>
        <v>0</v>
      </c>
      <c r="AW58" s="76">
        <f t="shared" si="17"/>
        <v>0</v>
      </c>
      <c r="AX58" s="76">
        <f t="shared" si="17"/>
        <v>0</v>
      </c>
      <c r="AY58" s="76">
        <f t="shared" si="17"/>
        <v>0</v>
      </c>
      <c r="AZ58" s="76">
        <f t="shared" si="17"/>
        <v>0</v>
      </c>
      <c r="BA58" s="76">
        <f t="shared" si="17"/>
        <v>0</v>
      </c>
      <c r="BB58" s="76">
        <f t="shared" si="17"/>
        <v>0</v>
      </c>
      <c r="BC58" s="76">
        <f t="shared" si="17"/>
        <v>0</v>
      </c>
      <c r="BD58" s="76">
        <f t="shared" si="17"/>
        <v>0</v>
      </c>
      <c r="BE58" s="76">
        <f t="shared" si="17"/>
        <v>0</v>
      </c>
      <c r="BF58" s="76">
        <f t="shared" si="17"/>
        <v>0</v>
      </c>
      <c r="BG58" s="76">
        <f t="shared" si="17"/>
        <v>0</v>
      </c>
      <c r="BH58" s="76">
        <f t="shared" si="17"/>
        <v>0</v>
      </c>
      <c r="BI58" s="76">
        <f t="shared" si="17"/>
        <v>0</v>
      </c>
      <c r="BJ58" s="76">
        <f t="shared" si="17"/>
        <v>0</v>
      </c>
      <c r="BK58" s="76">
        <f t="shared" si="17"/>
        <v>0</v>
      </c>
      <c r="BL58" s="76">
        <f t="shared" si="17"/>
        <v>0</v>
      </c>
      <c r="BM58" s="76">
        <f t="shared" si="17"/>
        <v>0</v>
      </c>
      <c r="BN58" s="76">
        <f t="shared" si="17"/>
        <v>0</v>
      </c>
      <c r="BO58" s="76">
        <f t="shared" si="17"/>
        <v>0</v>
      </c>
      <c r="BP58" s="76"/>
      <c r="BQ58" s="76"/>
      <c r="BR58" s="77"/>
      <c r="BS58" s="71"/>
      <c r="BT58" s="71"/>
      <c r="BU58" s="71"/>
    </row>
    <row r="59" spans="1:73" ht="14.4" customHeight="1">
      <c r="A59" s="203"/>
      <c r="B59" s="11" t="s">
        <v>32</v>
      </c>
      <c r="C59" s="182"/>
      <c r="D59" s="76">
        <f t="shared" si="17"/>
        <v>0</v>
      </c>
      <c r="E59" s="76">
        <f t="shared" si="17"/>
        <v>0</v>
      </c>
      <c r="F59" s="76">
        <f t="shared" si="17"/>
        <v>0.01</v>
      </c>
      <c r="G59" s="76">
        <f t="shared" si="17"/>
        <v>0</v>
      </c>
      <c r="H59" s="76">
        <f t="shared" si="17"/>
        <v>1.1999999999999999E-3</v>
      </c>
      <c r="I59" s="76">
        <f t="shared" si="17"/>
        <v>0</v>
      </c>
      <c r="J59" s="163">
        <f t="shared" si="17"/>
        <v>0</v>
      </c>
      <c r="K59" s="76">
        <f t="shared" si="17"/>
        <v>0</v>
      </c>
      <c r="L59" s="76">
        <f t="shared" si="17"/>
        <v>0</v>
      </c>
      <c r="M59" s="76">
        <f t="shared" si="17"/>
        <v>9.9000000000000008E-3</v>
      </c>
      <c r="N59" s="76">
        <f t="shared" si="17"/>
        <v>0</v>
      </c>
      <c r="O59" s="76">
        <f t="shared" si="17"/>
        <v>0</v>
      </c>
      <c r="P59" s="76">
        <f t="shared" si="17"/>
        <v>0</v>
      </c>
      <c r="Q59" s="76">
        <f t="shared" si="17"/>
        <v>0</v>
      </c>
      <c r="R59" s="76">
        <f t="shared" si="17"/>
        <v>0</v>
      </c>
      <c r="S59" s="76">
        <f t="shared" si="17"/>
        <v>0</v>
      </c>
      <c r="T59" s="76">
        <f t="shared" si="17"/>
        <v>0</v>
      </c>
      <c r="U59" s="76">
        <f t="shared" si="17"/>
        <v>0</v>
      </c>
      <c r="V59" s="76">
        <f t="shared" si="17"/>
        <v>0</v>
      </c>
      <c r="W59" s="76">
        <f>W12</f>
        <v>0</v>
      </c>
      <c r="X59" s="76">
        <f t="shared" si="17"/>
        <v>0</v>
      </c>
      <c r="Y59" s="76">
        <f t="shared" si="17"/>
        <v>0</v>
      </c>
      <c r="Z59" s="76">
        <f t="shared" si="17"/>
        <v>0</v>
      </c>
      <c r="AA59" s="76">
        <f t="shared" si="17"/>
        <v>0</v>
      </c>
      <c r="AB59" s="76">
        <f t="shared" si="17"/>
        <v>0</v>
      </c>
      <c r="AC59" s="76">
        <f t="shared" si="17"/>
        <v>0</v>
      </c>
      <c r="AD59" s="76">
        <f t="shared" si="17"/>
        <v>0</v>
      </c>
      <c r="AE59" s="76">
        <f t="shared" si="17"/>
        <v>0</v>
      </c>
      <c r="AF59" s="76">
        <f t="shared" si="17"/>
        <v>0</v>
      </c>
      <c r="AG59" s="76">
        <f t="shared" si="17"/>
        <v>0</v>
      </c>
      <c r="AH59" s="76">
        <f t="shared" si="17"/>
        <v>0</v>
      </c>
      <c r="AI59" s="76">
        <f t="shared" si="17"/>
        <v>0</v>
      </c>
      <c r="AJ59" s="76">
        <f t="shared" si="17"/>
        <v>0</v>
      </c>
      <c r="AK59" s="76">
        <f t="shared" si="17"/>
        <v>0</v>
      </c>
      <c r="AL59" s="76">
        <f t="shared" si="17"/>
        <v>0</v>
      </c>
      <c r="AM59" s="76">
        <f t="shared" si="17"/>
        <v>0</v>
      </c>
      <c r="AN59" s="76">
        <f t="shared" si="17"/>
        <v>0</v>
      </c>
      <c r="AO59" s="76">
        <f t="shared" si="17"/>
        <v>0</v>
      </c>
      <c r="AP59" s="76">
        <f t="shared" si="17"/>
        <v>0</v>
      </c>
      <c r="AQ59" s="76">
        <f t="shared" si="17"/>
        <v>0</v>
      </c>
      <c r="AR59" s="76">
        <f t="shared" si="17"/>
        <v>0</v>
      </c>
      <c r="AS59" s="76">
        <f t="shared" si="17"/>
        <v>0</v>
      </c>
      <c r="AT59" s="76">
        <f t="shared" si="17"/>
        <v>0</v>
      </c>
      <c r="AU59" s="76">
        <f t="shared" si="17"/>
        <v>0</v>
      </c>
      <c r="AV59" s="76">
        <f t="shared" si="17"/>
        <v>0</v>
      </c>
      <c r="AW59" s="76">
        <f t="shared" si="17"/>
        <v>0</v>
      </c>
      <c r="AX59" s="76">
        <f t="shared" si="17"/>
        <v>0</v>
      </c>
      <c r="AY59" s="76">
        <f t="shared" si="17"/>
        <v>0</v>
      </c>
      <c r="AZ59" s="76">
        <f t="shared" si="17"/>
        <v>0</v>
      </c>
      <c r="BA59" s="76">
        <f t="shared" si="17"/>
        <v>0</v>
      </c>
      <c r="BB59" s="76">
        <f t="shared" si="17"/>
        <v>0</v>
      </c>
      <c r="BC59" s="76">
        <f t="shared" si="17"/>
        <v>0</v>
      </c>
      <c r="BD59" s="76">
        <f t="shared" si="17"/>
        <v>0</v>
      </c>
      <c r="BE59" s="76">
        <f t="shared" si="17"/>
        <v>0</v>
      </c>
      <c r="BF59" s="76">
        <f t="shared" si="17"/>
        <v>0</v>
      </c>
      <c r="BG59" s="76">
        <f t="shared" si="17"/>
        <v>0</v>
      </c>
      <c r="BH59" s="76">
        <f t="shared" si="17"/>
        <v>0</v>
      </c>
      <c r="BI59" s="76">
        <f t="shared" si="17"/>
        <v>0</v>
      </c>
      <c r="BJ59" s="76">
        <f t="shared" si="17"/>
        <v>0</v>
      </c>
      <c r="BK59" s="76">
        <f t="shared" si="17"/>
        <v>0</v>
      </c>
      <c r="BL59" s="76">
        <f t="shared" si="17"/>
        <v>0</v>
      </c>
      <c r="BM59" s="76">
        <f t="shared" si="17"/>
        <v>0</v>
      </c>
      <c r="BN59" s="76">
        <f t="shared" si="17"/>
        <v>0</v>
      </c>
      <c r="BO59" s="76">
        <f t="shared" si="17"/>
        <v>0</v>
      </c>
      <c r="BP59" s="76"/>
      <c r="BQ59" s="76"/>
      <c r="BR59" s="77"/>
      <c r="BS59" s="105"/>
      <c r="BT59" s="72"/>
      <c r="BU59" s="72"/>
    </row>
    <row r="60" spans="1:73" ht="15" customHeight="1">
      <c r="A60" s="203"/>
      <c r="B60" s="76" t="s">
        <v>9</v>
      </c>
      <c r="C60" s="182"/>
      <c r="D60" s="76">
        <f t="shared" si="17"/>
        <v>0</v>
      </c>
      <c r="E60" s="76">
        <f t="shared" si="17"/>
        <v>0</v>
      </c>
      <c r="F60" s="76">
        <f t="shared" si="17"/>
        <v>0</v>
      </c>
      <c r="G60" s="76">
        <f t="shared" si="17"/>
        <v>0</v>
      </c>
      <c r="H60" s="76">
        <f t="shared" si="17"/>
        <v>0</v>
      </c>
      <c r="I60" s="76">
        <f t="shared" si="17"/>
        <v>0</v>
      </c>
      <c r="J60" s="163">
        <f t="shared" si="17"/>
        <v>0</v>
      </c>
      <c r="K60" s="76">
        <f t="shared" si="17"/>
        <v>0</v>
      </c>
      <c r="L60" s="76">
        <f t="shared" si="17"/>
        <v>0</v>
      </c>
      <c r="M60" s="76">
        <f t="shared" si="17"/>
        <v>0</v>
      </c>
      <c r="N60" s="76">
        <f t="shared" si="17"/>
        <v>0</v>
      </c>
      <c r="O60" s="76">
        <f t="shared" si="17"/>
        <v>0</v>
      </c>
      <c r="P60" s="76">
        <f t="shared" si="17"/>
        <v>0</v>
      </c>
      <c r="Q60" s="76">
        <f t="shared" si="17"/>
        <v>0</v>
      </c>
      <c r="R60" s="76">
        <f t="shared" si="17"/>
        <v>0</v>
      </c>
      <c r="S60" s="76">
        <f t="shared" si="17"/>
        <v>0</v>
      </c>
      <c r="T60" s="76">
        <f t="shared" si="17"/>
        <v>0</v>
      </c>
      <c r="U60" s="76">
        <f t="shared" si="17"/>
        <v>0</v>
      </c>
      <c r="V60" s="76">
        <f t="shared" si="17"/>
        <v>0</v>
      </c>
      <c r="W60" s="76">
        <f>W13</f>
        <v>0</v>
      </c>
      <c r="X60" s="76">
        <f t="shared" si="17"/>
        <v>0</v>
      </c>
      <c r="Y60" s="76">
        <f t="shared" si="17"/>
        <v>0</v>
      </c>
      <c r="Z60" s="76">
        <f t="shared" si="17"/>
        <v>0</v>
      </c>
      <c r="AA60" s="76">
        <f t="shared" si="17"/>
        <v>0</v>
      </c>
      <c r="AB60" s="76">
        <f t="shared" si="17"/>
        <v>0</v>
      </c>
      <c r="AC60" s="76">
        <f t="shared" si="17"/>
        <v>0</v>
      </c>
      <c r="AD60" s="76">
        <f t="shared" si="17"/>
        <v>0</v>
      </c>
      <c r="AE60" s="76">
        <f t="shared" si="17"/>
        <v>0</v>
      </c>
      <c r="AF60" s="76">
        <f t="shared" si="17"/>
        <v>0</v>
      </c>
      <c r="AG60" s="76">
        <f t="shared" si="17"/>
        <v>0</v>
      </c>
      <c r="AH60" s="76">
        <f t="shared" si="17"/>
        <v>0</v>
      </c>
      <c r="AI60" s="76">
        <f t="shared" si="17"/>
        <v>0</v>
      </c>
      <c r="AJ60" s="76">
        <f t="shared" si="17"/>
        <v>0</v>
      </c>
      <c r="AK60" s="76">
        <f t="shared" si="17"/>
        <v>0</v>
      </c>
      <c r="AL60" s="76">
        <f t="shared" si="17"/>
        <v>0</v>
      </c>
      <c r="AM60" s="76">
        <f t="shared" si="17"/>
        <v>0</v>
      </c>
      <c r="AN60" s="76">
        <f t="shared" si="17"/>
        <v>0</v>
      </c>
      <c r="AO60" s="76">
        <f t="shared" si="17"/>
        <v>0</v>
      </c>
      <c r="AP60" s="76">
        <f t="shared" si="17"/>
        <v>0</v>
      </c>
      <c r="AQ60" s="76">
        <f t="shared" si="17"/>
        <v>0</v>
      </c>
      <c r="AR60" s="76">
        <f t="shared" si="17"/>
        <v>0</v>
      </c>
      <c r="AS60" s="76">
        <f t="shared" si="17"/>
        <v>0</v>
      </c>
      <c r="AT60" s="76">
        <f t="shared" si="17"/>
        <v>0</v>
      </c>
      <c r="AU60" s="76">
        <f t="shared" si="17"/>
        <v>0</v>
      </c>
      <c r="AV60" s="76">
        <f t="shared" si="17"/>
        <v>0</v>
      </c>
      <c r="AW60" s="76">
        <f t="shared" si="17"/>
        <v>0</v>
      </c>
      <c r="AX60" s="76">
        <f t="shared" si="17"/>
        <v>0</v>
      </c>
      <c r="AY60" s="76">
        <f t="shared" si="17"/>
        <v>0</v>
      </c>
      <c r="AZ60" s="76">
        <f t="shared" si="17"/>
        <v>0</v>
      </c>
      <c r="BA60" s="76">
        <f t="shared" si="17"/>
        <v>0</v>
      </c>
      <c r="BB60" s="76">
        <f t="shared" si="17"/>
        <v>0</v>
      </c>
      <c r="BC60" s="76">
        <f t="shared" si="17"/>
        <v>0</v>
      </c>
      <c r="BD60" s="76">
        <f t="shared" si="17"/>
        <v>0</v>
      </c>
      <c r="BE60" s="76">
        <f t="shared" si="17"/>
        <v>0</v>
      </c>
      <c r="BF60" s="76">
        <f t="shared" si="17"/>
        <v>0</v>
      </c>
      <c r="BG60" s="76">
        <f t="shared" si="17"/>
        <v>0</v>
      </c>
      <c r="BH60" s="76">
        <f t="shared" si="17"/>
        <v>0</v>
      </c>
      <c r="BI60" s="76">
        <f t="shared" si="17"/>
        <v>0</v>
      </c>
      <c r="BJ60" s="76">
        <f t="shared" si="17"/>
        <v>0</v>
      </c>
      <c r="BK60" s="76">
        <f t="shared" si="17"/>
        <v>0</v>
      </c>
      <c r="BL60" s="76">
        <f t="shared" si="17"/>
        <v>0</v>
      </c>
      <c r="BM60" s="76">
        <f t="shared" si="17"/>
        <v>0</v>
      </c>
      <c r="BN60" s="76">
        <f t="shared" si="17"/>
        <v>0</v>
      </c>
      <c r="BO60" s="76">
        <f t="shared" si="17"/>
        <v>0</v>
      </c>
      <c r="BP60" s="76"/>
      <c r="BQ60" s="76"/>
      <c r="BR60" s="77"/>
      <c r="BS60" s="105"/>
      <c r="BT60" s="71"/>
      <c r="BU60" s="71"/>
    </row>
    <row r="61" spans="1:73" ht="15" customHeight="1">
      <c r="A61" s="203"/>
      <c r="B61" s="76"/>
      <c r="C61" s="182"/>
      <c r="D61" s="76">
        <f t="shared" si="17"/>
        <v>0</v>
      </c>
      <c r="E61" s="76">
        <f t="shared" si="17"/>
        <v>0</v>
      </c>
      <c r="F61" s="76">
        <f t="shared" si="17"/>
        <v>0</v>
      </c>
      <c r="G61" s="76">
        <f t="shared" si="17"/>
        <v>0</v>
      </c>
      <c r="H61" s="76">
        <f t="shared" si="17"/>
        <v>0</v>
      </c>
      <c r="I61" s="76">
        <f t="shared" si="17"/>
        <v>0</v>
      </c>
      <c r="J61" s="163">
        <f t="shared" si="17"/>
        <v>0</v>
      </c>
      <c r="K61" s="76">
        <f t="shared" si="17"/>
        <v>0</v>
      </c>
      <c r="L61" s="76">
        <f t="shared" si="17"/>
        <v>0</v>
      </c>
      <c r="M61" s="76">
        <f t="shared" si="17"/>
        <v>0</v>
      </c>
      <c r="N61" s="76">
        <f t="shared" si="17"/>
        <v>0</v>
      </c>
      <c r="O61" s="76">
        <f t="shared" si="17"/>
        <v>0</v>
      </c>
      <c r="P61" s="76">
        <f t="shared" si="17"/>
        <v>0</v>
      </c>
      <c r="Q61" s="76">
        <f t="shared" si="17"/>
        <v>0</v>
      </c>
      <c r="R61" s="76">
        <f t="shared" si="17"/>
        <v>0</v>
      </c>
      <c r="S61" s="76">
        <f t="shared" si="17"/>
        <v>0</v>
      </c>
      <c r="T61" s="76">
        <f t="shared" si="17"/>
        <v>0</v>
      </c>
      <c r="U61" s="76">
        <f t="shared" si="17"/>
        <v>0</v>
      </c>
      <c r="V61" s="76">
        <f t="shared" si="17"/>
        <v>0</v>
      </c>
      <c r="W61" s="76">
        <f>W14</f>
        <v>0</v>
      </c>
      <c r="X61" s="76">
        <f t="shared" si="17"/>
        <v>0</v>
      </c>
      <c r="Y61" s="76">
        <f t="shared" si="17"/>
        <v>0</v>
      </c>
      <c r="Z61" s="76">
        <f t="shared" si="17"/>
        <v>0</v>
      </c>
      <c r="AA61" s="76">
        <f t="shared" si="17"/>
        <v>0</v>
      </c>
      <c r="AB61" s="76">
        <f t="shared" si="17"/>
        <v>0</v>
      </c>
      <c r="AC61" s="76">
        <f t="shared" si="17"/>
        <v>0</v>
      </c>
      <c r="AD61" s="76">
        <f t="shared" si="17"/>
        <v>0</v>
      </c>
      <c r="AE61" s="76">
        <f t="shared" si="17"/>
        <v>0</v>
      </c>
      <c r="AF61" s="76">
        <f t="shared" si="17"/>
        <v>0</v>
      </c>
      <c r="AG61" s="76">
        <f t="shared" si="17"/>
        <v>0</v>
      </c>
      <c r="AH61" s="76">
        <f t="shared" si="17"/>
        <v>0</v>
      </c>
      <c r="AI61" s="76">
        <f t="shared" si="17"/>
        <v>0</v>
      </c>
      <c r="AJ61" s="76">
        <f t="shared" si="17"/>
        <v>0</v>
      </c>
      <c r="AK61" s="76">
        <f t="shared" si="17"/>
        <v>0</v>
      </c>
      <c r="AL61" s="76">
        <f t="shared" si="17"/>
        <v>0</v>
      </c>
      <c r="AM61" s="76">
        <f t="shared" si="17"/>
        <v>0</v>
      </c>
      <c r="AN61" s="76">
        <f t="shared" si="17"/>
        <v>0</v>
      </c>
      <c r="AO61" s="76">
        <f t="shared" si="17"/>
        <v>0</v>
      </c>
      <c r="AP61" s="76">
        <f t="shared" si="17"/>
        <v>0</v>
      </c>
      <c r="AQ61" s="76">
        <f t="shared" si="17"/>
        <v>0</v>
      </c>
      <c r="AR61" s="76">
        <f t="shared" si="17"/>
        <v>0</v>
      </c>
      <c r="AS61" s="76">
        <f t="shared" si="17"/>
        <v>0</v>
      </c>
      <c r="AT61" s="76">
        <f t="shared" si="17"/>
        <v>0</v>
      </c>
      <c r="AU61" s="76">
        <f t="shared" si="17"/>
        <v>0</v>
      </c>
      <c r="AV61" s="76">
        <f t="shared" si="17"/>
        <v>0</v>
      </c>
      <c r="AW61" s="76">
        <f t="shared" si="17"/>
        <v>0</v>
      </c>
      <c r="AX61" s="76">
        <f t="shared" si="17"/>
        <v>0</v>
      </c>
      <c r="AY61" s="76">
        <f t="shared" si="17"/>
        <v>0</v>
      </c>
      <c r="AZ61" s="76">
        <f t="shared" si="17"/>
        <v>0</v>
      </c>
      <c r="BA61" s="76">
        <f t="shared" si="17"/>
        <v>0</v>
      </c>
      <c r="BB61" s="76">
        <f t="shared" si="17"/>
        <v>0</v>
      </c>
      <c r="BC61" s="76">
        <f t="shared" si="17"/>
        <v>0</v>
      </c>
      <c r="BD61" s="76">
        <f t="shared" si="17"/>
        <v>0</v>
      </c>
      <c r="BE61" s="76">
        <f t="shared" si="17"/>
        <v>0</v>
      </c>
      <c r="BF61" s="76">
        <f t="shared" si="17"/>
        <v>0</v>
      </c>
      <c r="BG61" s="76">
        <f t="shared" si="17"/>
        <v>0</v>
      </c>
      <c r="BH61" s="76">
        <f t="shared" si="17"/>
        <v>0</v>
      </c>
      <c r="BI61" s="76">
        <f t="shared" si="17"/>
        <v>0</v>
      </c>
      <c r="BJ61" s="76">
        <f t="shared" si="17"/>
        <v>0</v>
      </c>
      <c r="BK61" s="76">
        <f t="shared" si="17"/>
        <v>0</v>
      </c>
      <c r="BL61" s="76">
        <f t="shared" si="17"/>
        <v>0</v>
      </c>
      <c r="BM61" s="76">
        <f t="shared" si="17"/>
        <v>0</v>
      </c>
      <c r="BN61" s="76">
        <f t="shared" si="17"/>
        <v>0</v>
      </c>
      <c r="BO61" s="76">
        <f t="shared" si="17"/>
        <v>0</v>
      </c>
      <c r="BP61" s="76"/>
      <c r="BQ61" s="76"/>
      <c r="BR61" s="77"/>
      <c r="BS61" s="71"/>
      <c r="BT61" s="71"/>
      <c r="BU61" s="71"/>
    </row>
    <row r="62" spans="1:73" ht="15" customHeight="1">
      <c r="A62" s="204"/>
      <c r="B62" s="76"/>
      <c r="C62" s="183"/>
      <c r="D62" s="76">
        <f t="shared" si="17"/>
        <v>0</v>
      </c>
      <c r="E62" s="76">
        <f t="shared" si="17"/>
        <v>0</v>
      </c>
      <c r="F62" s="76">
        <f t="shared" si="17"/>
        <v>0</v>
      </c>
      <c r="G62" s="76">
        <f t="shared" ref="G62:BO62" si="18">G15</f>
        <v>0</v>
      </c>
      <c r="H62" s="76">
        <f t="shared" si="18"/>
        <v>0</v>
      </c>
      <c r="I62" s="76">
        <f t="shared" si="18"/>
        <v>0</v>
      </c>
      <c r="J62" s="163">
        <f t="shared" si="18"/>
        <v>0</v>
      </c>
      <c r="K62" s="76">
        <f t="shared" si="18"/>
        <v>2E-3</v>
      </c>
      <c r="L62" s="76">
        <f t="shared" si="18"/>
        <v>3.0000000000000001E-3</v>
      </c>
      <c r="M62" s="76">
        <f t="shared" si="18"/>
        <v>0</v>
      </c>
      <c r="N62" s="76">
        <f t="shared" si="18"/>
        <v>0</v>
      </c>
      <c r="O62" s="76">
        <f t="shared" si="18"/>
        <v>0</v>
      </c>
      <c r="P62" s="76">
        <f t="shared" si="18"/>
        <v>0</v>
      </c>
      <c r="Q62" s="76">
        <f t="shared" si="18"/>
        <v>0</v>
      </c>
      <c r="R62" s="76">
        <f t="shared" si="18"/>
        <v>0</v>
      </c>
      <c r="S62" s="76">
        <f t="shared" si="18"/>
        <v>0</v>
      </c>
      <c r="T62" s="76">
        <f t="shared" si="18"/>
        <v>0</v>
      </c>
      <c r="U62" s="76">
        <f t="shared" si="18"/>
        <v>0</v>
      </c>
      <c r="V62" s="76">
        <f t="shared" si="18"/>
        <v>0</v>
      </c>
      <c r="W62" s="76">
        <f>W15</f>
        <v>0</v>
      </c>
      <c r="X62" s="76">
        <f t="shared" si="18"/>
        <v>0</v>
      </c>
      <c r="Y62" s="76">
        <f t="shared" si="18"/>
        <v>0</v>
      </c>
      <c r="Z62" s="76">
        <f t="shared" si="18"/>
        <v>0</v>
      </c>
      <c r="AA62" s="76">
        <f t="shared" si="18"/>
        <v>0</v>
      </c>
      <c r="AB62" s="76">
        <f t="shared" si="18"/>
        <v>0</v>
      </c>
      <c r="AC62" s="76">
        <f t="shared" si="18"/>
        <v>0</v>
      </c>
      <c r="AD62" s="76">
        <f t="shared" si="18"/>
        <v>0</v>
      </c>
      <c r="AE62" s="76">
        <f t="shared" si="18"/>
        <v>0</v>
      </c>
      <c r="AF62" s="76">
        <f t="shared" si="18"/>
        <v>0</v>
      </c>
      <c r="AG62" s="76">
        <f t="shared" si="18"/>
        <v>0</v>
      </c>
      <c r="AH62" s="76">
        <f t="shared" si="18"/>
        <v>0</v>
      </c>
      <c r="AI62" s="76">
        <f t="shared" si="18"/>
        <v>0</v>
      </c>
      <c r="AJ62" s="76">
        <f t="shared" si="18"/>
        <v>0</v>
      </c>
      <c r="AK62" s="76">
        <f t="shared" si="18"/>
        <v>0</v>
      </c>
      <c r="AL62" s="76">
        <f t="shared" si="18"/>
        <v>0</v>
      </c>
      <c r="AM62" s="76">
        <f t="shared" si="18"/>
        <v>0</v>
      </c>
      <c r="AN62" s="76">
        <f t="shared" si="18"/>
        <v>0</v>
      </c>
      <c r="AO62" s="76">
        <f t="shared" si="18"/>
        <v>0</v>
      </c>
      <c r="AP62" s="76">
        <f t="shared" si="18"/>
        <v>0</v>
      </c>
      <c r="AQ62" s="76">
        <f t="shared" si="18"/>
        <v>0</v>
      </c>
      <c r="AR62" s="76">
        <f t="shared" si="18"/>
        <v>0</v>
      </c>
      <c r="AS62" s="76">
        <f t="shared" si="18"/>
        <v>0</v>
      </c>
      <c r="AT62" s="76">
        <f t="shared" si="18"/>
        <v>0</v>
      </c>
      <c r="AU62" s="76">
        <f t="shared" si="18"/>
        <v>0</v>
      </c>
      <c r="AV62" s="76">
        <f t="shared" si="18"/>
        <v>0</v>
      </c>
      <c r="AW62" s="76">
        <f t="shared" si="18"/>
        <v>0</v>
      </c>
      <c r="AX62" s="76">
        <f t="shared" si="18"/>
        <v>0</v>
      </c>
      <c r="AY62" s="76">
        <f t="shared" si="18"/>
        <v>0</v>
      </c>
      <c r="AZ62" s="76">
        <f t="shared" si="18"/>
        <v>0</v>
      </c>
      <c r="BA62" s="76">
        <f t="shared" si="18"/>
        <v>0</v>
      </c>
      <c r="BB62" s="76">
        <f t="shared" si="18"/>
        <v>0</v>
      </c>
      <c r="BC62" s="76">
        <f t="shared" si="18"/>
        <v>0</v>
      </c>
      <c r="BD62" s="76">
        <f t="shared" si="18"/>
        <v>0</v>
      </c>
      <c r="BE62" s="76">
        <f t="shared" si="18"/>
        <v>0</v>
      </c>
      <c r="BF62" s="76">
        <f t="shared" si="18"/>
        <v>0.01</v>
      </c>
      <c r="BG62" s="76">
        <f t="shared" si="18"/>
        <v>0</v>
      </c>
      <c r="BH62" s="76">
        <f t="shared" si="18"/>
        <v>0</v>
      </c>
      <c r="BI62" s="76">
        <f t="shared" si="18"/>
        <v>0</v>
      </c>
      <c r="BJ62" s="76">
        <f t="shared" si="18"/>
        <v>0.06</v>
      </c>
      <c r="BK62" s="76">
        <f t="shared" si="18"/>
        <v>0.01</v>
      </c>
      <c r="BL62" s="76">
        <f t="shared" si="18"/>
        <v>0.01</v>
      </c>
      <c r="BM62" s="76">
        <f t="shared" si="18"/>
        <v>0</v>
      </c>
      <c r="BN62" s="76">
        <f t="shared" si="18"/>
        <v>7.0000000000000007E-2</v>
      </c>
      <c r="BO62" s="76">
        <f t="shared" si="18"/>
        <v>1.8E-3</v>
      </c>
      <c r="BP62" s="76"/>
      <c r="BQ62" s="76"/>
      <c r="BR62" s="77"/>
      <c r="BS62" s="71"/>
      <c r="BT62" s="71"/>
      <c r="BU62" s="71"/>
    </row>
    <row r="63" spans="1:73" ht="16.8">
      <c r="A63" s="71"/>
      <c r="B63" s="91" t="s">
        <v>23</v>
      </c>
      <c r="C63" s="69"/>
      <c r="D63" s="92">
        <f t="shared" ref="D63:BN63" si="19">SUM(D58:D62)</f>
        <v>0.03</v>
      </c>
      <c r="E63" s="92">
        <f t="shared" si="19"/>
        <v>0</v>
      </c>
      <c r="F63" s="92">
        <f t="shared" si="19"/>
        <v>0.01</v>
      </c>
      <c r="G63" s="92">
        <f t="shared" si="19"/>
        <v>0</v>
      </c>
      <c r="H63" s="92">
        <f t="shared" si="19"/>
        <v>1.1999999999999999E-3</v>
      </c>
      <c r="I63" s="92">
        <f t="shared" si="19"/>
        <v>0</v>
      </c>
      <c r="J63" s="163">
        <f t="shared" si="19"/>
        <v>0</v>
      </c>
      <c r="K63" s="92">
        <f t="shared" si="19"/>
        <v>7.0000000000000001E-3</v>
      </c>
      <c r="L63" s="92">
        <f t="shared" si="19"/>
        <v>3.0000000000000001E-3</v>
      </c>
      <c r="M63" s="92">
        <f t="shared" si="19"/>
        <v>9.9000000000000008E-3</v>
      </c>
      <c r="N63" s="92">
        <f t="shared" si="19"/>
        <v>0</v>
      </c>
      <c r="O63" s="92">
        <f t="shared" si="19"/>
        <v>0</v>
      </c>
      <c r="P63" s="92">
        <f t="shared" si="19"/>
        <v>0</v>
      </c>
      <c r="Q63" s="92">
        <f t="shared" si="19"/>
        <v>0</v>
      </c>
      <c r="R63" s="92">
        <f t="shared" si="19"/>
        <v>0</v>
      </c>
      <c r="S63" s="92">
        <f t="shared" si="19"/>
        <v>0</v>
      </c>
      <c r="T63" s="92">
        <f t="shared" si="19"/>
        <v>0</v>
      </c>
      <c r="U63" s="92">
        <f t="shared" si="19"/>
        <v>0</v>
      </c>
      <c r="V63" s="92">
        <f t="shared" si="19"/>
        <v>0</v>
      </c>
      <c r="W63" s="92">
        <f>SUM(W58:W62)</f>
        <v>0</v>
      </c>
      <c r="X63" s="92">
        <f t="shared" si="19"/>
        <v>0</v>
      </c>
      <c r="Y63" s="92">
        <f t="shared" si="19"/>
        <v>0</v>
      </c>
      <c r="Z63" s="92">
        <f t="shared" si="19"/>
        <v>0</v>
      </c>
      <c r="AA63" s="92">
        <f t="shared" si="19"/>
        <v>0</v>
      </c>
      <c r="AB63" s="92">
        <f t="shared" si="19"/>
        <v>0</v>
      </c>
      <c r="AC63" s="92">
        <f t="shared" si="19"/>
        <v>0</v>
      </c>
      <c r="AD63" s="92">
        <f t="shared" si="19"/>
        <v>0</v>
      </c>
      <c r="AE63" s="92">
        <f t="shared" si="19"/>
        <v>0</v>
      </c>
      <c r="AF63" s="92">
        <f t="shared" si="19"/>
        <v>0</v>
      </c>
      <c r="AG63" s="92">
        <f t="shared" si="19"/>
        <v>0</v>
      </c>
      <c r="AH63" s="92">
        <f t="shared" si="19"/>
        <v>0</v>
      </c>
      <c r="AI63" s="92">
        <f t="shared" si="19"/>
        <v>0</v>
      </c>
      <c r="AJ63" s="92">
        <f t="shared" si="19"/>
        <v>0</v>
      </c>
      <c r="AK63" s="92">
        <f t="shared" si="19"/>
        <v>0</v>
      </c>
      <c r="AL63" s="92">
        <f t="shared" si="19"/>
        <v>0</v>
      </c>
      <c r="AM63" s="92">
        <f t="shared" si="19"/>
        <v>0</v>
      </c>
      <c r="AN63" s="92">
        <f t="shared" si="19"/>
        <v>0</v>
      </c>
      <c r="AO63" s="92">
        <f t="shared" si="19"/>
        <v>0</v>
      </c>
      <c r="AP63" s="92">
        <f t="shared" si="19"/>
        <v>0</v>
      </c>
      <c r="AQ63" s="92">
        <f t="shared" si="19"/>
        <v>0</v>
      </c>
      <c r="AR63" s="92">
        <f t="shared" si="19"/>
        <v>0</v>
      </c>
      <c r="AS63" s="92">
        <f t="shared" si="19"/>
        <v>0</v>
      </c>
      <c r="AT63" s="92">
        <f t="shared" si="19"/>
        <v>0</v>
      </c>
      <c r="AU63" s="92">
        <f t="shared" si="19"/>
        <v>0</v>
      </c>
      <c r="AV63" s="92">
        <f t="shared" si="19"/>
        <v>0</v>
      </c>
      <c r="AW63" s="92">
        <f t="shared" si="19"/>
        <v>0</v>
      </c>
      <c r="AX63" s="92">
        <f t="shared" si="19"/>
        <v>0</v>
      </c>
      <c r="AY63" s="92">
        <f t="shared" si="19"/>
        <v>0</v>
      </c>
      <c r="AZ63" s="92">
        <f t="shared" si="19"/>
        <v>0</v>
      </c>
      <c r="BA63" s="92">
        <f t="shared" si="19"/>
        <v>0</v>
      </c>
      <c r="BB63" s="92">
        <f t="shared" si="19"/>
        <v>0</v>
      </c>
      <c r="BC63" s="92">
        <f t="shared" si="19"/>
        <v>0</v>
      </c>
      <c r="BD63" s="92">
        <f t="shared" si="19"/>
        <v>0</v>
      </c>
      <c r="BE63" s="92">
        <f t="shared" si="19"/>
        <v>0</v>
      </c>
      <c r="BF63" s="92">
        <f t="shared" si="19"/>
        <v>0.01</v>
      </c>
      <c r="BG63" s="92">
        <f t="shared" si="19"/>
        <v>0</v>
      </c>
      <c r="BH63" s="92">
        <f t="shared" si="19"/>
        <v>0</v>
      </c>
      <c r="BI63" s="92">
        <f t="shared" si="19"/>
        <v>0</v>
      </c>
      <c r="BJ63" s="92">
        <f t="shared" si="19"/>
        <v>0.06</v>
      </c>
      <c r="BK63" s="92">
        <f t="shared" si="19"/>
        <v>0.01</v>
      </c>
      <c r="BL63" s="92">
        <f t="shared" si="19"/>
        <v>0.01</v>
      </c>
      <c r="BM63" s="92">
        <f t="shared" si="19"/>
        <v>0</v>
      </c>
      <c r="BN63" s="92">
        <f t="shared" si="19"/>
        <v>7.0000000000000007E-2</v>
      </c>
      <c r="BO63" s="92">
        <f t="shared" ref="BO63" si="20">SUM(BO58:BO62)</f>
        <v>1.8E-3</v>
      </c>
      <c r="BP63" s="92"/>
      <c r="BQ63" s="92"/>
      <c r="BR63" s="84"/>
      <c r="BS63" s="71"/>
      <c r="BT63" s="71"/>
      <c r="BU63" s="71"/>
    </row>
    <row r="64" spans="1:73" ht="16.8">
      <c r="A64" s="71"/>
      <c r="B64" s="91" t="s">
        <v>24</v>
      </c>
      <c r="C64" s="69"/>
      <c r="D64" s="106">
        <f t="shared" ref="D64:BO64" si="21">PRODUCT(D63,$F$7)</f>
        <v>0.54</v>
      </c>
      <c r="E64" s="106">
        <f t="shared" si="21"/>
        <v>0</v>
      </c>
      <c r="F64" s="106">
        <f t="shared" si="21"/>
        <v>0.18</v>
      </c>
      <c r="G64" s="106">
        <f t="shared" si="21"/>
        <v>0</v>
      </c>
      <c r="H64" s="106">
        <f t="shared" si="21"/>
        <v>2.1599999999999998E-2</v>
      </c>
      <c r="I64" s="106">
        <f t="shared" si="21"/>
        <v>0</v>
      </c>
      <c r="J64" s="164">
        <f t="shared" si="21"/>
        <v>0</v>
      </c>
      <c r="K64" s="106">
        <f t="shared" si="21"/>
        <v>0.126</v>
      </c>
      <c r="L64" s="106">
        <f t="shared" si="21"/>
        <v>5.3999999999999999E-2</v>
      </c>
      <c r="M64" s="106">
        <f t="shared" si="21"/>
        <v>0.17820000000000003</v>
      </c>
      <c r="N64" s="106">
        <f t="shared" si="21"/>
        <v>0</v>
      </c>
      <c r="O64" s="106">
        <f t="shared" si="21"/>
        <v>0</v>
      </c>
      <c r="P64" s="106">
        <f t="shared" si="21"/>
        <v>0</v>
      </c>
      <c r="Q64" s="106">
        <f t="shared" si="21"/>
        <v>0</v>
      </c>
      <c r="R64" s="106">
        <f t="shared" si="21"/>
        <v>0</v>
      </c>
      <c r="S64" s="106">
        <f t="shared" si="21"/>
        <v>0</v>
      </c>
      <c r="T64" s="106">
        <f t="shared" si="21"/>
        <v>0</v>
      </c>
      <c r="U64" s="106">
        <f t="shared" si="21"/>
        <v>0</v>
      </c>
      <c r="V64" s="106">
        <f t="shared" si="21"/>
        <v>0</v>
      </c>
      <c r="W64" s="106">
        <f>PRODUCT(W63,$F$7)</f>
        <v>0</v>
      </c>
      <c r="X64" s="106">
        <f t="shared" si="21"/>
        <v>0</v>
      </c>
      <c r="Y64" s="106">
        <f t="shared" si="21"/>
        <v>0</v>
      </c>
      <c r="Z64" s="106">
        <f t="shared" si="21"/>
        <v>0</v>
      </c>
      <c r="AA64" s="106">
        <f t="shared" si="21"/>
        <v>0</v>
      </c>
      <c r="AB64" s="106">
        <f t="shared" si="21"/>
        <v>0</v>
      </c>
      <c r="AC64" s="106">
        <f t="shared" si="21"/>
        <v>0</v>
      </c>
      <c r="AD64" s="106">
        <f t="shared" si="21"/>
        <v>0</v>
      </c>
      <c r="AE64" s="106">
        <f t="shared" si="21"/>
        <v>0</v>
      </c>
      <c r="AF64" s="106">
        <f t="shared" si="21"/>
        <v>0</v>
      </c>
      <c r="AG64" s="106">
        <f t="shared" si="21"/>
        <v>0</v>
      </c>
      <c r="AH64" s="106">
        <f t="shared" si="21"/>
        <v>0</v>
      </c>
      <c r="AI64" s="106">
        <f t="shared" si="21"/>
        <v>0</v>
      </c>
      <c r="AJ64" s="106">
        <f t="shared" si="21"/>
        <v>0</v>
      </c>
      <c r="AK64" s="106">
        <f t="shared" si="21"/>
        <v>0</v>
      </c>
      <c r="AL64" s="106">
        <f t="shared" si="21"/>
        <v>0</v>
      </c>
      <c r="AM64" s="106">
        <f t="shared" si="21"/>
        <v>0</v>
      </c>
      <c r="AN64" s="106">
        <f t="shared" si="21"/>
        <v>0</v>
      </c>
      <c r="AO64" s="106">
        <f t="shared" si="21"/>
        <v>0</v>
      </c>
      <c r="AP64" s="106">
        <f t="shared" si="21"/>
        <v>0</v>
      </c>
      <c r="AQ64" s="106">
        <f t="shared" si="21"/>
        <v>0</v>
      </c>
      <c r="AR64" s="106">
        <f t="shared" si="21"/>
        <v>0</v>
      </c>
      <c r="AS64" s="106">
        <f t="shared" si="21"/>
        <v>0</v>
      </c>
      <c r="AT64" s="106">
        <f t="shared" si="21"/>
        <v>0</v>
      </c>
      <c r="AU64" s="106">
        <f t="shared" si="21"/>
        <v>0</v>
      </c>
      <c r="AV64" s="106">
        <f t="shared" si="21"/>
        <v>0</v>
      </c>
      <c r="AW64" s="106">
        <f t="shared" si="21"/>
        <v>0</v>
      </c>
      <c r="AX64" s="106">
        <f t="shared" si="21"/>
        <v>0</v>
      </c>
      <c r="AY64" s="106">
        <f t="shared" si="21"/>
        <v>0</v>
      </c>
      <c r="AZ64" s="106">
        <f t="shared" si="21"/>
        <v>0</v>
      </c>
      <c r="BA64" s="106">
        <f t="shared" si="21"/>
        <v>0</v>
      </c>
      <c r="BB64" s="106">
        <f t="shared" si="21"/>
        <v>0</v>
      </c>
      <c r="BC64" s="106">
        <f t="shared" si="21"/>
        <v>0</v>
      </c>
      <c r="BD64" s="106">
        <f t="shared" si="21"/>
        <v>0</v>
      </c>
      <c r="BE64" s="106">
        <f t="shared" si="21"/>
        <v>0</v>
      </c>
      <c r="BF64" s="106">
        <f t="shared" si="21"/>
        <v>0.18</v>
      </c>
      <c r="BG64" s="106">
        <f t="shared" si="21"/>
        <v>0</v>
      </c>
      <c r="BH64" s="106">
        <f t="shared" si="21"/>
        <v>0</v>
      </c>
      <c r="BI64" s="106">
        <f t="shared" si="21"/>
        <v>0</v>
      </c>
      <c r="BJ64" s="106">
        <f t="shared" si="21"/>
        <v>1.08</v>
      </c>
      <c r="BK64" s="106">
        <f t="shared" si="21"/>
        <v>0.18</v>
      </c>
      <c r="BL64" s="106">
        <f t="shared" si="21"/>
        <v>0.18</v>
      </c>
      <c r="BM64" s="106">
        <f t="shared" si="21"/>
        <v>0</v>
      </c>
      <c r="BN64" s="106">
        <f t="shared" si="21"/>
        <v>1.2600000000000002</v>
      </c>
      <c r="BO64" s="106">
        <f t="shared" si="21"/>
        <v>3.2399999999999998E-2</v>
      </c>
      <c r="BP64" s="106"/>
      <c r="BQ64" s="106"/>
      <c r="BR64" s="85"/>
      <c r="BS64" s="71"/>
      <c r="BT64" s="71"/>
      <c r="BU64" s="71"/>
    </row>
    <row r="65" spans="1:73">
      <c r="A65" s="71"/>
      <c r="B65" s="71"/>
      <c r="C65" s="71"/>
      <c r="D65" s="71"/>
      <c r="E65" s="71"/>
      <c r="F65" s="71"/>
      <c r="G65" s="71"/>
      <c r="H65" s="71"/>
      <c r="I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3"/>
      <c r="BS65" s="71"/>
      <c r="BT65" s="71"/>
      <c r="BU65" s="71"/>
    </row>
    <row r="66" spans="1:73" ht="16.8">
      <c r="A66" s="86"/>
      <c r="B66" s="87" t="s">
        <v>25</v>
      </c>
      <c r="C66" s="88" t="s">
        <v>26</v>
      </c>
      <c r="D66" s="107">
        <f t="shared" ref="D66:BN66" si="22">D48</f>
        <v>90.9</v>
      </c>
      <c r="E66" s="107">
        <f t="shared" si="22"/>
        <v>96</v>
      </c>
      <c r="F66" s="107">
        <f t="shared" si="22"/>
        <v>87</v>
      </c>
      <c r="G66" s="107">
        <f t="shared" si="22"/>
        <v>780</v>
      </c>
      <c r="H66" s="107">
        <f t="shared" si="22"/>
        <v>1610</v>
      </c>
      <c r="I66" s="107">
        <f t="shared" si="22"/>
        <v>1000</v>
      </c>
      <c r="J66" s="163">
        <f t="shared" si="22"/>
        <v>90.57</v>
      </c>
      <c r="K66" s="107">
        <f t="shared" si="22"/>
        <v>1166.67</v>
      </c>
      <c r="L66" s="107">
        <f t="shared" si="22"/>
        <v>255.2</v>
      </c>
      <c r="M66" s="107">
        <f t="shared" si="22"/>
        <v>796</v>
      </c>
      <c r="N66" s="107">
        <f t="shared" si="22"/>
        <v>126.38</v>
      </c>
      <c r="O66" s="107">
        <f t="shared" si="22"/>
        <v>387.53</v>
      </c>
      <c r="P66" s="107">
        <f t="shared" si="22"/>
        <v>634.21</v>
      </c>
      <c r="Q66" s="107">
        <f t="shared" si="22"/>
        <v>503.33</v>
      </c>
      <c r="R66" s="107">
        <f t="shared" si="22"/>
        <v>0</v>
      </c>
      <c r="S66" s="107">
        <f t="shared" si="22"/>
        <v>0</v>
      </c>
      <c r="T66" s="107">
        <f t="shared" si="22"/>
        <v>0</v>
      </c>
      <c r="U66" s="107">
        <f t="shared" si="22"/>
        <v>968</v>
      </c>
      <c r="V66" s="107">
        <f t="shared" si="22"/>
        <v>430.77</v>
      </c>
      <c r="W66" s="107">
        <f>W48</f>
        <v>117</v>
      </c>
      <c r="X66" s="107">
        <f t="shared" si="22"/>
        <v>6.6</v>
      </c>
      <c r="Y66" s="107">
        <f t="shared" si="22"/>
        <v>0</v>
      </c>
      <c r="Z66" s="107">
        <f t="shared" si="22"/>
        <v>329</v>
      </c>
      <c r="AA66" s="107">
        <f t="shared" si="22"/>
        <v>502</v>
      </c>
      <c r="AB66" s="107">
        <f t="shared" si="22"/>
        <v>286</v>
      </c>
      <c r="AC66" s="107">
        <f t="shared" si="22"/>
        <v>283</v>
      </c>
      <c r="AD66" s="107">
        <f t="shared" si="22"/>
        <v>142</v>
      </c>
      <c r="AE66" s="107">
        <f t="shared" si="22"/>
        <v>853</v>
      </c>
      <c r="AF66" s="107">
        <f t="shared" si="22"/>
        <v>0</v>
      </c>
      <c r="AG66" s="107">
        <f t="shared" si="22"/>
        <v>0</v>
      </c>
      <c r="AH66" s="107">
        <f t="shared" si="22"/>
        <v>307</v>
      </c>
      <c r="AI66" s="107">
        <f t="shared" si="22"/>
        <v>0</v>
      </c>
      <c r="AJ66" s="107">
        <f t="shared" si="22"/>
        <v>0</v>
      </c>
      <c r="AK66" s="107">
        <f t="shared" si="22"/>
        <v>98</v>
      </c>
      <c r="AL66" s="107">
        <f t="shared" si="22"/>
        <v>69.75</v>
      </c>
      <c r="AM66" s="107">
        <f t="shared" si="22"/>
        <v>46.4</v>
      </c>
      <c r="AN66" s="107">
        <f t="shared" si="22"/>
        <v>270</v>
      </c>
      <c r="AO66" s="107">
        <f t="shared" si="22"/>
        <v>257</v>
      </c>
      <c r="AP66" s="107">
        <f t="shared" si="22"/>
        <v>0</v>
      </c>
      <c r="AQ66" s="107">
        <f t="shared" si="22"/>
        <v>402</v>
      </c>
      <c r="AR66" s="107">
        <f t="shared" si="22"/>
        <v>0</v>
      </c>
      <c r="AS66" s="107">
        <f t="shared" si="22"/>
        <v>281.61</v>
      </c>
      <c r="AT66" s="107">
        <f t="shared" si="22"/>
        <v>91.25</v>
      </c>
      <c r="AU66" s="107">
        <f t="shared" si="22"/>
        <v>78</v>
      </c>
      <c r="AV66" s="107">
        <f t="shared" si="22"/>
        <v>68</v>
      </c>
      <c r="AW66" s="107">
        <f t="shared" si="22"/>
        <v>75.709999999999994</v>
      </c>
      <c r="AX66" s="107">
        <f t="shared" si="22"/>
        <v>85.71</v>
      </c>
      <c r="AY66" s="107">
        <f t="shared" si="22"/>
        <v>60</v>
      </c>
      <c r="AZ66" s="107">
        <f t="shared" si="22"/>
        <v>92.86</v>
      </c>
      <c r="BA66" s="107">
        <f t="shared" si="22"/>
        <v>78</v>
      </c>
      <c r="BB66" s="107">
        <f t="shared" si="22"/>
        <v>68.33</v>
      </c>
      <c r="BC66" s="107">
        <f t="shared" si="22"/>
        <v>146</v>
      </c>
      <c r="BD66" s="107">
        <f t="shared" si="22"/>
        <v>362</v>
      </c>
      <c r="BE66" s="107">
        <f t="shared" si="22"/>
        <v>549</v>
      </c>
      <c r="BF66" s="107">
        <f t="shared" si="22"/>
        <v>668</v>
      </c>
      <c r="BG66" s="107">
        <f t="shared" si="22"/>
        <v>311</v>
      </c>
      <c r="BH66" s="107">
        <f t="shared" si="22"/>
        <v>578</v>
      </c>
      <c r="BI66" s="107">
        <f t="shared" si="22"/>
        <v>0</v>
      </c>
      <c r="BJ66" s="107">
        <f t="shared" si="22"/>
        <v>80</v>
      </c>
      <c r="BK66" s="107">
        <f t="shared" si="22"/>
        <v>98</v>
      </c>
      <c r="BL66" s="107">
        <f t="shared" si="22"/>
        <v>65</v>
      </c>
      <c r="BM66" s="107">
        <f t="shared" si="22"/>
        <v>57</v>
      </c>
      <c r="BN66" s="107">
        <f t="shared" si="22"/>
        <v>65</v>
      </c>
      <c r="BO66" s="107">
        <v>6</v>
      </c>
      <c r="BP66" s="107"/>
      <c r="BQ66" s="107"/>
      <c r="BR66" s="108"/>
      <c r="BS66" s="71"/>
      <c r="BT66" s="71"/>
      <c r="BU66" s="71"/>
    </row>
    <row r="67" spans="1:73" ht="16.8">
      <c r="A67" s="71"/>
      <c r="B67" s="91" t="s">
        <v>27</v>
      </c>
      <c r="C67" s="69" t="s">
        <v>26</v>
      </c>
      <c r="D67" s="92">
        <f t="shared" ref="D67:BO67" si="23">D66/1000</f>
        <v>9.0900000000000009E-2</v>
      </c>
      <c r="E67" s="92">
        <f t="shared" si="23"/>
        <v>9.6000000000000002E-2</v>
      </c>
      <c r="F67" s="92">
        <f t="shared" si="23"/>
        <v>8.6999999999999994E-2</v>
      </c>
      <c r="G67" s="92">
        <f t="shared" si="23"/>
        <v>0.78</v>
      </c>
      <c r="H67" s="92">
        <f t="shared" si="23"/>
        <v>1.61</v>
      </c>
      <c r="I67" s="92">
        <f t="shared" si="23"/>
        <v>1</v>
      </c>
      <c r="J67" s="163">
        <f t="shared" si="23"/>
        <v>9.0569999999999998E-2</v>
      </c>
      <c r="K67" s="92">
        <f t="shared" si="23"/>
        <v>1.1666700000000001</v>
      </c>
      <c r="L67" s="92">
        <f t="shared" si="23"/>
        <v>0.25519999999999998</v>
      </c>
      <c r="M67" s="92">
        <f t="shared" si="23"/>
        <v>0.79600000000000004</v>
      </c>
      <c r="N67" s="92">
        <f t="shared" si="23"/>
        <v>0.12637999999999999</v>
      </c>
      <c r="O67" s="92">
        <f t="shared" si="23"/>
        <v>0.38752999999999999</v>
      </c>
      <c r="P67" s="92">
        <f t="shared" si="23"/>
        <v>0.63421000000000005</v>
      </c>
      <c r="Q67" s="92">
        <f t="shared" si="23"/>
        <v>0.50332999999999994</v>
      </c>
      <c r="R67" s="92">
        <f t="shared" si="23"/>
        <v>0</v>
      </c>
      <c r="S67" s="92">
        <f t="shared" si="23"/>
        <v>0</v>
      </c>
      <c r="T67" s="92">
        <f t="shared" si="23"/>
        <v>0</v>
      </c>
      <c r="U67" s="92">
        <f t="shared" si="23"/>
        <v>0.96799999999999997</v>
      </c>
      <c r="V67" s="92">
        <f t="shared" si="23"/>
        <v>0.43076999999999999</v>
      </c>
      <c r="W67" s="92">
        <f>W66/1000</f>
        <v>0.11700000000000001</v>
      </c>
      <c r="X67" s="92">
        <f t="shared" si="23"/>
        <v>6.6E-3</v>
      </c>
      <c r="Y67" s="92">
        <f t="shared" si="23"/>
        <v>0</v>
      </c>
      <c r="Z67" s="92">
        <f t="shared" si="23"/>
        <v>0.32900000000000001</v>
      </c>
      <c r="AA67" s="92">
        <f t="shared" si="23"/>
        <v>0.502</v>
      </c>
      <c r="AB67" s="92">
        <f t="shared" si="23"/>
        <v>0.28599999999999998</v>
      </c>
      <c r="AC67" s="92">
        <f t="shared" si="23"/>
        <v>0.28299999999999997</v>
      </c>
      <c r="AD67" s="92">
        <f t="shared" si="23"/>
        <v>0.14199999999999999</v>
      </c>
      <c r="AE67" s="92">
        <f t="shared" si="23"/>
        <v>0.85299999999999998</v>
      </c>
      <c r="AF67" s="92">
        <f t="shared" si="23"/>
        <v>0</v>
      </c>
      <c r="AG67" s="92">
        <f t="shared" si="23"/>
        <v>0</v>
      </c>
      <c r="AH67" s="92">
        <f t="shared" si="23"/>
        <v>0.307</v>
      </c>
      <c r="AI67" s="92">
        <f t="shared" si="23"/>
        <v>0</v>
      </c>
      <c r="AJ67" s="92">
        <f t="shared" si="23"/>
        <v>0</v>
      </c>
      <c r="AK67" s="92">
        <f t="shared" si="23"/>
        <v>9.8000000000000004E-2</v>
      </c>
      <c r="AL67" s="92">
        <f t="shared" si="23"/>
        <v>6.9750000000000006E-2</v>
      </c>
      <c r="AM67" s="92">
        <f t="shared" si="23"/>
        <v>4.6399999999999997E-2</v>
      </c>
      <c r="AN67" s="92">
        <f t="shared" si="23"/>
        <v>0.27</v>
      </c>
      <c r="AO67" s="92">
        <f t="shared" si="23"/>
        <v>0.25700000000000001</v>
      </c>
      <c r="AP67" s="92">
        <f t="shared" si="23"/>
        <v>0</v>
      </c>
      <c r="AQ67" s="92">
        <f t="shared" si="23"/>
        <v>0.40200000000000002</v>
      </c>
      <c r="AR67" s="92">
        <f t="shared" si="23"/>
        <v>0</v>
      </c>
      <c r="AS67" s="92">
        <f t="shared" si="23"/>
        <v>0.28161000000000003</v>
      </c>
      <c r="AT67" s="92">
        <f t="shared" si="23"/>
        <v>9.1249999999999998E-2</v>
      </c>
      <c r="AU67" s="92">
        <f t="shared" si="23"/>
        <v>7.8E-2</v>
      </c>
      <c r="AV67" s="92">
        <f t="shared" si="23"/>
        <v>6.8000000000000005E-2</v>
      </c>
      <c r="AW67" s="92">
        <f t="shared" si="23"/>
        <v>7.571E-2</v>
      </c>
      <c r="AX67" s="92">
        <f t="shared" si="23"/>
        <v>8.5709999999999995E-2</v>
      </c>
      <c r="AY67" s="92">
        <f t="shared" si="23"/>
        <v>0.06</v>
      </c>
      <c r="AZ67" s="92">
        <f t="shared" si="23"/>
        <v>9.2859999999999998E-2</v>
      </c>
      <c r="BA67" s="92">
        <f t="shared" si="23"/>
        <v>7.8E-2</v>
      </c>
      <c r="BB67" s="92">
        <f t="shared" si="23"/>
        <v>6.8330000000000002E-2</v>
      </c>
      <c r="BC67" s="92">
        <f t="shared" si="23"/>
        <v>0.14599999999999999</v>
      </c>
      <c r="BD67" s="92">
        <f t="shared" si="23"/>
        <v>0.36199999999999999</v>
      </c>
      <c r="BE67" s="92">
        <f t="shared" si="23"/>
        <v>0.54900000000000004</v>
      </c>
      <c r="BF67" s="92">
        <f t="shared" si="23"/>
        <v>0.66800000000000004</v>
      </c>
      <c r="BG67" s="92">
        <f t="shared" si="23"/>
        <v>0.311</v>
      </c>
      <c r="BH67" s="92">
        <f t="shared" si="23"/>
        <v>0.57799999999999996</v>
      </c>
      <c r="BI67" s="92">
        <f t="shared" si="23"/>
        <v>0</v>
      </c>
      <c r="BJ67" s="92">
        <f t="shared" si="23"/>
        <v>0.08</v>
      </c>
      <c r="BK67" s="92">
        <f t="shared" si="23"/>
        <v>9.8000000000000004E-2</v>
      </c>
      <c r="BL67" s="92">
        <f t="shared" si="23"/>
        <v>6.5000000000000002E-2</v>
      </c>
      <c r="BM67" s="92">
        <f t="shared" si="23"/>
        <v>5.7000000000000002E-2</v>
      </c>
      <c r="BN67" s="92">
        <f t="shared" si="23"/>
        <v>6.5000000000000002E-2</v>
      </c>
      <c r="BO67" s="92">
        <f t="shared" si="23"/>
        <v>6.0000000000000001E-3</v>
      </c>
      <c r="BP67" s="92"/>
      <c r="BQ67" s="92"/>
      <c r="BR67" s="84"/>
      <c r="BS67" s="71"/>
      <c r="BT67" s="71"/>
      <c r="BU67" s="71"/>
    </row>
    <row r="68" spans="1:73" ht="16.8">
      <c r="A68" s="93"/>
      <c r="B68" s="94" t="s">
        <v>28</v>
      </c>
      <c r="C68" s="211"/>
      <c r="D68" s="95">
        <f t="shared" ref="D68:BO68" si="24">D64*D66</f>
        <v>49.086000000000006</v>
      </c>
      <c r="E68" s="95">
        <f t="shared" si="24"/>
        <v>0</v>
      </c>
      <c r="F68" s="95">
        <f t="shared" si="24"/>
        <v>15.66</v>
      </c>
      <c r="G68" s="95">
        <f t="shared" si="24"/>
        <v>0</v>
      </c>
      <c r="H68" s="95">
        <f t="shared" si="24"/>
        <v>34.775999999999996</v>
      </c>
      <c r="I68" s="95">
        <f t="shared" si="24"/>
        <v>0</v>
      </c>
      <c r="J68" s="166">
        <f t="shared" si="24"/>
        <v>0</v>
      </c>
      <c r="K68" s="95">
        <f t="shared" si="24"/>
        <v>147.00042000000002</v>
      </c>
      <c r="L68" s="95">
        <f t="shared" si="24"/>
        <v>13.780799999999999</v>
      </c>
      <c r="M68" s="95">
        <f t="shared" si="24"/>
        <v>141.84720000000002</v>
      </c>
      <c r="N68" s="95">
        <f t="shared" si="24"/>
        <v>0</v>
      </c>
      <c r="O68" s="95">
        <f t="shared" si="24"/>
        <v>0</v>
      </c>
      <c r="P68" s="95">
        <f t="shared" si="24"/>
        <v>0</v>
      </c>
      <c r="Q68" s="95">
        <f t="shared" si="24"/>
        <v>0</v>
      </c>
      <c r="R68" s="95">
        <f t="shared" si="24"/>
        <v>0</v>
      </c>
      <c r="S68" s="95">
        <f t="shared" si="24"/>
        <v>0</v>
      </c>
      <c r="T68" s="95">
        <f t="shared" si="24"/>
        <v>0</v>
      </c>
      <c r="U68" s="95">
        <f t="shared" si="24"/>
        <v>0</v>
      </c>
      <c r="V68" s="95">
        <f t="shared" si="24"/>
        <v>0</v>
      </c>
      <c r="W68" s="95">
        <f>W64*W66</f>
        <v>0</v>
      </c>
      <c r="X68" s="95">
        <f t="shared" si="24"/>
        <v>0</v>
      </c>
      <c r="Y68" s="95">
        <f t="shared" si="24"/>
        <v>0</v>
      </c>
      <c r="Z68" s="95">
        <f t="shared" si="24"/>
        <v>0</v>
      </c>
      <c r="AA68" s="95">
        <f t="shared" si="24"/>
        <v>0</v>
      </c>
      <c r="AB68" s="95">
        <f t="shared" si="24"/>
        <v>0</v>
      </c>
      <c r="AC68" s="95">
        <f t="shared" si="24"/>
        <v>0</v>
      </c>
      <c r="AD68" s="95">
        <f t="shared" si="24"/>
        <v>0</v>
      </c>
      <c r="AE68" s="95">
        <f t="shared" si="24"/>
        <v>0</v>
      </c>
      <c r="AF68" s="95">
        <f t="shared" si="24"/>
        <v>0</v>
      </c>
      <c r="AG68" s="95">
        <f t="shared" si="24"/>
        <v>0</v>
      </c>
      <c r="AH68" s="95">
        <f t="shared" si="24"/>
        <v>0</v>
      </c>
      <c r="AI68" s="95">
        <f t="shared" si="24"/>
        <v>0</v>
      </c>
      <c r="AJ68" s="95">
        <f t="shared" si="24"/>
        <v>0</v>
      </c>
      <c r="AK68" s="95">
        <f t="shared" si="24"/>
        <v>0</v>
      </c>
      <c r="AL68" s="95">
        <f t="shared" si="24"/>
        <v>0</v>
      </c>
      <c r="AM68" s="95">
        <f t="shared" si="24"/>
        <v>0</v>
      </c>
      <c r="AN68" s="95">
        <f t="shared" si="24"/>
        <v>0</v>
      </c>
      <c r="AO68" s="95">
        <f t="shared" si="24"/>
        <v>0</v>
      </c>
      <c r="AP68" s="95">
        <f t="shared" si="24"/>
        <v>0</v>
      </c>
      <c r="AQ68" s="95">
        <f t="shared" si="24"/>
        <v>0</v>
      </c>
      <c r="AR68" s="95">
        <f t="shared" si="24"/>
        <v>0</v>
      </c>
      <c r="AS68" s="95">
        <f t="shared" si="24"/>
        <v>0</v>
      </c>
      <c r="AT68" s="95">
        <f t="shared" si="24"/>
        <v>0</v>
      </c>
      <c r="AU68" s="95">
        <f t="shared" si="24"/>
        <v>0</v>
      </c>
      <c r="AV68" s="95">
        <f t="shared" si="24"/>
        <v>0</v>
      </c>
      <c r="AW68" s="95">
        <f t="shared" si="24"/>
        <v>0</v>
      </c>
      <c r="AX68" s="95">
        <f t="shared" si="24"/>
        <v>0</v>
      </c>
      <c r="AY68" s="95">
        <f t="shared" si="24"/>
        <v>0</v>
      </c>
      <c r="AZ68" s="95">
        <f t="shared" si="24"/>
        <v>0</v>
      </c>
      <c r="BA68" s="95">
        <f t="shared" si="24"/>
        <v>0</v>
      </c>
      <c r="BB68" s="95">
        <f t="shared" si="24"/>
        <v>0</v>
      </c>
      <c r="BC68" s="95">
        <f t="shared" si="24"/>
        <v>0</v>
      </c>
      <c r="BD68" s="95">
        <f t="shared" si="24"/>
        <v>0</v>
      </c>
      <c r="BE68" s="95">
        <f t="shared" si="24"/>
        <v>0</v>
      </c>
      <c r="BF68" s="95">
        <f t="shared" si="24"/>
        <v>120.24</v>
      </c>
      <c r="BG68" s="95">
        <f t="shared" si="24"/>
        <v>0</v>
      </c>
      <c r="BH68" s="95">
        <f t="shared" si="24"/>
        <v>0</v>
      </c>
      <c r="BI68" s="95">
        <f t="shared" si="24"/>
        <v>0</v>
      </c>
      <c r="BJ68" s="95">
        <f t="shared" si="24"/>
        <v>86.4</v>
      </c>
      <c r="BK68" s="95">
        <f t="shared" si="24"/>
        <v>17.64</v>
      </c>
      <c r="BL68" s="95">
        <f t="shared" si="24"/>
        <v>11.7</v>
      </c>
      <c r="BM68" s="95">
        <f t="shared" si="24"/>
        <v>0</v>
      </c>
      <c r="BN68" s="95">
        <f t="shared" si="24"/>
        <v>81.90000000000002</v>
      </c>
      <c r="BO68" s="95">
        <f t="shared" si="24"/>
        <v>0.19439999999999999</v>
      </c>
      <c r="BP68" s="95">
        <f>SUM(D68:BN68)</f>
        <v>720.03042000000005</v>
      </c>
      <c r="BQ68" s="95">
        <f>BP68/$C$10</f>
        <v>40.001690000000004</v>
      </c>
      <c r="BR68" s="96"/>
      <c r="BS68" s="97"/>
      <c r="BT68" s="98"/>
      <c r="BU68" s="71"/>
    </row>
    <row r="69" spans="1:73" ht="16.8">
      <c r="A69" s="93"/>
      <c r="B69" s="94" t="s">
        <v>29</v>
      </c>
      <c r="C69" s="211"/>
      <c r="D69" s="95">
        <f t="shared" ref="D69:BO69" si="25">D64*D66</f>
        <v>49.086000000000006</v>
      </c>
      <c r="E69" s="95">
        <f t="shared" si="25"/>
        <v>0</v>
      </c>
      <c r="F69" s="95">
        <f t="shared" si="25"/>
        <v>15.66</v>
      </c>
      <c r="G69" s="95">
        <f t="shared" si="25"/>
        <v>0</v>
      </c>
      <c r="H69" s="95">
        <f t="shared" si="25"/>
        <v>34.775999999999996</v>
      </c>
      <c r="I69" s="95">
        <f t="shared" si="25"/>
        <v>0</v>
      </c>
      <c r="J69" s="166">
        <f t="shared" si="25"/>
        <v>0</v>
      </c>
      <c r="K69" s="95">
        <f t="shared" si="25"/>
        <v>147.00042000000002</v>
      </c>
      <c r="L69" s="95">
        <f t="shared" si="25"/>
        <v>13.780799999999999</v>
      </c>
      <c r="M69" s="95">
        <f t="shared" si="25"/>
        <v>141.84720000000002</v>
      </c>
      <c r="N69" s="95">
        <f t="shared" si="25"/>
        <v>0</v>
      </c>
      <c r="O69" s="95">
        <f t="shared" si="25"/>
        <v>0</v>
      </c>
      <c r="P69" s="95">
        <f t="shared" si="25"/>
        <v>0</v>
      </c>
      <c r="Q69" s="95">
        <f t="shared" si="25"/>
        <v>0</v>
      </c>
      <c r="R69" s="95">
        <f t="shared" si="25"/>
        <v>0</v>
      </c>
      <c r="S69" s="95">
        <f t="shared" si="25"/>
        <v>0</v>
      </c>
      <c r="T69" s="95">
        <f t="shared" si="25"/>
        <v>0</v>
      </c>
      <c r="U69" s="95">
        <f t="shared" si="25"/>
        <v>0</v>
      </c>
      <c r="V69" s="95">
        <f t="shared" si="25"/>
        <v>0</v>
      </c>
      <c r="W69" s="95">
        <f>W64*W66</f>
        <v>0</v>
      </c>
      <c r="X69" s="95">
        <f t="shared" si="25"/>
        <v>0</v>
      </c>
      <c r="Y69" s="95">
        <f t="shared" si="25"/>
        <v>0</v>
      </c>
      <c r="Z69" s="95">
        <f t="shared" si="25"/>
        <v>0</v>
      </c>
      <c r="AA69" s="95">
        <f t="shared" si="25"/>
        <v>0</v>
      </c>
      <c r="AB69" s="95">
        <f t="shared" si="25"/>
        <v>0</v>
      </c>
      <c r="AC69" s="95">
        <f t="shared" si="25"/>
        <v>0</v>
      </c>
      <c r="AD69" s="95">
        <f t="shared" si="25"/>
        <v>0</v>
      </c>
      <c r="AE69" s="95">
        <f t="shared" si="25"/>
        <v>0</v>
      </c>
      <c r="AF69" s="95">
        <f t="shared" si="25"/>
        <v>0</v>
      </c>
      <c r="AG69" s="95">
        <f t="shared" si="25"/>
        <v>0</v>
      </c>
      <c r="AH69" s="95">
        <f t="shared" si="25"/>
        <v>0</v>
      </c>
      <c r="AI69" s="95">
        <f t="shared" si="25"/>
        <v>0</v>
      </c>
      <c r="AJ69" s="95">
        <f t="shared" si="25"/>
        <v>0</v>
      </c>
      <c r="AK69" s="95">
        <f t="shared" si="25"/>
        <v>0</v>
      </c>
      <c r="AL69" s="95">
        <f t="shared" si="25"/>
        <v>0</v>
      </c>
      <c r="AM69" s="95">
        <f t="shared" si="25"/>
        <v>0</v>
      </c>
      <c r="AN69" s="95">
        <f t="shared" si="25"/>
        <v>0</v>
      </c>
      <c r="AO69" s="95">
        <f t="shared" si="25"/>
        <v>0</v>
      </c>
      <c r="AP69" s="95">
        <f t="shared" si="25"/>
        <v>0</v>
      </c>
      <c r="AQ69" s="95">
        <f t="shared" si="25"/>
        <v>0</v>
      </c>
      <c r="AR69" s="95">
        <f t="shared" si="25"/>
        <v>0</v>
      </c>
      <c r="AS69" s="95">
        <f t="shared" si="25"/>
        <v>0</v>
      </c>
      <c r="AT69" s="95">
        <f t="shared" si="25"/>
        <v>0</v>
      </c>
      <c r="AU69" s="95">
        <f t="shared" si="25"/>
        <v>0</v>
      </c>
      <c r="AV69" s="95">
        <f t="shared" si="25"/>
        <v>0</v>
      </c>
      <c r="AW69" s="95">
        <f t="shared" si="25"/>
        <v>0</v>
      </c>
      <c r="AX69" s="95">
        <f t="shared" si="25"/>
        <v>0</v>
      </c>
      <c r="AY69" s="95">
        <f t="shared" si="25"/>
        <v>0</v>
      </c>
      <c r="AZ69" s="95">
        <f t="shared" si="25"/>
        <v>0</v>
      </c>
      <c r="BA69" s="95">
        <f t="shared" si="25"/>
        <v>0</v>
      </c>
      <c r="BB69" s="95">
        <f t="shared" si="25"/>
        <v>0</v>
      </c>
      <c r="BC69" s="95">
        <f t="shared" si="25"/>
        <v>0</v>
      </c>
      <c r="BD69" s="95">
        <f t="shared" si="25"/>
        <v>0</v>
      </c>
      <c r="BE69" s="95">
        <f t="shared" si="25"/>
        <v>0</v>
      </c>
      <c r="BF69" s="95">
        <f t="shared" si="25"/>
        <v>120.24</v>
      </c>
      <c r="BG69" s="95">
        <f t="shared" si="25"/>
        <v>0</v>
      </c>
      <c r="BH69" s="95">
        <f t="shared" si="25"/>
        <v>0</v>
      </c>
      <c r="BI69" s="95">
        <f t="shared" si="25"/>
        <v>0</v>
      </c>
      <c r="BJ69" s="95">
        <f t="shared" si="25"/>
        <v>86.4</v>
      </c>
      <c r="BK69" s="95">
        <f t="shared" si="25"/>
        <v>17.64</v>
      </c>
      <c r="BL69" s="95">
        <f t="shared" si="25"/>
        <v>11.7</v>
      </c>
      <c r="BM69" s="95">
        <f t="shared" si="25"/>
        <v>0</v>
      </c>
      <c r="BN69" s="95">
        <f t="shared" si="25"/>
        <v>81.90000000000002</v>
      </c>
      <c r="BO69" s="95">
        <f t="shared" si="25"/>
        <v>0.19439999999999999</v>
      </c>
      <c r="BP69" s="95">
        <f>SUM(D69:BN69)</f>
        <v>720.03042000000005</v>
      </c>
      <c r="BQ69" s="95">
        <f>BP69/$C$10</f>
        <v>40.001690000000004</v>
      </c>
      <c r="BR69" s="96"/>
      <c r="BS69" s="97"/>
      <c r="BT69" s="98"/>
      <c r="BU69" s="71"/>
    </row>
    <row r="70" spans="1:73">
      <c r="A70" s="71"/>
      <c r="B70" s="71"/>
      <c r="C70" s="71"/>
      <c r="D70" s="71"/>
      <c r="E70" s="71"/>
      <c r="F70" s="71"/>
      <c r="G70" s="71"/>
      <c r="H70" s="71"/>
      <c r="I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3"/>
      <c r="BS70" s="71"/>
      <c r="BT70" s="71"/>
      <c r="BU70" s="71"/>
    </row>
    <row r="71" spans="1:73">
      <c r="A71" s="71"/>
      <c r="B71" s="71"/>
      <c r="C71" s="71"/>
      <c r="D71" s="71"/>
      <c r="E71" s="71"/>
      <c r="F71" s="71"/>
      <c r="G71" s="71"/>
      <c r="H71" s="71"/>
      <c r="I71" s="71"/>
      <c r="J71" s="168"/>
      <c r="K71" s="71"/>
      <c r="L71" s="71"/>
      <c r="M71" s="71"/>
      <c r="N71" s="71"/>
      <c r="O71" s="71"/>
      <c r="P71" s="71"/>
      <c r="Q71" s="75"/>
      <c r="R71" s="75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5"/>
      <c r="AI71" s="75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3"/>
      <c r="BS71" s="71"/>
      <c r="BT71" s="71"/>
      <c r="BU71" s="71"/>
    </row>
    <row r="72" spans="1:73" ht="15" customHeight="1">
      <c r="A72" s="194"/>
      <c r="B72" s="103" t="s">
        <v>1</v>
      </c>
      <c r="C72" s="187" t="s">
        <v>2</v>
      </c>
      <c r="D72" s="187" t="str">
        <f t="shared" ref="D72:BQ72" si="26">D56</f>
        <v>Хлеб пшеничный</v>
      </c>
      <c r="E72" s="187" t="str">
        <f t="shared" si="26"/>
        <v>Хлеб ржано-пшеничный</v>
      </c>
      <c r="F72" s="187" t="str">
        <f t="shared" si="26"/>
        <v>Сахар</v>
      </c>
      <c r="G72" s="187" t="str">
        <f t="shared" si="26"/>
        <v>Чай</v>
      </c>
      <c r="H72" s="187" t="str">
        <f t="shared" si="26"/>
        <v>Какао</v>
      </c>
      <c r="I72" s="187" t="str">
        <f t="shared" si="26"/>
        <v>Кофейный напиток</v>
      </c>
      <c r="J72" s="214" t="str">
        <f t="shared" si="26"/>
        <v>Молоко 2,5%</v>
      </c>
      <c r="K72" s="187" t="str">
        <f t="shared" si="26"/>
        <v>Масло сливочное</v>
      </c>
      <c r="L72" s="187" t="str">
        <f t="shared" si="26"/>
        <v>Сметана 15%</v>
      </c>
      <c r="M72" s="187" t="str">
        <f t="shared" si="26"/>
        <v>Молоко сухое</v>
      </c>
      <c r="N72" s="187" t="str">
        <f t="shared" si="26"/>
        <v>Снежок 2,5 %</v>
      </c>
      <c r="O72" s="187" t="str">
        <f t="shared" si="26"/>
        <v>Творог 5%</v>
      </c>
      <c r="P72" s="187" t="str">
        <f t="shared" si="26"/>
        <v>Молоко сгущенное</v>
      </c>
      <c r="Q72" s="187" t="str">
        <f t="shared" si="26"/>
        <v xml:space="preserve">Джем Сава </v>
      </c>
      <c r="R72" s="187" t="str">
        <f t="shared" si="26"/>
        <v>Сыр</v>
      </c>
      <c r="S72" s="187" t="str">
        <f t="shared" si="26"/>
        <v>Зеленый горошек</v>
      </c>
      <c r="T72" s="187" t="str">
        <f t="shared" si="26"/>
        <v>Кукуруза консервирован.</v>
      </c>
      <c r="U72" s="187" t="str">
        <f t="shared" si="26"/>
        <v>Консервы рыбные</v>
      </c>
      <c r="V72" s="187" t="str">
        <f t="shared" si="26"/>
        <v>Огурцы консервирован.</v>
      </c>
      <c r="W72" s="109"/>
      <c r="X72" s="187" t="str">
        <f t="shared" si="26"/>
        <v>Яйцо</v>
      </c>
      <c r="Y72" s="187" t="str">
        <f t="shared" si="26"/>
        <v>Икра кабачковая</v>
      </c>
      <c r="Z72" s="187" t="str">
        <f t="shared" si="26"/>
        <v>Изюм</v>
      </c>
      <c r="AA72" s="187" t="str">
        <f t="shared" si="26"/>
        <v>Курага</v>
      </c>
      <c r="AB72" s="187" t="str">
        <f t="shared" si="26"/>
        <v>Чернослив</v>
      </c>
      <c r="AC72" s="187" t="str">
        <f t="shared" si="26"/>
        <v>Шиповник</v>
      </c>
      <c r="AD72" s="187" t="str">
        <f t="shared" si="26"/>
        <v>Сухофрукты</v>
      </c>
      <c r="AE72" s="187" t="str">
        <f t="shared" si="26"/>
        <v>Ягода свежемороженная</v>
      </c>
      <c r="AF72" s="187" t="str">
        <f t="shared" ref="AF72:AI72" si="27">AF56</f>
        <v>Апельсин</v>
      </c>
      <c r="AG72" s="187" t="str">
        <f t="shared" si="27"/>
        <v>Банан</v>
      </c>
      <c r="AH72" s="187" t="str">
        <f t="shared" si="27"/>
        <v>Лимон</v>
      </c>
      <c r="AI72" s="187" t="str">
        <f t="shared" si="27"/>
        <v>Яблоко</v>
      </c>
      <c r="AJ72" s="187" t="str">
        <f t="shared" si="26"/>
        <v>Кисель</v>
      </c>
      <c r="AK72" s="187" t="str">
        <f t="shared" si="26"/>
        <v xml:space="preserve">Сок </v>
      </c>
      <c r="AL72" s="187" t="str">
        <f t="shared" si="26"/>
        <v>Макаронные изделия</v>
      </c>
      <c r="AM72" s="187" t="str">
        <f t="shared" si="26"/>
        <v>Мука</v>
      </c>
      <c r="AN72" s="187" t="str">
        <f t="shared" si="26"/>
        <v>Дрожжи</v>
      </c>
      <c r="AO72" s="187" t="str">
        <f t="shared" si="26"/>
        <v>Печенье</v>
      </c>
      <c r="AP72" s="187" t="str">
        <f t="shared" si="26"/>
        <v>Пряники</v>
      </c>
      <c r="AQ72" s="187" t="str">
        <f t="shared" si="26"/>
        <v>Вафли</v>
      </c>
      <c r="AR72" s="187" t="str">
        <f t="shared" si="26"/>
        <v>Конфеты</v>
      </c>
      <c r="AS72" s="187" t="str">
        <f t="shared" si="26"/>
        <v>Повидло Сава</v>
      </c>
      <c r="AT72" s="187" t="str">
        <f t="shared" si="26"/>
        <v>Крупа геркулес</v>
      </c>
      <c r="AU72" s="187" t="str">
        <f t="shared" si="26"/>
        <v>Крупа горох</v>
      </c>
      <c r="AV72" s="187" t="str">
        <f t="shared" si="26"/>
        <v>Крупа гречневая</v>
      </c>
      <c r="AW72" s="187" t="str">
        <f t="shared" si="26"/>
        <v>Крупа кукурузная</v>
      </c>
      <c r="AX72" s="187" t="str">
        <f t="shared" si="26"/>
        <v>Крупа манная</v>
      </c>
      <c r="AY72" s="187" t="str">
        <f t="shared" si="26"/>
        <v>Крупа перловая</v>
      </c>
      <c r="AZ72" s="187" t="str">
        <f t="shared" si="26"/>
        <v>Крупа пшеничная</v>
      </c>
      <c r="BA72" s="187" t="str">
        <f t="shared" si="26"/>
        <v>Крупа пшено</v>
      </c>
      <c r="BB72" s="187" t="str">
        <f t="shared" si="26"/>
        <v>Крупа ячневая</v>
      </c>
      <c r="BC72" s="187" t="str">
        <f t="shared" si="26"/>
        <v>Рис</v>
      </c>
      <c r="BD72" s="187" t="str">
        <f t="shared" si="26"/>
        <v>Цыпленок бройлер</v>
      </c>
      <c r="BE72" s="187" t="str">
        <f t="shared" si="26"/>
        <v>Филе куриное</v>
      </c>
      <c r="BF72" s="187" t="str">
        <f t="shared" si="26"/>
        <v>Фарш говяжий</v>
      </c>
      <c r="BG72" s="187" t="str">
        <f t="shared" si="26"/>
        <v>Печень куриная</v>
      </c>
      <c r="BH72" s="187" t="str">
        <f t="shared" si="26"/>
        <v>Филе минтая</v>
      </c>
      <c r="BI72" s="187" t="str">
        <f t="shared" si="26"/>
        <v>Филе сельди слабосол.</v>
      </c>
      <c r="BJ72" s="187" t="str">
        <f t="shared" si="26"/>
        <v>Картофель</v>
      </c>
      <c r="BK72" s="187" t="str">
        <f t="shared" si="26"/>
        <v>Морковь</v>
      </c>
      <c r="BL72" s="187" t="str">
        <f t="shared" si="26"/>
        <v>Лук</v>
      </c>
      <c r="BM72" s="187" t="str">
        <f t="shared" si="26"/>
        <v>Капуста</v>
      </c>
      <c r="BN72" s="187" t="str">
        <f t="shared" si="26"/>
        <v>Свекла</v>
      </c>
      <c r="BO72" s="187" t="str">
        <f t="shared" si="26"/>
        <v>Томатная паста</v>
      </c>
      <c r="BP72" s="187" t="str">
        <f t="shared" si="26"/>
        <v>Масло растительное</v>
      </c>
      <c r="BQ72" s="187" t="str">
        <f t="shared" si="26"/>
        <v>Соль</v>
      </c>
      <c r="BR72" s="189" t="s">
        <v>81</v>
      </c>
      <c r="BS72" s="212" t="s">
        <v>3</v>
      </c>
      <c r="BT72" s="212" t="s">
        <v>4</v>
      </c>
      <c r="BU72" s="71"/>
    </row>
    <row r="73" spans="1:73" ht="30" customHeight="1">
      <c r="A73" s="195"/>
      <c r="B73" s="104" t="s">
        <v>5</v>
      </c>
      <c r="C73" s="188"/>
      <c r="D73" s="188"/>
      <c r="E73" s="188"/>
      <c r="F73" s="188"/>
      <c r="G73" s="188"/>
      <c r="H73" s="188"/>
      <c r="I73" s="188"/>
      <c r="J73" s="215"/>
      <c r="K73" s="188"/>
      <c r="L73" s="188"/>
      <c r="M73" s="188"/>
      <c r="N73" s="188"/>
      <c r="O73" s="188"/>
      <c r="P73" s="188"/>
      <c r="Q73" s="188"/>
      <c r="R73" s="188"/>
      <c r="S73" s="188"/>
      <c r="T73" s="188"/>
      <c r="U73" s="188"/>
      <c r="V73" s="188"/>
      <c r="W73" s="110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8"/>
      <c r="AJ73" s="188"/>
      <c r="AK73" s="188"/>
      <c r="AL73" s="188"/>
      <c r="AM73" s="188"/>
      <c r="AN73" s="188"/>
      <c r="AO73" s="188"/>
      <c r="AP73" s="188"/>
      <c r="AQ73" s="188"/>
      <c r="AR73" s="188"/>
      <c r="AS73" s="188"/>
      <c r="AT73" s="188"/>
      <c r="AU73" s="188"/>
      <c r="AV73" s="188"/>
      <c r="AW73" s="188"/>
      <c r="AX73" s="188"/>
      <c r="AY73" s="188"/>
      <c r="AZ73" s="188"/>
      <c r="BA73" s="188"/>
      <c r="BB73" s="188"/>
      <c r="BC73" s="188"/>
      <c r="BD73" s="188"/>
      <c r="BE73" s="188"/>
      <c r="BF73" s="188"/>
      <c r="BG73" s="188"/>
      <c r="BH73" s="188"/>
      <c r="BI73" s="188"/>
      <c r="BJ73" s="188"/>
      <c r="BK73" s="188"/>
      <c r="BL73" s="188"/>
      <c r="BM73" s="188"/>
      <c r="BN73" s="188"/>
      <c r="BO73" s="188"/>
      <c r="BP73" s="188"/>
      <c r="BQ73" s="188"/>
      <c r="BR73" s="190"/>
      <c r="BS73" s="213"/>
      <c r="BT73" s="213"/>
      <c r="BU73" s="71"/>
    </row>
    <row r="74" spans="1:73" ht="15" customHeight="1">
      <c r="A74" s="203"/>
      <c r="B74" s="44" t="s">
        <v>33</v>
      </c>
      <c r="C74" s="182"/>
      <c r="D74" s="76">
        <f t="shared" ref="D74:BQ77" si="28">D15</f>
        <v>0</v>
      </c>
      <c r="E74" s="76">
        <f t="shared" si="28"/>
        <v>0</v>
      </c>
      <c r="F74" s="76">
        <f t="shared" si="28"/>
        <v>0</v>
      </c>
      <c r="G74" s="76">
        <f t="shared" si="28"/>
        <v>0</v>
      </c>
      <c r="H74" s="76">
        <f t="shared" si="28"/>
        <v>0</v>
      </c>
      <c r="I74" s="76">
        <f t="shared" si="28"/>
        <v>0</v>
      </c>
      <c r="J74" s="163">
        <f t="shared" si="28"/>
        <v>0</v>
      </c>
      <c r="K74" s="76">
        <f t="shared" si="28"/>
        <v>2E-3</v>
      </c>
      <c r="L74" s="76">
        <f t="shared" si="28"/>
        <v>3.0000000000000001E-3</v>
      </c>
      <c r="M74" s="76">
        <f t="shared" si="28"/>
        <v>0</v>
      </c>
      <c r="N74" s="76">
        <f t="shared" si="28"/>
        <v>0</v>
      </c>
      <c r="O74" s="76">
        <f t="shared" si="28"/>
        <v>0</v>
      </c>
      <c r="P74" s="76">
        <f t="shared" si="28"/>
        <v>0</v>
      </c>
      <c r="Q74" s="76">
        <f t="shared" si="28"/>
        <v>0</v>
      </c>
      <c r="R74" s="76">
        <f t="shared" si="28"/>
        <v>0</v>
      </c>
      <c r="S74" s="76">
        <f t="shared" si="28"/>
        <v>0</v>
      </c>
      <c r="T74" s="76">
        <f t="shared" si="28"/>
        <v>0</v>
      </c>
      <c r="U74" s="76">
        <f t="shared" si="28"/>
        <v>0</v>
      </c>
      <c r="V74" s="76">
        <f t="shared" si="28"/>
        <v>0</v>
      </c>
      <c r="W74" s="76">
        <f t="shared" si="28"/>
        <v>0</v>
      </c>
      <c r="X74" s="76">
        <f t="shared" si="28"/>
        <v>0</v>
      </c>
      <c r="Y74" s="76">
        <f t="shared" si="28"/>
        <v>0</v>
      </c>
      <c r="Z74" s="76">
        <f t="shared" si="28"/>
        <v>0</v>
      </c>
      <c r="AA74" s="76">
        <f t="shared" si="28"/>
        <v>0</v>
      </c>
      <c r="AB74" s="76">
        <f t="shared" si="28"/>
        <v>0</v>
      </c>
      <c r="AC74" s="76">
        <f t="shared" si="28"/>
        <v>0</v>
      </c>
      <c r="AD74" s="76">
        <f t="shared" si="28"/>
        <v>0</v>
      </c>
      <c r="AE74" s="76">
        <f t="shared" si="28"/>
        <v>0</v>
      </c>
      <c r="AF74" s="76">
        <f t="shared" ref="AF74:AI74" si="29">AF15</f>
        <v>0</v>
      </c>
      <c r="AG74" s="76">
        <f t="shared" si="29"/>
        <v>0</v>
      </c>
      <c r="AH74" s="76">
        <f t="shared" si="29"/>
        <v>0</v>
      </c>
      <c r="AI74" s="76">
        <f t="shared" si="29"/>
        <v>0</v>
      </c>
      <c r="AJ74" s="76">
        <f t="shared" si="28"/>
        <v>0</v>
      </c>
      <c r="AK74" s="76">
        <f t="shared" si="28"/>
        <v>0</v>
      </c>
      <c r="AL74" s="76">
        <f t="shared" si="28"/>
        <v>0</v>
      </c>
      <c r="AM74" s="76">
        <f t="shared" si="28"/>
        <v>0</v>
      </c>
      <c r="AN74" s="76">
        <f t="shared" si="28"/>
        <v>0</v>
      </c>
      <c r="AO74" s="76">
        <f t="shared" si="28"/>
        <v>0</v>
      </c>
      <c r="AP74" s="76">
        <f t="shared" si="28"/>
        <v>0</v>
      </c>
      <c r="AQ74" s="76">
        <f t="shared" si="28"/>
        <v>0</v>
      </c>
      <c r="AR74" s="76">
        <f t="shared" si="28"/>
        <v>0</v>
      </c>
      <c r="AS74" s="76">
        <f t="shared" si="28"/>
        <v>0</v>
      </c>
      <c r="AT74" s="76">
        <f t="shared" si="28"/>
        <v>0</v>
      </c>
      <c r="AU74" s="76">
        <f t="shared" si="28"/>
        <v>0</v>
      </c>
      <c r="AV74" s="76">
        <f t="shared" si="28"/>
        <v>0</v>
      </c>
      <c r="AW74" s="76">
        <f t="shared" si="28"/>
        <v>0</v>
      </c>
      <c r="AX74" s="76">
        <f t="shared" si="28"/>
        <v>0</v>
      </c>
      <c r="AY74" s="76">
        <f t="shared" si="28"/>
        <v>0</v>
      </c>
      <c r="AZ74" s="76">
        <f t="shared" si="28"/>
        <v>0</v>
      </c>
      <c r="BA74" s="76">
        <f t="shared" si="28"/>
        <v>0</v>
      </c>
      <c r="BB74" s="76">
        <f t="shared" si="28"/>
        <v>0</v>
      </c>
      <c r="BC74" s="76">
        <f t="shared" si="28"/>
        <v>0</v>
      </c>
      <c r="BD74" s="76">
        <f t="shared" si="28"/>
        <v>0</v>
      </c>
      <c r="BE74" s="76">
        <f t="shared" si="28"/>
        <v>0</v>
      </c>
      <c r="BF74" s="76">
        <f t="shared" si="28"/>
        <v>0.01</v>
      </c>
      <c r="BG74" s="76">
        <f t="shared" si="28"/>
        <v>0</v>
      </c>
      <c r="BH74" s="76">
        <f t="shared" si="28"/>
        <v>0</v>
      </c>
      <c r="BI74" s="76">
        <f t="shared" si="28"/>
        <v>0</v>
      </c>
      <c r="BJ74" s="76">
        <f t="shared" si="28"/>
        <v>0.06</v>
      </c>
      <c r="BK74" s="76">
        <f t="shared" si="28"/>
        <v>0.01</v>
      </c>
      <c r="BL74" s="76">
        <f t="shared" si="28"/>
        <v>0.01</v>
      </c>
      <c r="BM74" s="76">
        <f t="shared" si="28"/>
        <v>0</v>
      </c>
      <c r="BN74" s="76">
        <f t="shared" si="28"/>
        <v>7.0000000000000007E-2</v>
      </c>
      <c r="BO74" s="76">
        <f t="shared" si="28"/>
        <v>1.8E-3</v>
      </c>
      <c r="BP74" s="76">
        <f t="shared" si="28"/>
        <v>2E-3</v>
      </c>
      <c r="BQ74" s="76">
        <f t="shared" si="28"/>
        <v>2E-3</v>
      </c>
      <c r="BR74" s="77">
        <f t="shared" ref="BR74" si="30">BR15</f>
        <v>0</v>
      </c>
      <c r="BS74" s="71"/>
      <c r="BT74" s="71"/>
      <c r="BU74" s="71"/>
    </row>
    <row r="75" spans="1:73" ht="15" customHeight="1">
      <c r="A75" s="203"/>
      <c r="B75" s="76" t="s">
        <v>12</v>
      </c>
      <c r="C75" s="182"/>
      <c r="D75" s="76">
        <f t="shared" si="28"/>
        <v>0.01</v>
      </c>
      <c r="E75" s="76">
        <f t="shared" si="28"/>
        <v>0</v>
      </c>
      <c r="F75" s="76">
        <f t="shared" si="28"/>
        <v>0</v>
      </c>
      <c r="G75" s="76">
        <f t="shared" si="28"/>
        <v>0</v>
      </c>
      <c r="H75" s="76">
        <f t="shared" si="28"/>
        <v>0</v>
      </c>
      <c r="I75" s="76">
        <f t="shared" si="28"/>
        <v>0</v>
      </c>
      <c r="J75" s="163">
        <f t="shared" si="28"/>
        <v>0</v>
      </c>
      <c r="K75" s="76">
        <f t="shared" si="28"/>
        <v>0</v>
      </c>
      <c r="L75" s="76">
        <f t="shared" si="28"/>
        <v>0</v>
      </c>
      <c r="M75" s="76">
        <f t="shared" si="28"/>
        <v>0</v>
      </c>
      <c r="N75" s="76">
        <f t="shared" si="28"/>
        <v>0</v>
      </c>
      <c r="O75" s="76">
        <f t="shared" si="28"/>
        <v>0</v>
      </c>
      <c r="P75" s="76">
        <f t="shared" si="28"/>
        <v>0</v>
      </c>
      <c r="Q75" s="76">
        <f t="shared" si="28"/>
        <v>0</v>
      </c>
      <c r="R75" s="76">
        <f t="shared" si="28"/>
        <v>0</v>
      </c>
      <c r="S75" s="76">
        <f t="shared" si="28"/>
        <v>0</v>
      </c>
      <c r="T75" s="76">
        <f t="shared" si="28"/>
        <v>0</v>
      </c>
      <c r="U75" s="76">
        <f t="shared" si="28"/>
        <v>0</v>
      </c>
      <c r="V75" s="76">
        <f t="shared" si="28"/>
        <v>0</v>
      </c>
      <c r="W75" s="76">
        <f t="shared" si="28"/>
        <v>0</v>
      </c>
      <c r="X75" s="76">
        <f t="shared" si="28"/>
        <v>0.16666666666666666</v>
      </c>
      <c r="Y75" s="76">
        <f t="shared" si="28"/>
        <v>0</v>
      </c>
      <c r="Z75" s="76">
        <f t="shared" si="28"/>
        <v>0</v>
      </c>
      <c r="AA75" s="76">
        <f t="shared" si="28"/>
        <v>0</v>
      </c>
      <c r="AB75" s="76">
        <f t="shared" si="28"/>
        <v>0</v>
      </c>
      <c r="AC75" s="76">
        <f t="shared" si="28"/>
        <v>0</v>
      </c>
      <c r="AD75" s="76">
        <f t="shared" si="28"/>
        <v>0</v>
      </c>
      <c r="AE75" s="76">
        <f t="shared" si="28"/>
        <v>0</v>
      </c>
      <c r="AF75" s="76">
        <f t="shared" ref="AF75:AI75" si="31">AF16</f>
        <v>0</v>
      </c>
      <c r="AG75" s="76">
        <f t="shared" si="31"/>
        <v>0</v>
      </c>
      <c r="AH75" s="76">
        <f t="shared" si="31"/>
        <v>0</v>
      </c>
      <c r="AI75" s="76">
        <f t="shared" si="31"/>
        <v>0</v>
      </c>
      <c r="AJ75" s="76">
        <f t="shared" si="28"/>
        <v>0</v>
      </c>
      <c r="AK75" s="76">
        <f t="shared" si="28"/>
        <v>0</v>
      </c>
      <c r="AL75" s="76">
        <f t="shared" si="28"/>
        <v>0</v>
      </c>
      <c r="AM75" s="76">
        <f t="shared" si="28"/>
        <v>0</v>
      </c>
      <c r="AN75" s="76">
        <f t="shared" si="28"/>
        <v>0</v>
      </c>
      <c r="AO75" s="76">
        <f t="shared" si="28"/>
        <v>0</v>
      </c>
      <c r="AP75" s="76">
        <f t="shared" si="28"/>
        <v>0</v>
      </c>
      <c r="AQ75" s="76">
        <f t="shared" si="28"/>
        <v>0</v>
      </c>
      <c r="AR75" s="76">
        <f t="shared" si="28"/>
        <v>0</v>
      </c>
      <c r="AS75" s="76">
        <f t="shared" si="28"/>
        <v>0</v>
      </c>
      <c r="AT75" s="76">
        <f t="shared" si="28"/>
        <v>0</v>
      </c>
      <c r="AU75" s="76">
        <f t="shared" si="28"/>
        <v>0</v>
      </c>
      <c r="AV75" s="76">
        <f t="shared" si="28"/>
        <v>0</v>
      </c>
      <c r="AW75" s="76">
        <f t="shared" si="28"/>
        <v>0</v>
      </c>
      <c r="AX75" s="76">
        <f t="shared" si="28"/>
        <v>0</v>
      </c>
      <c r="AY75" s="76">
        <f t="shared" si="28"/>
        <v>0</v>
      </c>
      <c r="AZ75" s="76">
        <f t="shared" si="28"/>
        <v>0</v>
      </c>
      <c r="BA75" s="76">
        <f t="shared" si="28"/>
        <v>0</v>
      </c>
      <c r="BB75" s="76">
        <f t="shared" si="28"/>
        <v>0</v>
      </c>
      <c r="BC75" s="76">
        <f t="shared" si="28"/>
        <v>0</v>
      </c>
      <c r="BD75" s="76">
        <f t="shared" si="28"/>
        <v>0</v>
      </c>
      <c r="BE75" s="76">
        <f t="shared" si="28"/>
        <v>0</v>
      </c>
      <c r="BF75" s="76">
        <f t="shared" si="28"/>
        <v>0</v>
      </c>
      <c r="BG75" s="76">
        <f t="shared" si="28"/>
        <v>0</v>
      </c>
      <c r="BH75" s="76">
        <f t="shared" si="28"/>
        <v>0.04</v>
      </c>
      <c r="BI75" s="76">
        <f t="shared" si="28"/>
        <v>0</v>
      </c>
      <c r="BJ75" s="76">
        <f t="shared" si="28"/>
        <v>0</v>
      </c>
      <c r="BK75" s="76">
        <f t="shared" si="28"/>
        <v>0</v>
      </c>
      <c r="BL75" s="76">
        <f t="shared" si="28"/>
        <v>0.01</v>
      </c>
      <c r="BM75" s="76">
        <f t="shared" si="28"/>
        <v>0</v>
      </c>
      <c r="BN75" s="76">
        <f t="shared" si="28"/>
        <v>0</v>
      </c>
      <c r="BO75" s="76">
        <f t="shared" si="28"/>
        <v>0</v>
      </c>
      <c r="BP75" s="76">
        <f t="shared" si="28"/>
        <v>2E-3</v>
      </c>
      <c r="BQ75" s="76">
        <f t="shared" si="28"/>
        <v>2E-3</v>
      </c>
      <c r="BR75" s="77">
        <f t="shared" ref="BR75" si="32">BR16</f>
        <v>0</v>
      </c>
      <c r="BS75" s="71"/>
      <c r="BT75" s="71"/>
      <c r="BU75" s="71"/>
    </row>
    <row r="76" spans="1:73" ht="15" customHeight="1">
      <c r="A76" s="203"/>
      <c r="B76" s="76" t="s">
        <v>13</v>
      </c>
      <c r="C76" s="182"/>
      <c r="D76" s="76">
        <f t="shared" si="28"/>
        <v>0</v>
      </c>
      <c r="E76" s="76">
        <f t="shared" si="28"/>
        <v>0</v>
      </c>
      <c r="F76" s="76">
        <f t="shared" si="28"/>
        <v>0</v>
      </c>
      <c r="G76" s="76">
        <f t="shared" si="28"/>
        <v>0</v>
      </c>
      <c r="H76" s="76">
        <f t="shared" si="28"/>
        <v>0</v>
      </c>
      <c r="I76" s="76">
        <f t="shared" si="28"/>
        <v>0</v>
      </c>
      <c r="J76" s="163">
        <f t="shared" si="28"/>
        <v>0</v>
      </c>
      <c r="K76" s="76">
        <f t="shared" si="28"/>
        <v>1E-3</v>
      </c>
      <c r="L76" s="76">
        <f t="shared" si="28"/>
        <v>0.01</v>
      </c>
      <c r="M76" s="76">
        <f t="shared" si="28"/>
        <v>0</v>
      </c>
      <c r="N76" s="76">
        <f t="shared" si="28"/>
        <v>0</v>
      </c>
      <c r="O76" s="76">
        <f t="shared" si="28"/>
        <v>0</v>
      </c>
      <c r="P76" s="76">
        <f t="shared" si="28"/>
        <v>0</v>
      </c>
      <c r="Q76" s="76">
        <f t="shared" si="28"/>
        <v>0</v>
      </c>
      <c r="R76" s="76">
        <f t="shared" si="28"/>
        <v>0</v>
      </c>
      <c r="S76" s="76">
        <f t="shared" si="28"/>
        <v>0</v>
      </c>
      <c r="T76" s="76">
        <f t="shared" si="28"/>
        <v>0</v>
      </c>
      <c r="U76" s="76">
        <f t="shared" si="28"/>
        <v>0</v>
      </c>
      <c r="V76" s="76">
        <f t="shared" si="28"/>
        <v>0</v>
      </c>
      <c r="W76" s="76">
        <f t="shared" si="28"/>
        <v>0</v>
      </c>
      <c r="X76" s="76">
        <f t="shared" si="28"/>
        <v>0</v>
      </c>
      <c r="Y76" s="76">
        <f t="shared" si="28"/>
        <v>0</v>
      </c>
      <c r="Z76" s="76">
        <f t="shared" si="28"/>
        <v>0</v>
      </c>
      <c r="AA76" s="76">
        <f t="shared" si="28"/>
        <v>0</v>
      </c>
      <c r="AB76" s="76">
        <f t="shared" si="28"/>
        <v>0</v>
      </c>
      <c r="AC76" s="76">
        <f t="shared" si="28"/>
        <v>0</v>
      </c>
      <c r="AD76" s="76">
        <f t="shared" si="28"/>
        <v>0</v>
      </c>
      <c r="AE76" s="76">
        <f t="shared" si="28"/>
        <v>0</v>
      </c>
      <c r="AF76" s="76">
        <f t="shared" ref="AF76:AI76" si="33">AF17</f>
        <v>0</v>
      </c>
      <c r="AG76" s="76">
        <f t="shared" si="33"/>
        <v>0</v>
      </c>
      <c r="AH76" s="76">
        <f t="shared" si="33"/>
        <v>0</v>
      </c>
      <c r="AI76" s="76">
        <f t="shared" si="33"/>
        <v>0</v>
      </c>
      <c r="AJ76" s="76">
        <f t="shared" si="28"/>
        <v>0</v>
      </c>
      <c r="AK76" s="76">
        <f t="shared" si="28"/>
        <v>0</v>
      </c>
      <c r="AL76" s="76">
        <f t="shared" si="28"/>
        <v>0</v>
      </c>
      <c r="AM76" s="76">
        <f t="shared" si="28"/>
        <v>5.9999999999999995E-4</v>
      </c>
      <c r="AN76" s="76">
        <f t="shared" si="28"/>
        <v>0</v>
      </c>
      <c r="AO76" s="76">
        <f t="shared" si="28"/>
        <v>0</v>
      </c>
      <c r="AP76" s="76">
        <f t="shared" si="28"/>
        <v>0</v>
      </c>
      <c r="AQ76" s="76">
        <f t="shared" si="28"/>
        <v>0</v>
      </c>
      <c r="AR76" s="76">
        <f t="shared" si="28"/>
        <v>0</v>
      </c>
      <c r="AS76" s="76">
        <f t="shared" si="28"/>
        <v>0</v>
      </c>
      <c r="AT76" s="76">
        <f t="shared" si="28"/>
        <v>0</v>
      </c>
      <c r="AU76" s="76">
        <f t="shared" si="28"/>
        <v>0</v>
      </c>
      <c r="AV76" s="76">
        <f t="shared" si="28"/>
        <v>0</v>
      </c>
      <c r="AW76" s="76">
        <f t="shared" si="28"/>
        <v>0</v>
      </c>
      <c r="AX76" s="76">
        <f t="shared" si="28"/>
        <v>0</v>
      </c>
      <c r="AY76" s="76">
        <f t="shared" si="28"/>
        <v>0</v>
      </c>
      <c r="AZ76" s="76">
        <f t="shared" si="28"/>
        <v>0</v>
      </c>
      <c r="BA76" s="76">
        <f t="shared" si="28"/>
        <v>0</v>
      </c>
      <c r="BB76" s="76">
        <f t="shared" si="28"/>
        <v>0</v>
      </c>
      <c r="BC76" s="76">
        <f t="shared" si="28"/>
        <v>0</v>
      </c>
      <c r="BD76" s="76">
        <f t="shared" si="28"/>
        <v>0</v>
      </c>
      <c r="BE76" s="76">
        <f t="shared" si="28"/>
        <v>0</v>
      </c>
      <c r="BF76" s="76">
        <f t="shared" si="28"/>
        <v>0</v>
      </c>
      <c r="BG76" s="76">
        <f t="shared" si="28"/>
        <v>0</v>
      </c>
      <c r="BH76" s="76">
        <f t="shared" si="28"/>
        <v>0</v>
      </c>
      <c r="BI76" s="76">
        <f t="shared" si="28"/>
        <v>0</v>
      </c>
      <c r="BJ76" s="76">
        <f t="shared" si="28"/>
        <v>0</v>
      </c>
      <c r="BK76" s="76">
        <f t="shared" si="28"/>
        <v>0</v>
      </c>
      <c r="BL76" s="76">
        <f t="shared" si="28"/>
        <v>0</v>
      </c>
      <c r="BM76" s="76">
        <f t="shared" si="28"/>
        <v>0</v>
      </c>
      <c r="BN76" s="76">
        <f t="shared" si="28"/>
        <v>0</v>
      </c>
      <c r="BO76" s="76">
        <f t="shared" si="28"/>
        <v>0</v>
      </c>
      <c r="BP76" s="76">
        <f t="shared" si="28"/>
        <v>0</v>
      </c>
      <c r="BQ76" s="76">
        <f t="shared" si="28"/>
        <v>0</v>
      </c>
      <c r="BR76" s="77">
        <f t="shared" ref="BR76" si="34">BR17</f>
        <v>0</v>
      </c>
      <c r="BS76" s="71"/>
      <c r="BT76" s="71"/>
      <c r="BU76" s="71"/>
    </row>
    <row r="77" spans="1:73" ht="14.25" customHeight="1">
      <c r="A77" s="203"/>
      <c r="B77" s="79" t="s">
        <v>14</v>
      </c>
      <c r="C77" s="182"/>
      <c r="D77" s="76">
        <f t="shared" si="28"/>
        <v>0</v>
      </c>
      <c r="E77" s="76">
        <f t="shared" si="28"/>
        <v>0</v>
      </c>
      <c r="F77" s="76">
        <f t="shared" si="28"/>
        <v>0</v>
      </c>
      <c r="G77" s="76">
        <f t="shared" ref="G77:BQ80" si="35">G18</f>
        <v>0</v>
      </c>
      <c r="H77" s="76">
        <f t="shared" si="35"/>
        <v>0</v>
      </c>
      <c r="I77" s="76">
        <f t="shared" si="35"/>
        <v>0</v>
      </c>
      <c r="J77" s="163">
        <f t="shared" si="35"/>
        <v>0</v>
      </c>
      <c r="K77" s="76">
        <f t="shared" si="35"/>
        <v>2E-3</v>
      </c>
      <c r="L77" s="76">
        <f t="shared" si="35"/>
        <v>0</v>
      </c>
      <c r="M77" s="76">
        <f t="shared" si="35"/>
        <v>2.5999999999999999E-3</v>
      </c>
      <c r="N77" s="76">
        <f t="shared" si="35"/>
        <v>0</v>
      </c>
      <c r="O77" s="76">
        <f t="shared" si="35"/>
        <v>0</v>
      </c>
      <c r="P77" s="76">
        <f t="shared" si="35"/>
        <v>0</v>
      </c>
      <c r="Q77" s="76">
        <f t="shared" si="35"/>
        <v>0</v>
      </c>
      <c r="R77" s="76">
        <f t="shared" si="35"/>
        <v>0</v>
      </c>
      <c r="S77" s="76">
        <f t="shared" si="35"/>
        <v>0</v>
      </c>
      <c r="T77" s="76">
        <f t="shared" si="35"/>
        <v>0</v>
      </c>
      <c r="U77" s="76">
        <f t="shared" si="35"/>
        <v>0</v>
      </c>
      <c r="V77" s="76">
        <f t="shared" si="35"/>
        <v>0</v>
      </c>
      <c r="W77" s="76">
        <f t="shared" si="35"/>
        <v>0</v>
      </c>
      <c r="X77" s="76">
        <f t="shared" si="35"/>
        <v>0</v>
      </c>
      <c r="Y77" s="76">
        <f t="shared" si="35"/>
        <v>0</v>
      </c>
      <c r="Z77" s="76">
        <f t="shared" si="35"/>
        <v>0</v>
      </c>
      <c r="AA77" s="76">
        <f t="shared" si="35"/>
        <v>0</v>
      </c>
      <c r="AB77" s="76">
        <f t="shared" si="35"/>
        <v>0</v>
      </c>
      <c r="AC77" s="76">
        <f t="shared" si="35"/>
        <v>0</v>
      </c>
      <c r="AD77" s="76">
        <f t="shared" si="35"/>
        <v>0</v>
      </c>
      <c r="AE77" s="76">
        <f t="shared" si="35"/>
        <v>0</v>
      </c>
      <c r="AF77" s="76">
        <f t="shared" ref="AF77:AI77" si="36">AF18</f>
        <v>0</v>
      </c>
      <c r="AG77" s="76">
        <f t="shared" si="36"/>
        <v>0</v>
      </c>
      <c r="AH77" s="76">
        <f t="shared" si="36"/>
        <v>0</v>
      </c>
      <c r="AI77" s="76">
        <f t="shared" si="36"/>
        <v>0</v>
      </c>
      <c r="AJ77" s="76">
        <f t="shared" si="35"/>
        <v>0</v>
      </c>
      <c r="AK77" s="76">
        <f t="shared" si="35"/>
        <v>0</v>
      </c>
      <c r="AL77" s="76">
        <f t="shared" si="35"/>
        <v>0</v>
      </c>
      <c r="AM77" s="76">
        <f t="shared" si="35"/>
        <v>0</v>
      </c>
      <c r="AN77" s="76">
        <f t="shared" si="35"/>
        <v>0</v>
      </c>
      <c r="AO77" s="76">
        <f t="shared" si="35"/>
        <v>0</v>
      </c>
      <c r="AP77" s="76">
        <f t="shared" si="35"/>
        <v>0</v>
      </c>
      <c r="AQ77" s="76">
        <f t="shared" si="35"/>
        <v>0</v>
      </c>
      <c r="AR77" s="76">
        <f t="shared" si="35"/>
        <v>0</v>
      </c>
      <c r="AS77" s="76">
        <f t="shared" si="35"/>
        <v>0</v>
      </c>
      <c r="AT77" s="76">
        <f t="shared" si="35"/>
        <v>0</v>
      </c>
      <c r="AU77" s="76">
        <f t="shared" si="35"/>
        <v>0</v>
      </c>
      <c r="AV77" s="76">
        <f t="shared" si="35"/>
        <v>0</v>
      </c>
      <c r="AW77" s="76">
        <f t="shared" si="35"/>
        <v>0</v>
      </c>
      <c r="AX77" s="76">
        <f t="shared" si="35"/>
        <v>0</v>
      </c>
      <c r="AY77" s="76">
        <f t="shared" si="35"/>
        <v>0</v>
      </c>
      <c r="AZ77" s="76">
        <f t="shared" si="35"/>
        <v>0</v>
      </c>
      <c r="BA77" s="76">
        <f t="shared" si="35"/>
        <v>0</v>
      </c>
      <c r="BB77" s="76">
        <f t="shared" si="35"/>
        <v>0</v>
      </c>
      <c r="BC77" s="76">
        <f t="shared" si="35"/>
        <v>0</v>
      </c>
      <c r="BD77" s="76">
        <f t="shared" si="35"/>
        <v>0</v>
      </c>
      <c r="BE77" s="76">
        <f t="shared" si="35"/>
        <v>0</v>
      </c>
      <c r="BF77" s="76">
        <f t="shared" si="35"/>
        <v>0</v>
      </c>
      <c r="BG77" s="76">
        <f t="shared" si="35"/>
        <v>0</v>
      </c>
      <c r="BH77" s="76">
        <f t="shared" si="35"/>
        <v>0</v>
      </c>
      <c r="BI77" s="76">
        <f t="shared" si="35"/>
        <v>0</v>
      </c>
      <c r="BJ77" s="76">
        <f t="shared" si="35"/>
        <v>0.18</v>
      </c>
      <c r="BK77" s="76">
        <f t="shared" si="35"/>
        <v>0</v>
      </c>
      <c r="BL77" s="76">
        <f t="shared" si="35"/>
        <v>0</v>
      </c>
      <c r="BM77" s="76">
        <f t="shared" si="35"/>
        <v>0</v>
      </c>
      <c r="BN77" s="76">
        <f t="shared" si="35"/>
        <v>0</v>
      </c>
      <c r="BO77" s="76">
        <f t="shared" si="35"/>
        <v>0</v>
      </c>
      <c r="BP77" s="76">
        <f t="shared" si="35"/>
        <v>0</v>
      </c>
      <c r="BQ77" s="76">
        <f t="shared" si="35"/>
        <v>1E-3</v>
      </c>
      <c r="BR77" s="77">
        <f t="shared" ref="BR77" si="37">BR18</f>
        <v>0</v>
      </c>
      <c r="BS77" s="71"/>
      <c r="BT77" s="71"/>
      <c r="BU77" s="71"/>
    </row>
    <row r="78" spans="1:73" ht="15" customHeight="1">
      <c r="A78" s="203"/>
      <c r="B78" s="80" t="s">
        <v>15</v>
      </c>
      <c r="C78" s="182"/>
      <c r="D78" s="76">
        <f t="shared" ref="D78:AM80" si="38">D19</f>
        <v>0.03</v>
      </c>
      <c r="E78" s="76">
        <f t="shared" si="38"/>
        <v>0</v>
      </c>
      <c r="F78" s="76">
        <f t="shared" si="38"/>
        <v>0</v>
      </c>
      <c r="G78" s="76">
        <f t="shared" si="38"/>
        <v>0</v>
      </c>
      <c r="H78" s="76">
        <f t="shared" si="38"/>
        <v>0</v>
      </c>
      <c r="I78" s="76">
        <f t="shared" si="38"/>
        <v>0</v>
      </c>
      <c r="J78" s="163">
        <f t="shared" si="38"/>
        <v>0</v>
      </c>
      <c r="K78" s="76">
        <f t="shared" si="38"/>
        <v>0</v>
      </c>
      <c r="L78" s="76">
        <f t="shared" si="38"/>
        <v>0</v>
      </c>
      <c r="M78" s="76">
        <f t="shared" si="38"/>
        <v>0</v>
      </c>
      <c r="N78" s="76">
        <f t="shared" si="38"/>
        <v>0</v>
      </c>
      <c r="O78" s="76">
        <f t="shared" si="38"/>
        <v>0</v>
      </c>
      <c r="P78" s="76">
        <f t="shared" si="38"/>
        <v>0</v>
      </c>
      <c r="Q78" s="76">
        <f t="shared" si="38"/>
        <v>0</v>
      </c>
      <c r="R78" s="76">
        <f t="shared" si="38"/>
        <v>0</v>
      </c>
      <c r="S78" s="76">
        <f t="shared" si="38"/>
        <v>0</v>
      </c>
      <c r="T78" s="76">
        <f t="shared" si="38"/>
        <v>0</v>
      </c>
      <c r="U78" s="76">
        <f t="shared" si="38"/>
        <v>0</v>
      </c>
      <c r="V78" s="76">
        <f t="shared" si="38"/>
        <v>0</v>
      </c>
      <c r="W78" s="76">
        <f t="shared" si="35"/>
        <v>0</v>
      </c>
      <c r="X78" s="76">
        <f t="shared" si="38"/>
        <v>0</v>
      </c>
      <c r="Y78" s="76">
        <f t="shared" si="38"/>
        <v>0</v>
      </c>
      <c r="Z78" s="76">
        <f t="shared" si="38"/>
        <v>0</v>
      </c>
      <c r="AA78" s="76">
        <f t="shared" si="38"/>
        <v>0</v>
      </c>
      <c r="AB78" s="76">
        <f t="shared" si="38"/>
        <v>0</v>
      </c>
      <c r="AC78" s="76">
        <f t="shared" si="38"/>
        <v>0</v>
      </c>
      <c r="AD78" s="76">
        <f t="shared" si="38"/>
        <v>0</v>
      </c>
      <c r="AE78" s="76">
        <f t="shared" si="38"/>
        <v>0</v>
      </c>
      <c r="AF78" s="76">
        <f t="shared" ref="AF78:AI78" si="39">AF19</f>
        <v>0</v>
      </c>
      <c r="AG78" s="76">
        <f t="shared" si="39"/>
        <v>0</v>
      </c>
      <c r="AH78" s="76">
        <f t="shared" si="39"/>
        <v>0</v>
      </c>
      <c r="AI78" s="76">
        <f t="shared" si="39"/>
        <v>0</v>
      </c>
      <c r="AJ78" s="76">
        <f t="shared" si="38"/>
        <v>0</v>
      </c>
      <c r="AK78" s="76">
        <f t="shared" si="38"/>
        <v>0</v>
      </c>
      <c r="AL78" s="76">
        <f t="shared" si="38"/>
        <v>0</v>
      </c>
      <c r="AM78" s="76">
        <f t="shared" si="38"/>
        <v>0</v>
      </c>
      <c r="AN78" s="76">
        <f t="shared" si="35"/>
        <v>0</v>
      </c>
      <c r="AO78" s="76">
        <f t="shared" si="35"/>
        <v>0</v>
      </c>
      <c r="AP78" s="76">
        <f t="shared" si="35"/>
        <v>0</v>
      </c>
      <c r="AQ78" s="76">
        <f t="shared" si="35"/>
        <v>0</v>
      </c>
      <c r="AR78" s="76">
        <f t="shared" si="35"/>
        <v>0</v>
      </c>
      <c r="AS78" s="76">
        <f t="shared" si="35"/>
        <v>0</v>
      </c>
      <c r="AT78" s="76">
        <f t="shared" si="35"/>
        <v>0</v>
      </c>
      <c r="AU78" s="76">
        <f t="shared" si="35"/>
        <v>0</v>
      </c>
      <c r="AV78" s="76">
        <f t="shared" si="35"/>
        <v>0</v>
      </c>
      <c r="AW78" s="76">
        <f t="shared" si="35"/>
        <v>0</v>
      </c>
      <c r="AX78" s="76">
        <f t="shared" si="35"/>
        <v>0</v>
      </c>
      <c r="AY78" s="76">
        <f t="shared" si="35"/>
        <v>0</v>
      </c>
      <c r="AZ78" s="76">
        <f t="shared" si="35"/>
        <v>0</v>
      </c>
      <c r="BA78" s="76">
        <f t="shared" si="35"/>
        <v>0</v>
      </c>
      <c r="BB78" s="76">
        <f t="shared" si="35"/>
        <v>0</v>
      </c>
      <c r="BC78" s="76">
        <f t="shared" si="35"/>
        <v>0</v>
      </c>
      <c r="BD78" s="76">
        <f t="shared" si="35"/>
        <v>0</v>
      </c>
      <c r="BE78" s="76">
        <f t="shared" si="35"/>
        <v>0</v>
      </c>
      <c r="BF78" s="76">
        <f t="shared" si="35"/>
        <v>0</v>
      </c>
      <c r="BG78" s="76">
        <f t="shared" si="35"/>
        <v>0</v>
      </c>
      <c r="BH78" s="76">
        <f t="shared" si="35"/>
        <v>0</v>
      </c>
      <c r="BI78" s="76">
        <f t="shared" si="35"/>
        <v>0</v>
      </c>
      <c r="BJ78" s="76">
        <f t="shared" si="35"/>
        <v>0</v>
      </c>
      <c r="BK78" s="76">
        <f t="shared" si="35"/>
        <v>0</v>
      </c>
      <c r="BL78" s="76">
        <f t="shared" si="35"/>
        <v>0</v>
      </c>
      <c r="BM78" s="76">
        <f t="shared" si="35"/>
        <v>0</v>
      </c>
      <c r="BN78" s="76">
        <f t="shared" si="35"/>
        <v>0</v>
      </c>
      <c r="BO78" s="76">
        <f t="shared" si="35"/>
        <v>0</v>
      </c>
      <c r="BP78" s="76">
        <f t="shared" si="35"/>
        <v>0</v>
      </c>
      <c r="BQ78" s="76">
        <f t="shared" si="35"/>
        <v>0</v>
      </c>
      <c r="BR78" s="77">
        <f t="shared" ref="BR78" si="40">BR19</f>
        <v>0</v>
      </c>
      <c r="BS78" s="71"/>
      <c r="BT78" s="71"/>
      <c r="BU78" s="71"/>
    </row>
    <row r="79" spans="1:73" ht="15" customHeight="1">
      <c r="A79" s="203"/>
      <c r="B79" s="80" t="s">
        <v>16</v>
      </c>
      <c r="C79" s="182"/>
      <c r="D79" s="76">
        <f t="shared" si="38"/>
        <v>0</v>
      </c>
      <c r="E79" s="76">
        <f t="shared" si="38"/>
        <v>4.5449999999999997E-2</v>
      </c>
      <c r="F79" s="76">
        <f t="shared" si="38"/>
        <v>0</v>
      </c>
      <c r="G79" s="76">
        <f t="shared" si="38"/>
        <v>0</v>
      </c>
      <c r="H79" s="76">
        <f t="shared" si="38"/>
        <v>0</v>
      </c>
      <c r="I79" s="76">
        <f t="shared" si="38"/>
        <v>0</v>
      </c>
      <c r="J79" s="163">
        <f t="shared" si="38"/>
        <v>0</v>
      </c>
      <c r="K79" s="76">
        <f t="shared" si="38"/>
        <v>0</v>
      </c>
      <c r="L79" s="76">
        <f t="shared" si="38"/>
        <v>0</v>
      </c>
      <c r="M79" s="76">
        <f t="shared" si="38"/>
        <v>0</v>
      </c>
      <c r="N79" s="76">
        <f t="shared" si="38"/>
        <v>0</v>
      </c>
      <c r="O79" s="76">
        <f t="shared" si="38"/>
        <v>0</v>
      </c>
      <c r="P79" s="76">
        <f t="shared" si="38"/>
        <v>0</v>
      </c>
      <c r="Q79" s="76">
        <f t="shared" si="38"/>
        <v>0</v>
      </c>
      <c r="R79" s="76">
        <f t="shared" si="38"/>
        <v>0</v>
      </c>
      <c r="S79" s="76">
        <f t="shared" si="38"/>
        <v>0</v>
      </c>
      <c r="T79" s="76">
        <f t="shared" si="38"/>
        <v>0</v>
      </c>
      <c r="U79" s="76">
        <f t="shared" si="38"/>
        <v>0</v>
      </c>
      <c r="V79" s="76">
        <f t="shared" si="38"/>
        <v>0</v>
      </c>
      <c r="W79" s="76">
        <f t="shared" si="35"/>
        <v>0</v>
      </c>
      <c r="X79" s="76">
        <f t="shared" si="38"/>
        <v>0</v>
      </c>
      <c r="Y79" s="76">
        <f t="shared" si="38"/>
        <v>0</v>
      </c>
      <c r="Z79" s="76">
        <f t="shared" si="38"/>
        <v>0</v>
      </c>
      <c r="AA79" s="76">
        <f t="shared" si="38"/>
        <v>0</v>
      </c>
      <c r="AB79" s="76">
        <f t="shared" si="38"/>
        <v>0</v>
      </c>
      <c r="AC79" s="76">
        <f t="shared" si="38"/>
        <v>0</v>
      </c>
      <c r="AD79" s="76">
        <f t="shared" si="38"/>
        <v>0</v>
      </c>
      <c r="AE79" s="76">
        <f t="shared" si="38"/>
        <v>0</v>
      </c>
      <c r="AF79" s="76">
        <f t="shared" ref="AF79:AI79" si="41">AF20</f>
        <v>0</v>
      </c>
      <c r="AG79" s="76">
        <f t="shared" si="41"/>
        <v>0</v>
      </c>
      <c r="AH79" s="76">
        <f t="shared" si="41"/>
        <v>0</v>
      </c>
      <c r="AI79" s="76">
        <f t="shared" si="41"/>
        <v>0</v>
      </c>
      <c r="AJ79" s="76">
        <f t="shared" si="38"/>
        <v>0</v>
      </c>
      <c r="AK79" s="76">
        <f t="shared" si="38"/>
        <v>0</v>
      </c>
      <c r="AL79" s="76">
        <f t="shared" si="38"/>
        <v>0</v>
      </c>
      <c r="AM79" s="76">
        <f t="shared" si="38"/>
        <v>0</v>
      </c>
      <c r="AN79" s="76">
        <f t="shared" si="35"/>
        <v>0</v>
      </c>
      <c r="AO79" s="76">
        <f t="shared" si="35"/>
        <v>0</v>
      </c>
      <c r="AP79" s="76">
        <f t="shared" si="35"/>
        <v>0</v>
      </c>
      <c r="AQ79" s="76">
        <f t="shared" si="35"/>
        <v>0</v>
      </c>
      <c r="AR79" s="76">
        <f t="shared" si="35"/>
        <v>0</v>
      </c>
      <c r="AS79" s="76">
        <f t="shared" si="35"/>
        <v>0</v>
      </c>
      <c r="AT79" s="76">
        <f t="shared" si="35"/>
        <v>0</v>
      </c>
      <c r="AU79" s="76">
        <f t="shared" si="35"/>
        <v>0</v>
      </c>
      <c r="AV79" s="76">
        <f t="shared" si="35"/>
        <v>0</v>
      </c>
      <c r="AW79" s="76">
        <f t="shared" si="35"/>
        <v>0</v>
      </c>
      <c r="AX79" s="76">
        <f t="shared" si="35"/>
        <v>0</v>
      </c>
      <c r="AY79" s="76">
        <f t="shared" si="35"/>
        <v>0</v>
      </c>
      <c r="AZ79" s="76">
        <f t="shared" si="35"/>
        <v>0</v>
      </c>
      <c r="BA79" s="76">
        <f t="shared" si="35"/>
        <v>0</v>
      </c>
      <c r="BB79" s="76">
        <f t="shared" si="35"/>
        <v>0</v>
      </c>
      <c r="BC79" s="76">
        <f t="shared" si="35"/>
        <v>0</v>
      </c>
      <c r="BD79" s="76">
        <f t="shared" si="35"/>
        <v>0</v>
      </c>
      <c r="BE79" s="76">
        <f t="shared" si="35"/>
        <v>0</v>
      </c>
      <c r="BF79" s="76">
        <f t="shared" si="35"/>
        <v>0</v>
      </c>
      <c r="BG79" s="76">
        <f t="shared" si="35"/>
        <v>0</v>
      </c>
      <c r="BH79" s="76">
        <f t="shared" si="35"/>
        <v>0</v>
      </c>
      <c r="BI79" s="76">
        <f t="shared" si="35"/>
        <v>0</v>
      </c>
      <c r="BJ79" s="76">
        <f t="shared" si="35"/>
        <v>0</v>
      </c>
      <c r="BK79" s="76">
        <f t="shared" si="35"/>
        <v>0</v>
      </c>
      <c r="BL79" s="76">
        <f t="shared" si="35"/>
        <v>0</v>
      </c>
      <c r="BM79" s="76">
        <f t="shared" si="35"/>
        <v>0</v>
      </c>
      <c r="BN79" s="76">
        <f t="shared" si="35"/>
        <v>0</v>
      </c>
      <c r="BO79" s="76">
        <f t="shared" si="35"/>
        <v>0</v>
      </c>
      <c r="BP79" s="76">
        <f t="shared" si="35"/>
        <v>0</v>
      </c>
      <c r="BQ79" s="76">
        <f t="shared" si="35"/>
        <v>0</v>
      </c>
      <c r="BR79" s="77">
        <f t="shared" ref="BR79" si="42">BR20</f>
        <v>0</v>
      </c>
      <c r="BS79" s="71"/>
      <c r="BT79" s="71"/>
      <c r="BU79" s="71"/>
    </row>
    <row r="80" spans="1:73" ht="15" customHeight="1">
      <c r="A80" s="204"/>
      <c r="B80" s="80" t="s">
        <v>17</v>
      </c>
      <c r="C80" s="183"/>
      <c r="D80" s="76">
        <f t="shared" si="38"/>
        <v>0</v>
      </c>
      <c r="E80" s="76">
        <f t="shared" si="38"/>
        <v>0</v>
      </c>
      <c r="F80" s="76">
        <f t="shared" si="38"/>
        <v>0.01</v>
      </c>
      <c r="G80" s="76">
        <f t="shared" si="38"/>
        <v>0</v>
      </c>
      <c r="H80" s="76">
        <f t="shared" si="38"/>
        <v>0</v>
      </c>
      <c r="I80" s="76">
        <f t="shared" si="38"/>
        <v>0</v>
      </c>
      <c r="J80" s="163">
        <f t="shared" si="38"/>
        <v>0</v>
      </c>
      <c r="K80" s="76">
        <f t="shared" si="38"/>
        <v>0</v>
      </c>
      <c r="L80" s="76">
        <f t="shared" si="38"/>
        <v>0</v>
      </c>
      <c r="M80" s="76">
        <f t="shared" si="38"/>
        <v>0</v>
      </c>
      <c r="N80" s="76">
        <f t="shared" si="38"/>
        <v>0</v>
      </c>
      <c r="O80" s="76">
        <f t="shared" si="38"/>
        <v>0</v>
      </c>
      <c r="P80" s="76">
        <f t="shared" si="38"/>
        <v>0</v>
      </c>
      <c r="Q80" s="76">
        <f t="shared" si="38"/>
        <v>0</v>
      </c>
      <c r="R80" s="76">
        <f t="shared" si="38"/>
        <v>0</v>
      </c>
      <c r="S80" s="76">
        <f t="shared" si="38"/>
        <v>0</v>
      </c>
      <c r="T80" s="76">
        <f t="shared" si="38"/>
        <v>0</v>
      </c>
      <c r="U80" s="76">
        <f t="shared" si="38"/>
        <v>0</v>
      </c>
      <c r="V80" s="76">
        <f t="shared" si="38"/>
        <v>0</v>
      </c>
      <c r="W80" s="76">
        <f t="shared" si="35"/>
        <v>0</v>
      </c>
      <c r="X80" s="76">
        <f t="shared" si="38"/>
        <v>0</v>
      </c>
      <c r="Y80" s="76">
        <f t="shared" si="38"/>
        <v>0</v>
      </c>
      <c r="Z80" s="76">
        <f t="shared" si="38"/>
        <v>0</v>
      </c>
      <c r="AA80" s="76">
        <f t="shared" si="38"/>
        <v>0</v>
      </c>
      <c r="AB80" s="76">
        <f t="shared" si="38"/>
        <v>0</v>
      </c>
      <c r="AC80" s="76">
        <f t="shared" si="38"/>
        <v>0</v>
      </c>
      <c r="AD80" s="76">
        <f t="shared" si="38"/>
        <v>0</v>
      </c>
      <c r="AE80" s="76">
        <f t="shared" si="38"/>
        <v>0</v>
      </c>
      <c r="AF80" s="76">
        <f t="shared" ref="AF80:AI80" si="43">AF21</f>
        <v>0</v>
      </c>
      <c r="AG80" s="76">
        <f t="shared" si="43"/>
        <v>0</v>
      </c>
      <c r="AH80" s="76">
        <f t="shared" si="43"/>
        <v>0</v>
      </c>
      <c r="AI80" s="76">
        <f t="shared" si="43"/>
        <v>0</v>
      </c>
      <c r="AJ80" s="76">
        <f t="shared" si="38"/>
        <v>2.0199999999999999E-2</v>
      </c>
      <c r="AK80" s="76">
        <f t="shared" si="38"/>
        <v>0</v>
      </c>
      <c r="AL80" s="76">
        <f t="shared" si="38"/>
        <v>0</v>
      </c>
      <c r="AM80" s="76">
        <f t="shared" si="38"/>
        <v>0</v>
      </c>
      <c r="AN80" s="76">
        <f t="shared" si="35"/>
        <v>0</v>
      </c>
      <c r="AO80" s="76">
        <f t="shared" si="35"/>
        <v>0</v>
      </c>
      <c r="AP80" s="76">
        <f t="shared" si="35"/>
        <v>0</v>
      </c>
      <c r="AQ80" s="76">
        <f t="shared" si="35"/>
        <v>0</v>
      </c>
      <c r="AR80" s="76">
        <f t="shared" si="35"/>
        <v>0</v>
      </c>
      <c r="AS80" s="76">
        <f t="shared" si="35"/>
        <v>0</v>
      </c>
      <c r="AT80" s="76">
        <f t="shared" si="35"/>
        <v>0</v>
      </c>
      <c r="AU80" s="76">
        <f t="shared" si="35"/>
        <v>0</v>
      </c>
      <c r="AV80" s="76">
        <f t="shared" si="35"/>
        <v>0</v>
      </c>
      <c r="AW80" s="76">
        <f t="shared" si="35"/>
        <v>0</v>
      </c>
      <c r="AX80" s="76">
        <f t="shared" si="35"/>
        <v>0</v>
      </c>
      <c r="AY80" s="76">
        <f t="shared" si="35"/>
        <v>0</v>
      </c>
      <c r="AZ80" s="76">
        <f t="shared" si="35"/>
        <v>0</v>
      </c>
      <c r="BA80" s="76">
        <f t="shared" si="35"/>
        <v>0</v>
      </c>
      <c r="BB80" s="76">
        <f t="shared" si="35"/>
        <v>0</v>
      </c>
      <c r="BC80" s="76">
        <f t="shared" si="35"/>
        <v>0</v>
      </c>
      <c r="BD80" s="76">
        <f t="shared" si="35"/>
        <v>0</v>
      </c>
      <c r="BE80" s="76">
        <f t="shared" si="35"/>
        <v>0</v>
      </c>
      <c r="BF80" s="76">
        <f t="shared" si="35"/>
        <v>0</v>
      </c>
      <c r="BG80" s="76">
        <f t="shared" si="35"/>
        <v>0</v>
      </c>
      <c r="BH80" s="76">
        <f t="shared" si="35"/>
        <v>0</v>
      </c>
      <c r="BI80" s="76">
        <f t="shared" si="35"/>
        <v>0</v>
      </c>
      <c r="BJ80" s="76">
        <f t="shared" si="35"/>
        <v>0</v>
      </c>
      <c r="BK80" s="76">
        <f t="shared" si="35"/>
        <v>0</v>
      </c>
      <c r="BL80" s="76">
        <f t="shared" si="35"/>
        <v>0</v>
      </c>
      <c r="BM80" s="76">
        <f t="shared" si="35"/>
        <v>0</v>
      </c>
      <c r="BN80" s="76">
        <f t="shared" si="35"/>
        <v>0</v>
      </c>
      <c r="BO80" s="76">
        <f t="shared" si="35"/>
        <v>0</v>
      </c>
      <c r="BP80" s="76">
        <f t="shared" si="35"/>
        <v>0</v>
      </c>
      <c r="BQ80" s="76">
        <f t="shared" si="35"/>
        <v>0</v>
      </c>
      <c r="BR80" s="77">
        <f t="shared" ref="BR80" si="44">BR21</f>
        <v>5.0000000000000002E-5</v>
      </c>
      <c r="BS80" s="71"/>
      <c r="BT80" s="71"/>
      <c r="BU80" s="71"/>
    </row>
    <row r="81" spans="1:73" ht="16.8">
      <c r="A81" s="71"/>
      <c r="B81" s="91" t="s">
        <v>23</v>
      </c>
      <c r="C81" s="69"/>
      <c r="D81" s="92">
        <f t="shared" ref="D81:AL81" si="45">SUM(D74:D80)</f>
        <v>0.04</v>
      </c>
      <c r="E81" s="92">
        <f t="shared" si="45"/>
        <v>4.5449999999999997E-2</v>
      </c>
      <c r="F81" s="92">
        <f t="shared" si="45"/>
        <v>0.01</v>
      </c>
      <c r="G81" s="92">
        <f t="shared" si="45"/>
        <v>0</v>
      </c>
      <c r="H81" s="92">
        <f t="shared" si="45"/>
        <v>0</v>
      </c>
      <c r="I81" s="92">
        <f t="shared" si="45"/>
        <v>0</v>
      </c>
      <c r="J81" s="163">
        <f t="shared" si="45"/>
        <v>0</v>
      </c>
      <c r="K81" s="92">
        <f t="shared" si="45"/>
        <v>5.0000000000000001E-3</v>
      </c>
      <c r="L81" s="92">
        <f t="shared" si="45"/>
        <v>1.3000000000000001E-2</v>
      </c>
      <c r="M81" s="92">
        <f t="shared" si="45"/>
        <v>2.5999999999999999E-3</v>
      </c>
      <c r="N81" s="92">
        <f t="shared" si="45"/>
        <v>0</v>
      </c>
      <c r="O81" s="92">
        <f t="shared" si="45"/>
        <v>0</v>
      </c>
      <c r="P81" s="92">
        <f t="shared" si="45"/>
        <v>0</v>
      </c>
      <c r="Q81" s="92">
        <f t="shared" si="45"/>
        <v>0</v>
      </c>
      <c r="R81" s="92">
        <f t="shared" si="45"/>
        <v>0</v>
      </c>
      <c r="S81" s="92">
        <f t="shared" si="45"/>
        <v>0</v>
      </c>
      <c r="T81" s="92">
        <f t="shared" si="45"/>
        <v>0</v>
      </c>
      <c r="U81" s="92">
        <f t="shared" si="45"/>
        <v>0</v>
      </c>
      <c r="V81" s="92">
        <f t="shared" si="45"/>
        <v>0</v>
      </c>
      <c r="W81" s="92">
        <f t="shared" si="45"/>
        <v>0</v>
      </c>
      <c r="X81" s="92">
        <f t="shared" si="45"/>
        <v>0.16666666666666666</v>
      </c>
      <c r="Y81" s="92">
        <f t="shared" si="45"/>
        <v>0</v>
      </c>
      <c r="Z81" s="92">
        <f t="shared" si="45"/>
        <v>0</v>
      </c>
      <c r="AA81" s="92">
        <f t="shared" si="45"/>
        <v>0</v>
      </c>
      <c r="AB81" s="92">
        <f t="shared" si="45"/>
        <v>0</v>
      </c>
      <c r="AC81" s="92">
        <f t="shared" si="45"/>
        <v>0</v>
      </c>
      <c r="AD81" s="92">
        <f t="shared" si="45"/>
        <v>0</v>
      </c>
      <c r="AE81" s="92">
        <f t="shared" si="45"/>
        <v>0</v>
      </c>
      <c r="AF81" s="92">
        <f t="shared" ref="AF81:AI81" si="46">SUM(AF74:AF80)</f>
        <v>0</v>
      </c>
      <c r="AG81" s="92">
        <f t="shared" si="46"/>
        <v>0</v>
      </c>
      <c r="AH81" s="92">
        <f t="shared" si="46"/>
        <v>0</v>
      </c>
      <c r="AI81" s="92">
        <f t="shared" si="46"/>
        <v>0</v>
      </c>
      <c r="AJ81" s="92">
        <f t="shared" si="45"/>
        <v>2.0199999999999999E-2</v>
      </c>
      <c r="AK81" s="92">
        <f t="shared" si="45"/>
        <v>0</v>
      </c>
      <c r="AL81" s="92">
        <f t="shared" si="45"/>
        <v>0</v>
      </c>
      <c r="AM81" s="92">
        <f t="shared" ref="AM81:BQ81" si="47">SUM(AM74:AM80)</f>
        <v>5.9999999999999995E-4</v>
      </c>
      <c r="AN81" s="92">
        <f t="shared" si="47"/>
        <v>0</v>
      </c>
      <c r="AO81" s="92">
        <f t="shared" si="47"/>
        <v>0</v>
      </c>
      <c r="AP81" s="92">
        <f t="shared" si="47"/>
        <v>0</v>
      </c>
      <c r="AQ81" s="92">
        <f t="shared" si="47"/>
        <v>0</v>
      </c>
      <c r="AR81" s="92">
        <f t="shared" si="47"/>
        <v>0</v>
      </c>
      <c r="AS81" s="92">
        <f t="shared" si="47"/>
        <v>0</v>
      </c>
      <c r="AT81" s="92">
        <f t="shared" si="47"/>
        <v>0</v>
      </c>
      <c r="AU81" s="92">
        <f t="shared" si="47"/>
        <v>0</v>
      </c>
      <c r="AV81" s="92">
        <f t="shared" si="47"/>
        <v>0</v>
      </c>
      <c r="AW81" s="92">
        <f t="shared" si="47"/>
        <v>0</v>
      </c>
      <c r="AX81" s="92">
        <f t="shared" si="47"/>
        <v>0</v>
      </c>
      <c r="AY81" s="92">
        <f t="shared" si="47"/>
        <v>0</v>
      </c>
      <c r="AZ81" s="92">
        <f t="shared" si="47"/>
        <v>0</v>
      </c>
      <c r="BA81" s="92">
        <f t="shared" si="47"/>
        <v>0</v>
      </c>
      <c r="BB81" s="92">
        <f t="shared" si="47"/>
        <v>0</v>
      </c>
      <c r="BC81" s="92">
        <f t="shared" si="47"/>
        <v>0</v>
      </c>
      <c r="BD81" s="92">
        <f t="shared" si="47"/>
        <v>0</v>
      </c>
      <c r="BE81" s="92">
        <f t="shared" si="47"/>
        <v>0</v>
      </c>
      <c r="BF81" s="92">
        <f t="shared" si="47"/>
        <v>0.01</v>
      </c>
      <c r="BG81" s="92">
        <f t="shared" si="47"/>
        <v>0</v>
      </c>
      <c r="BH81" s="92">
        <f t="shared" si="47"/>
        <v>0.04</v>
      </c>
      <c r="BI81" s="92">
        <f t="shared" si="47"/>
        <v>0</v>
      </c>
      <c r="BJ81" s="92">
        <f t="shared" si="47"/>
        <v>0.24</v>
      </c>
      <c r="BK81" s="92">
        <f t="shared" si="47"/>
        <v>0.01</v>
      </c>
      <c r="BL81" s="92">
        <f t="shared" si="47"/>
        <v>0.02</v>
      </c>
      <c r="BM81" s="92">
        <f t="shared" si="47"/>
        <v>0</v>
      </c>
      <c r="BN81" s="92">
        <f t="shared" si="47"/>
        <v>7.0000000000000007E-2</v>
      </c>
      <c r="BO81" s="92">
        <f t="shared" si="47"/>
        <v>1.8E-3</v>
      </c>
      <c r="BP81" s="92">
        <f t="shared" si="47"/>
        <v>4.0000000000000001E-3</v>
      </c>
      <c r="BQ81" s="92">
        <f t="shared" si="47"/>
        <v>5.0000000000000001E-3</v>
      </c>
      <c r="BR81" s="84">
        <f t="shared" ref="BR81" si="48">SUM(BR74:BR80)</f>
        <v>5.0000000000000002E-5</v>
      </c>
      <c r="BS81" s="71"/>
      <c r="BT81" s="71"/>
      <c r="BU81" s="71"/>
    </row>
    <row r="82" spans="1:73" ht="16.8">
      <c r="A82" s="71"/>
      <c r="B82" s="91" t="s">
        <v>24</v>
      </c>
      <c r="C82" s="69"/>
      <c r="D82" s="106">
        <f t="shared" ref="D82:S82" si="49">PRODUCT(D81,$F$7)</f>
        <v>0.72</v>
      </c>
      <c r="E82" s="106">
        <f t="shared" si="49"/>
        <v>0.81809999999999994</v>
      </c>
      <c r="F82" s="106">
        <f t="shared" si="49"/>
        <v>0.18</v>
      </c>
      <c r="G82" s="106">
        <f t="shared" si="49"/>
        <v>0</v>
      </c>
      <c r="H82" s="106">
        <f t="shared" si="49"/>
        <v>0</v>
      </c>
      <c r="I82" s="106">
        <f t="shared" si="49"/>
        <v>0</v>
      </c>
      <c r="J82" s="164">
        <f t="shared" si="49"/>
        <v>0</v>
      </c>
      <c r="K82" s="106">
        <f t="shared" si="49"/>
        <v>0.09</v>
      </c>
      <c r="L82" s="106">
        <f t="shared" si="49"/>
        <v>0.23400000000000001</v>
      </c>
      <c r="M82" s="106">
        <f t="shared" si="49"/>
        <v>4.6799999999999994E-2</v>
      </c>
      <c r="N82" s="106">
        <f t="shared" si="49"/>
        <v>0</v>
      </c>
      <c r="O82" s="106">
        <f t="shared" si="49"/>
        <v>0</v>
      </c>
      <c r="P82" s="106">
        <f t="shared" si="49"/>
        <v>0</v>
      </c>
      <c r="Q82" s="106">
        <f t="shared" si="49"/>
        <v>0</v>
      </c>
      <c r="R82" s="106">
        <f t="shared" si="49"/>
        <v>0</v>
      </c>
      <c r="S82" s="106">
        <f t="shared" si="49"/>
        <v>0</v>
      </c>
      <c r="T82" s="106">
        <f t="shared" ref="T82:X82" si="50">PRODUCT(T81,$F$7)</f>
        <v>0</v>
      </c>
      <c r="U82" s="106">
        <f t="shared" si="50"/>
        <v>0</v>
      </c>
      <c r="V82" s="106">
        <f t="shared" si="50"/>
        <v>0</v>
      </c>
      <c r="W82" s="106">
        <f t="shared" si="50"/>
        <v>0</v>
      </c>
      <c r="X82" s="106">
        <f t="shared" si="50"/>
        <v>3</v>
      </c>
      <c r="Y82" s="106">
        <f t="shared" ref="Y82:BQ82" si="51">PRODUCT(Y81,$F$7)</f>
        <v>0</v>
      </c>
      <c r="Z82" s="106">
        <f t="shared" si="51"/>
        <v>0</v>
      </c>
      <c r="AA82" s="106">
        <f t="shared" si="51"/>
        <v>0</v>
      </c>
      <c r="AB82" s="106">
        <f t="shared" si="51"/>
        <v>0</v>
      </c>
      <c r="AC82" s="106">
        <f t="shared" si="51"/>
        <v>0</v>
      </c>
      <c r="AD82" s="106">
        <f t="shared" si="51"/>
        <v>0</v>
      </c>
      <c r="AE82" s="106">
        <f t="shared" si="51"/>
        <v>0</v>
      </c>
      <c r="AF82" s="106">
        <f t="shared" ref="AF82:AI82" si="52">PRODUCT(AF81,$F$7)</f>
        <v>0</v>
      </c>
      <c r="AG82" s="106">
        <f t="shared" si="52"/>
        <v>0</v>
      </c>
      <c r="AH82" s="106">
        <f t="shared" si="52"/>
        <v>0</v>
      </c>
      <c r="AI82" s="106">
        <f t="shared" si="52"/>
        <v>0</v>
      </c>
      <c r="AJ82" s="106">
        <f t="shared" si="51"/>
        <v>0.36359999999999998</v>
      </c>
      <c r="AK82" s="106">
        <f t="shared" si="51"/>
        <v>0</v>
      </c>
      <c r="AL82" s="106">
        <f t="shared" si="51"/>
        <v>0</v>
      </c>
      <c r="AM82" s="106">
        <f t="shared" si="51"/>
        <v>1.0799999999999999E-2</v>
      </c>
      <c r="AN82" s="106">
        <f t="shared" si="51"/>
        <v>0</v>
      </c>
      <c r="AO82" s="106">
        <f t="shared" si="51"/>
        <v>0</v>
      </c>
      <c r="AP82" s="106">
        <f t="shared" si="51"/>
        <v>0</v>
      </c>
      <c r="AQ82" s="106">
        <f t="shared" si="51"/>
        <v>0</v>
      </c>
      <c r="AR82" s="106">
        <f t="shared" si="51"/>
        <v>0</v>
      </c>
      <c r="AS82" s="106">
        <f t="shared" si="51"/>
        <v>0</v>
      </c>
      <c r="AT82" s="106">
        <f t="shared" si="51"/>
        <v>0</v>
      </c>
      <c r="AU82" s="106">
        <f t="shared" si="51"/>
        <v>0</v>
      </c>
      <c r="AV82" s="106">
        <f t="shared" si="51"/>
        <v>0</v>
      </c>
      <c r="AW82" s="106">
        <f t="shared" si="51"/>
        <v>0</v>
      </c>
      <c r="AX82" s="106">
        <f t="shared" si="51"/>
        <v>0</v>
      </c>
      <c r="AY82" s="106">
        <f t="shared" si="51"/>
        <v>0</v>
      </c>
      <c r="AZ82" s="106">
        <f t="shared" si="51"/>
        <v>0</v>
      </c>
      <c r="BA82" s="106">
        <f t="shared" si="51"/>
        <v>0</v>
      </c>
      <c r="BB82" s="106">
        <f t="shared" si="51"/>
        <v>0</v>
      </c>
      <c r="BC82" s="106">
        <f t="shared" si="51"/>
        <v>0</v>
      </c>
      <c r="BD82" s="106">
        <f t="shared" si="51"/>
        <v>0</v>
      </c>
      <c r="BE82" s="106">
        <f t="shared" si="51"/>
        <v>0</v>
      </c>
      <c r="BF82" s="106">
        <f t="shared" si="51"/>
        <v>0.18</v>
      </c>
      <c r="BG82" s="106">
        <f t="shared" si="51"/>
        <v>0</v>
      </c>
      <c r="BH82" s="106">
        <f t="shared" si="51"/>
        <v>0.72</v>
      </c>
      <c r="BI82" s="106">
        <f t="shared" si="51"/>
        <v>0</v>
      </c>
      <c r="BJ82" s="106">
        <f t="shared" si="51"/>
        <v>4.32</v>
      </c>
      <c r="BK82" s="106">
        <f t="shared" si="51"/>
        <v>0.18</v>
      </c>
      <c r="BL82" s="106">
        <f t="shared" si="51"/>
        <v>0.36</v>
      </c>
      <c r="BM82" s="106">
        <f t="shared" si="51"/>
        <v>0</v>
      </c>
      <c r="BN82" s="106">
        <f t="shared" si="51"/>
        <v>1.2600000000000002</v>
      </c>
      <c r="BO82" s="106">
        <f t="shared" si="51"/>
        <v>3.2399999999999998E-2</v>
      </c>
      <c r="BP82" s="106">
        <f t="shared" si="51"/>
        <v>7.2000000000000008E-2</v>
      </c>
      <c r="BQ82" s="106">
        <f t="shared" si="51"/>
        <v>0.09</v>
      </c>
      <c r="BR82" s="85">
        <f t="shared" ref="BR82" si="53">PRODUCT(BR81,$F$7)</f>
        <v>9.0000000000000008E-4</v>
      </c>
      <c r="BS82" s="71"/>
      <c r="BT82" s="71"/>
      <c r="BU82" s="71"/>
    </row>
    <row r="83" spans="1:73">
      <c r="A83" s="71"/>
      <c r="B83" s="71"/>
      <c r="C83" s="71"/>
      <c r="D83" s="71"/>
      <c r="E83" s="71"/>
      <c r="F83" s="71"/>
      <c r="G83" s="71"/>
      <c r="H83" s="71"/>
      <c r="I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71"/>
      <c r="BN83" s="71"/>
      <c r="BO83" s="71"/>
      <c r="BP83" s="71"/>
      <c r="BQ83" s="71"/>
      <c r="BR83" s="73"/>
      <c r="BS83" s="71"/>
      <c r="BT83" s="71"/>
      <c r="BU83" s="71"/>
    </row>
    <row r="84" spans="1:73" ht="16.8">
      <c r="A84" s="86"/>
      <c r="B84" s="87" t="s">
        <v>25</v>
      </c>
      <c r="C84" s="88" t="s">
        <v>26</v>
      </c>
      <c r="D84" s="107">
        <f t="shared" ref="D84:BQ84" si="54">D48</f>
        <v>90.9</v>
      </c>
      <c r="E84" s="107">
        <f t="shared" si="54"/>
        <v>96</v>
      </c>
      <c r="F84" s="107">
        <f t="shared" si="54"/>
        <v>87</v>
      </c>
      <c r="G84" s="107">
        <f t="shared" si="54"/>
        <v>780</v>
      </c>
      <c r="H84" s="107">
        <f t="shared" si="54"/>
        <v>1610</v>
      </c>
      <c r="I84" s="107">
        <f t="shared" si="54"/>
        <v>1000</v>
      </c>
      <c r="J84" s="163">
        <f t="shared" si="54"/>
        <v>90.57</v>
      </c>
      <c r="K84" s="107">
        <f t="shared" si="54"/>
        <v>1166.67</v>
      </c>
      <c r="L84" s="107">
        <f t="shared" si="54"/>
        <v>255.2</v>
      </c>
      <c r="M84" s="107">
        <f t="shared" si="54"/>
        <v>796</v>
      </c>
      <c r="N84" s="107">
        <f t="shared" si="54"/>
        <v>126.38</v>
      </c>
      <c r="O84" s="107">
        <f t="shared" si="54"/>
        <v>387.53</v>
      </c>
      <c r="P84" s="107">
        <f t="shared" si="54"/>
        <v>634.21</v>
      </c>
      <c r="Q84" s="107">
        <f t="shared" si="54"/>
        <v>503.33</v>
      </c>
      <c r="R84" s="107">
        <f t="shared" si="54"/>
        <v>0</v>
      </c>
      <c r="S84" s="107">
        <f t="shared" si="54"/>
        <v>0</v>
      </c>
      <c r="T84" s="107">
        <f t="shared" si="54"/>
        <v>0</v>
      </c>
      <c r="U84" s="107">
        <f t="shared" si="54"/>
        <v>968</v>
      </c>
      <c r="V84" s="107">
        <f t="shared" si="54"/>
        <v>430.77</v>
      </c>
      <c r="W84" s="107">
        <f>W48</f>
        <v>117</v>
      </c>
      <c r="X84" s="107">
        <f t="shared" si="54"/>
        <v>6.6</v>
      </c>
      <c r="Y84" s="107">
        <f t="shared" si="54"/>
        <v>0</v>
      </c>
      <c r="Z84" s="107">
        <f t="shared" si="54"/>
        <v>329</v>
      </c>
      <c r="AA84" s="107">
        <f t="shared" si="54"/>
        <v>502</v>
      </c>
      <c r="AB84" s="107">
        <f t="shared" si="54"/>
        <v>286</v>
      </c>
      <c r="AC84" s="107">
        <f t="shared" si="54"/>
        <v>283</v>
      </c>
      <c r="AD84" s="107">
        <f t="shared" si="54"/>
        <v>142</v>
      </c>
      <c r="AE84" s="107">
        <f t="shared" si="54"/>
        <v>853</v>
      </c>
      <c r="AF84" s="107"/>
      <c r="AG84" s="107"/>
      <c r="AH84" s="107">
        <f t="shared" si="54"/>
        <v>307</v>
      </c>
      <c r="AI84" s="107"/>
      <c r="AJ84" s="107">
        <f t="shared" si="54"/>
        <v>0</v>
      </c>
      <c r="AK84" s="107">
        <f t="shared" si="54"/>
        <v>98</v>
      </c>
      <c r="AL84" s="107">
        <f t="shared" si="54"/>
        <v>69.75</v>
      </c>
      <c r="AM84" s="107">
        <f t="shared" si="54"/>
        <v>46.4</v>
      </c>
      <c r="AN84" s="107">
        <f t="shared" si="54"/>
        <v>270</v>
      </c>
      <c r="AO84" s="107">
        <f t="shared" si="54"/>
        <v>257</v>
      </c>
      <c r="AP84" s="107">
        <f t="shared" si="54"/>
        <v>0</v>
      </c>
      <c r="AQ84" s="107">
        <f t="shared" si="54"/>
        <v>402</v>
      </c>
      <c r="AR84" s="107">
        <f t="shared" si="54"/>
        <v>0</v>
      </c>
      <c r="AS84" s="107">
        <f t="shared" si="54"/>
        <v>281.61</v>
      </c>
      <c r="AT84" s="107">
        <f t="shared" si="54"/>
        <v>91.25</v>
      </c>
      <c r="AU84" s="107">
        <f t="shared" si="54"/>
        <v>78</v>
      </c>
      <c r="AV84" s="107">
        <f t="shared" si="54"/>
        <v>68</v>
      </c>
      <c r="AW84" s="107">
        <f t="shared" si="54"/>
        <v>75.709999999999994</v>
      </c>
      <c r="AX84" s="107">
        <f t="shared" si="54"/>
        <v>85.71</v>
      </c>
      <c r="AY84" s="107">
        <f t="shared" si="54"/>
        <v>60</v>
      </c>
      <c r="AZ84" s="107">
        <f t="shared" si="54"/>
        <v>92.86</v>
      </c>
      <c r="BA84" s="107">
        <f t="shared" si="54"/>
        <v>78</v>
      </c>
      <c r="BB84" s="107">
        <f t="shared" si="54"/>
        <v>68.33</v>
      </c>
      <c r="BC84" s="107">
        <f t="shared" si="54"/>
        <v>146</v>
      </c>
      <c r="BD84" s="107">
        <f t="shared" si="54"/>
        <v>362</v>
      </c>
      <c r="BE84" s="107">
        <f t="shared" si="54"/>
        <v>549</v>
      </c>
      <c r="BF84" s="107">
        <f t="shared" si="54"/>
        <v>668</v>
      </c>
      <c r="BG84" s="107">
        <f t="shared" si="54"/>
        <v>311</v>
      </c>
      <c r="BH84" s="107">
        <f t="shared" si="54"/>
        <v>578</v>
      </c>
      <c r="BI84" s="107">
        <f t="shared" si="54"/>
        <v>0</v>
      </c>
      <c r="BJ84" s="107">
        <f t="shared" si="54"/>
        <v>80</v>
      </c>
      <c r="BK84" s="107">
        <f t="shared" si="54"/>
        <v>98</v>
      </c>
      <c r="BL84" s="107">
        <f t="shared" si="54"/>
        <v>65</v>
      </c>
      <c r="BM84" s="107">
        <f t="shared" si="54"/>
        <v>57</v>
      </c>
      <c r="BN84" s="107">
        <f t="shared" si="54"/>
        <v>65</v>
      </c>
      <c r="BO84" s="107">
        <f t="shared" si="54"/>
        <v>346.32</v>
      </c>
      <c r="BP84" s="107">
        <f t="shared" si="54"/>
        <v>182.22</v>
      </c>
      <c r="BQ84" s="107">
        <f t="shared" si="54"/>
        <v>25</v>
      </c>
      <c r="BR84" s="84">
        <f t="shared" ref="BR84" si="55">BR48</f>
        <v>0</v>
      </c>
      <c r="BS84" s="71"/>
      <c r="BT84" s="71"/>
      <c r="BU84" s="71"/>
    </row>
    <row r="85" spans="1:73" ht="16.8">
      <c r="A85" s="71"/>
      <c r="B85" s="91" t="s">
        <v>27</v>
      </c>
      <c r="C85" s="69" t="s">
        <v>26</v>
      </c>
      <c r="D85" s="92">
        <f t="shared" ref="D85:BQ85" si="56">D84/1000</f>
        <v>9.0900000000000009E-2</v>
      </c>
      <c r="E85" s="92">
        <f t="shared" si="56"/>
        <v>9.6000000000000002E-2</v>
      </c>
      <c r="F85" s="92">
        <f t="shared" si="56"/>
        <v>8.6999999999999994E-2</v>
      </c>
      <c r="G85" s="92">
        <f t="shared" si="56"/>
        <v>0.78</v>
      </c>
      <c r="H85" s="92">
        <f t="shared" si="56"/>
        <v>1.61</v>
      </c>
      <c r="I85" s="92">
        <f t="shared" si="56"/>
        <v>1</v>
      </c>
      <c r="J85" s="163">
        <f t="shared" si="56"/>
        <v>9.0569999999999998E-2</v>
      </c>
      <c r="K85" s="92">
        <f t="shared" si="56"/>
        <v>1.1666700000000001</v>
      </c>
      <c r="L85" s="92">
        <f t="shared" si="56"/>
        <v>0.25519999999999998</v>
      </c>
      <c r="M85" s="92">
        <f t="shared" si="56"/>
        <v>0.79600000000000004</v>
      </c>
      <c r="N85" s="92">
        <f t="shared" si="56"/>
        <v>0.12637999999999999</v>
      </c>
      <c r="O85" s="92">
        <f t="shared" si="56"/>
        <v>0.38752999999999999</v>
      </c>
      <c r="P85" s="92">
        <f t="shared" si="56"/>
        <v>0.63421000000000005</v>
      </c>
      <c r="Q85" s="92">
        <f t="shared" si="56"/>
        <v>0.50332999999999994</v>
      </c>
      <c r="R85" s="92">
        <f t="shared" si="56"/>
        <v>0</v>
      </c>
      <c r="S85" s="92">
        <f t="shared" si="56"/>
        <v>0</v>
      </c>
      <c r="T85" s="92">
        <f t="shared" si="56"/>
        <v>0</v>
      </c>
      <c r="U85" s="92">
        <f t="shared" si="56"/>
        <v>0.96799999999999997</v>
      </c>
      <c r="V85" s="92">
        <f t="shared" si="56"/>
        <v>0.43076999999999999</v>
      </c>
      <c r="W85" s="92">
        <f>W84/1000</f>
        <v>0.11700000000000001</v>
      </c>
      <c r="X85" s="92">
        <f t="shared" si="56"/>
        <v>6.6E-3</v>
      </c>
      <c r="Y85" s="92">
        <f t="shared" si="56"/>
        <v>0</v>
      </c>
      <c r="Z85" s="92">
        <f t="shared" si="56"/>
        <v>0.32900000000000001</v>
      </c>
      <c r="AA85" s="92">
        <f t="shared" si="56"/>
        <v>0.502</v>
      </c>
      <c r="AB85" s="92">
        <f t="shared" si="56"/>
        <v>0.28599999999999998</v>
      </c>
      <c r="AC85" s="92">
        <f t="shared" si="56"/>
        <v>0.28299999999999997</v>
      </c>
      <c r="AD85" s="92">
        <f t="shared" si="56"/>
        <v>0.14199999999999999</v>
      </c>
      <c r="AE85" s="92">
        <f t="shared" si="56"/>
        <v>0.85299999999999998</v>
      </c>
      <c r="AF85" s="92">
        <f t="shared" ref="AF85:AI85" si="57">AF84/1000</f>
        <v>0</v>
      </c>
      <c r="AG85" s="92">
        <f t="shared" si="57"/>
        <v>0</v>
      </c>
      <c r="AH85" s="92">
        <f t="shared" si="57"/>
        <v>0.307</v>
      </c>
      <c r="AI85" s="92">
        <f t="shared" si="57"/>
        <v>0</v>
      </c>
      <c r="AJ85" s="92">
        <f t="shared" si="56"/>
        <v>0</v>
      </c>
      <c r="AK85" s="92">
        <f t="shared" si="56"/>
        <v>9.8000000000000004E-2</v>
      </c>
      <c r="AL85" s="92">
        <f t="shared" si="56"/>
        <v>6.9750000000000006E-2</v>
      </c>
      <c r="AM85" s="92">
        <f t="shared" si="56"/>
        <v>4.6399999999999997E-2</v>
      </c>
      <c r="AN85" s="92">
        <f t="shared" si="56"/>
        <v>0.27</v>
      </c>
      <c r="AO85" s="92">
        <f t="shared" si="56"/>
        <v>0.25700000000000001</v>
      </c>
      <c r="AP85" s="92">
        <f t="shared" si="56"/>
        <v>0</v>
      </c>
      <c r="AQ85" s="92">
        <f t="shared" si="56"/>
        <v>0.40200000000000002</v>
      </c>
      <c r="AR85" s="92">
        <f t="shared" si="56"/>
        <v>0</v>
      </c>
      <c r="AS85" s="92">
        <f t="shared" si="56"/>
        <v>0.28161000000000003</v>
      </c>
      <c r="AT85" s="92">
        <f t="shared" si="56"/>
        <v>9.1249999999999998E-2</v>
      </c>
      <c r="AU85" s="92">
        <f t="shared" si="56"/>
        <v>7.8E-2</v>
      </c>
      <c r="AV85" s="92">
        <f t="shared" si="56"/>
        <v>6.8000000000000005E-2</v>
      </c>
      <c r="AW85" s="92">
        <f t="shared" si="56"/>
        <v>7.571E-2</v>
      </c>
      <c r="AX85" s="92">
        <f t="shared" si="56"/>
        <v>8.5709999999999995E-2</v>
      </c>
      <c r="AY85" s="92">
        <f t="shared" si="56"/>
        <v>0.06</v>
      </c>
      <c r="AZ85" s="92">
        <f t="shared" si="56"/>
        <v>9.2859999999999998E-2</v>
      </c>
      <c r="BA85" s="92">
        <f t="shared" si="56"/>
        <v>7.8E-2</v>
      </c>
      <c r="BB85" s="92">
        <f t="shared" si="56"/>
        <v>6.8330000000000002E-2</v>
      </c>
      <c r="BC85" s="92">
        <f t="shared" si="56"/>
        <v>0.14599999999999999</v>
      </c>
      <c r="BD85" s="92">
        <f t="shared" si="56"/>
        <v>0.36199999999999999</v>
      </c>
      <c r="BE85" s="92">
        <f t="shared" si="56"/>
        <v>0.54900000000000004</v>
      </c>
      <c r="BF85" s="92">
        <f t="shared" si="56"/>
        <v>0.66800000000000004</v>
      </c>
      <c r="BG85" s="92">
        <f t="shared" si="56"/>
        <v>0.311</v>
      </c>
      <c r="BH85" s="92">
        <f t="shared" si="56"/>
        <v>0.57799999999999996</v>
      </c>
      <c r="BI85" s="92">
        <f t="shared" si="56"/>
        <v>0</v>
      </c>
      <c r="BJ85" s="92">
        <f t="shared" si="56"/>
        <v>0.08</v>
      </c>
      <c r="BK85" s="92">
        <f t="shared" si="56"/>
        <v>9.8000000000000004E-2</v>
      </c>
      <c r="BL85" s="92">
        <f t="shared" si="56"/>
        <v>6.5000000000000002E-2</v>
      </c>
      <c r="BM85" s="92">
        <f t="shared" si="56"/>
        <v>5.7000000000000002E-2</v>
      </c>
      <c r="BN85" s="92">
        <f t="shared" si="56"/>
        <v>6.5000000000000002E-2</v>
      </c>
      <c r="BO85" s="92">
        <f t="shared" si="56"/>
        <v>0.34632000000000002</v>
      </c>
      <c r="BP85" s="92">
        <f t="shared" si="56"/>
        <v>0.18221999999999999</v>
      </c>
      <c r="BQ85" s="92">
        <f t="shared" si="56"/>
        <v>2.5000000000000001E-2</v>
      </c>
      <c r="BR85" s="84">
        <f t="shared" ref="BR85" si="58">BR84/1000</f>
        <v>0</v>
      </c>
      <c r="BS85" s="71"/>
      <c r="BT85" s="71"/>
      <c r="BU85" s="71"/>
    </row>
    <row r="86" spans="1:73" ht="16.8">
      <c r="A86" s="93"/>
      <c r="B86" s="94" t="s">
        <v>28</v>
      </c>
      <c r="C86" s="211"/>
      <c r="D86" s="95">
        <f t="shared" ref="D86:BQ86" si="59">D82*D84</f>
        <v>65.448000000000008</v>
      </c>
      <c r="E86" s="95">
        <f t="shared" si="59"/>
        <v>78.537599999999998</v>
      </c>
      <c r="F86" s="95">
        <f t="shared" si="59"/>
        <v>15.66</v>
      </c>
      <c r="G86" s="95">
        <f t="shared" si="59"/>
        <v>0</v>
      </c>
      <c r="H86" s="95">
        <f t="shared" si="59"/>
        <v>0</v>
      </c>
      <c r="I86" s="95">
        <f t="shared" si="59"/>
        <v>0</v>
      </c>
      <c r="J86" s="166">
        <f t="shared" si="59"/>
        <v>0</v>
      </c>
      <c r="K86" s="95">
        <f t="shared" si="59"/>
        <v>105.0003</v>
      </c>
      <c r="L86" s="95">
        <f t="shared" si="59"/>
        <v>59.716799999999999</v>
      </c>
      <c r="M86" s="95">
        <f t="shared" si="59"/>
        <v>37.252799999999993</v>
      </c>
      <c r="N86" s="95">
        <f t="shared" si="59"/>
        <v>0</v>
      </c>
      <c r="O86" s="95">
        <f t="shared" si="59"/>
        <v>0</v>
      </c>
      <c r="P86" s="95">
        <f t="shared" si="59"/>
        <v>0</v>
      </c>
      <c r="Q86" s="95">
        <f t="shared" si="59"/>
        <v>0</v>
      </c>
      <c r="R86" s="95">
        <f t="shared" si="59"/>
        <v>0</v>
      </c>
      <c r="S86" s="95">
        <f t="shared" si="59"/>
        <v>0</v>
      </c>
      <c r="T86" s="95">
        <f t="shared" si="59"/>
        <v>0</v>
      </c>
      <c r="U86" s="95">
        <f t="shared" si="59"/>
        <v>0</v>
      </c>
      <c r="V86" s="95">
        <f t="shared" si="59"/>
        <v>0</v>
      </c>
      <c r="W86" s="95">
        <f>W82*W84</f>
        <v>0</v>
      </c>
      <c r="X86" s="95">
        <f t="shared" si="59"/>
        <v>19.799999999999997</v>
      </c>
      <c r="Y86" s="95">
        <f t="shared" si="59"/>
        <v>0</v>
      </c>
      <c r="Z86" s="95">
        <f t="shared" si="59"/>
        <v>0</v>
      </c>
      <c r="AA86" s="95">
        <f t="shared" si="59"/>
        <v>0</v>
      </c>
      <c r="AB86" s="95">
        <f t="shared" si="59"/>
        <v>0</v>
      </c>
      <c r="AC86" s="95">
        <f t="shared" si="59"/>
        <v>0</v>
      </c>
      <c r="AD86" s="95">
        <f t="shared" si="59"/>
        <v>0</v>
      </c>
      <c r="AE86" s="95">
        <f t="shared" si="59"/>
        <v>0</v>
      </c>
      <c r="AF86" s="95">
        <f t="shared" ref="AF86:AI86" si="60">AF82*AF84</f>
        <v>0</v>
      </c>
      <c r="AG86" s="95">
        <f t="shared" si="60"/>
        <v>0</v>
      </c>
      <c r="AH86" s="95">
        <f t="shared" si="60"/>
        <v>0</v>
      </c>
      <c r="AI86" s="95">
        <f t="shared" si="60"/>
        <v>0</v>
      </c>
      <c r="AJ86" s="95">
        <f t="shared" si="59"/>
        <v>0</v>
      </c>
      <c r="AK86" s="95">
        <f t="shared" si="59"/>
        <v>0</v>
      </c>
      <c r="AL86" s="95">
        <f t="shared" si="59"/>
        <v>0</v>
      </c>
      <c r="AM86" s="95">
        <f t="shared" si="59"/>
        <v>0.5011199999999999</v>
      </c>
      <c r="AN86" s="95">
        <f t="shared" si="59"/>
        <v>0</v>
      </c>
      <c r="AO86" s="95">
        <f t="shared" si="59"/>
        <v>0</v>
      </c>
      <c r="AP86" s="95">
        <f t="shared" si="59"/>
        <v>0</v>
      </c>
      <c r="AQ86" s="95">
        <f t="shared" si="59"/>
        <v>0</v>
      </c>
      <c r="AR86" s="95">
        <f t="shared" si="59"/>
        <v>0</v>
      </c>
      <c r="AS86" s="95">
        <f t="shared" si="59"/>
        <v>0</v>
      </c>
      <c r="AT86" s="95">
        <f t="shared" si="59"/>
        <v>0</v>
      </c>
      <c r="AU86" s="95">
        <f t="shared" si="59"/>
        <v>0</v>
      </c>
      <c r="AV86" s="95">
        <f t="shared" si="59"/>
        <v>0</v>
      </c>
      <c r="AW86" s="95">
        <f t="shared" si="59"/>
        <v>0</v>
      </c>
      <c r="AX86" s="95">
        <f t="shared" si="59"/>
        <v>0</v>
      </c>
      <c r="AY86" s="95">
        <f t="shared" si="59"/>
        <v>0</v>
      </c>
      <c r="AZ86" s="95">
        <f t="shared" si="59"/>
        <v>0</v>
      </c>
      <c r="BA86" s="95">
        <f t="shared" si="59"/>
        <v>0</v>
      </c>
      <c r="BB86" s="95">
        <f t="shared" si="59"/>
        <v>0</v>
      </c>
      <c r="BC86" s="95">
        <f t="shared" si="59"/>
        <v>0</v>
      </c>
      <c r="BD86" s="95">
        <f t="shared" si="59"/>
        <v>0</v>
      </c>
      <c r="BE86" s="95">
        <f t="shared" si="59"/>
        <v>0</v>
      </c>
      <c r="BF86" s="95">
        <f t="shared" si="59"/>
        <v>120.24</v>
      </c>
      <c r="BG86" s="95">
        <f t="shared" si="59"/>
        <v>0</v>
      </c>
      <c r="BH86" s="95">
        <f t="shared" si="59"/>
        <v>416.15999999999997</v>
      </c>
      <c r="BI86" s="95">
        <f t="shared" si="59"/>
        <v>0</v>
      </c>
      <c r="BJ86" s="95">
        <f t="shared" si="59"/>
        <v>345.6</v>
      </c>
      <c r="BK86" s="95">
        <f t="shared" si="59"/>
        <v>17.64</v>
      </c>
      <c r="BL86" s="95">
        <f t="shared" si="59"/>
        <v>23.4</v>
      </c>
      <c r="BM86" s="95">
        <f t="shared" si="59"/>
        <v>0</v>
      </c>
      <c r="BN86" s="95">
        <f t="shared" si="59"/>
        <v>81.90000000000002</v>
      </c>
      <c r="BO86" s="95">
        <f t="shared" si="59"/>
        <v>11.220768</v>
      </c>
      <c r="BP86" s="95">
        <f t="shared" si="59"/>
        <v>13.119840000000002</v>
      </c>
      <c r="BQ86" s="95">
        <f t="shared" si="59"/>
        <v>2.25</v>
      </c>
      <c r="BR86" s="96">
        <f t="shared" ref="BR86" si="61">BR82*BR84</f>
        <v>0</v>
      </c>
      <c r="BS86" s="97">
        <f>SUM(D86:BQ86)</f>
        <v>1413.4472280000002</v>
      </c>
      <c r="BT86" s="98">
        <f>BS86/$C$10</f>
        <v>78.524846000000011</v>
      </c>
      <c r="BU86" s="71"/>
    </row>
    <row r="87" spans="1:73" ht="16.8">
      <c r="A87" s="93"/>
      <c r="B87" s="94" t="s">
        <v>29</v>
      </c>
      <c r="C87" s="211"/>
      <c r="D87" s="95">
        <f t="shared" ref="D87:BQ87" si="62">D82*D84</f>
        <v>65.448000000000008</v>
      </c>
      <c r="E87" s="95">
        <f t="shared" si="62"/>
        <v>78.537599999999998</v>
      </c>
      <c r="F87" s="95">
        <f t="shared" si="62"/>
        <v>15.66</v>
      </c>
      <c r="G87" s="95">
        <f t="shared" si="62"/>
        <v>0</v>
      </c>
      <c r="H87" s="95">
        <f t="shared" si="62"/>
        <v>0</v>
      </c>
      <c r="I87" s="95">
        <f t="shared" si="62"/>
        <v>0</v>
      </c>
      <c r="J87" s="166">
        <f t="shared" si="62"/>
        <v>0</v>
      </c>
      <c r="K87" s="95">
        <f t="shared" si="62"/>
        <v>105.0003</v>
      </c>
      <c r="L87" s="95">
        <f t="shared" si="62"/>
        <v>59.716799999999999</v>
      </c>
      <c r="M87" s="95">
        <f t="shared" si="62"/>
        <v>37.252799999999993</v>
      </c>
      <c r="N87" s="95">
        <f t="shared" si="62"/>
        <v>0</v>
      </c>
      <c r="O87" s="95">
        <f t="shared" si="62"/>
        <v>0</v>
      </c>
      <c r="P87" s="95">
        <f t="shared" si="62"/>
        <v>0</v>
      </c>
      <c r="Q87" s="95">
        <f t="shared" si="62"/>
        <v>0</v>
      </c>
      <c r="R87" s="95">
        <f t="shared" si="62"/>
        <v>0</v>
      </c>
      <c r="S87" s="95">
        <f t="shared" si="62"/>
        <v>0</v>
      </c>
      <c r="T87" s="95">
        <f t="shared" si="62"/>
        <v>0</v>
      </c>
      <c r="U87" s="95">
        <f t="shared" si="62"/>
        <v>0</v>
      </c>
      <c r="V87" s="95">
        <f t="shared" si="62"/>
        <v>0</v>
      </c>
      <c r="W87" s="95">
        <f>W82*W84</f>
        <v>0</v>
      </c>
      <c r="X87" s="95">
        <f t="shared" si="62"/>
        <v>19.799999999999997</v>
      </c>
      <c r="Y87" s="95">
        <f t="shared" si="62"/>
        <v>0</v>
      </c>
      <c r="Z87" s="95">
        <f t="shared" si="62"/>
        <v>0</v>
      </c>
      <c r="AA87" s="95">
        <f t="shared" si="62"/>
        <v>0</v>
      </c>
      <c r="AB87" s="95">
        <f t="shared" si="62"/>
        <v>0</v>
      </c>
      <c r="AC87" s="95">
        <f t="shared" si="62"/>
        <v>0</v>
      </c>
      <c r="AD87" s="95">
        <f t="shared" si="62"/>
        <v>0</v>
      </c>
      <c r="AE87" s="95">
        <f t="shared" si="62"/>
        <v>0</v>
      </c>
      <c r="AF87" s="95">
        <f t="shared" ref="AF87:AI87" si="63">AF82*AF84</f>
        <v>0</v>
      </c>
      <c r="AG87" s="95">
        <f t="shared" si="63"/>
        <v>0</v>
      </c>
      <c r="AH87" s="95">
        <f t="shared" si="63"/>
        <v>0</v>
      </c>
      <c r="AI87" s="95">
        <f t="shared" si="63"/>
        <v>0</v>
      </c>
      <c r="AJ87" s="95">
        <f t="shared" si="62"/>
        <v>0</v>
      </c>
      <c r="AK87" s="95">
        <f t="shared" si="62"/>
        <v>0</v>
      </c>
      <c r="AL87" s="95">
        <f t="shared" si="62"/>
        <v>0</v>
      </c>
      <c r="AM87" s="95">
        <f t="shared" si="62"/>
        <v>0.5011199999999999</v>
      </c>
      <c r="AN87" s="95">
        <f t="shared" si="62"/>
        <v>0</v>
      </c>
      <c r="AO87" s="95">
        <f t="shared" si="62"/>
        <v>0</v>
      </c>
      <c r="AP87" s="95">
        <f t="shared" si="62"/>
        <v>0</v>
      </c>
      <c r="AQ87" s="95">
        <f t="shared" si="62"/>
        <v>0</v>
      </c>
      <c r="AR87" s="95">
        <f t="shared" si="62"/>
        <v>0</v>
      </c>
      <c r="AS87" s="95">
        <f t="shared" si="62"/>
        <v>0</v>
      </c>
      <c r="AT87" s="95">
        <f t="shared" si="62"/>
        <v>0</v>
      </c>
      <c r="AU87" s="95">
        <f t="shared" si="62"/>
        <v>0</v>
      </c>
      <c r="AV87" s="95">
        <f t="shared" si="62"/>
        <v>0</v>
      </c>
      <c r="AW87" s="95">
        <f t="shared" si="62"/>
        <v>0</v>
      </c>
      <c r="AX87" s="95">
        <f t="shared" si="62"/>
        <v>0</v>
      </c>
      <c r="AY87" s="95">
        <f t="shared" si="62"/>
        <v>0</v>
      </c>
      <c r="AZ87" s="95">
        <f t="shared" si="62"/>
        <v>0</v>
      </c>
      <c r="BA87" s="95">
        <f t="shared" si="62"/>
        <v>0</v>
      </c>
      <c r="BB87" s="95">
        <f t="shared" si="62"/>
        <v>0</v>
      </c>
      <c r="BC87" s="95">
        <f t="shared" si="62"/>
        <v>0</v>
      </c>
      <c r="BD87" s="95">
        <f t="shared" si="62"/>
        <v>0</v>
      </c>
      <c r="BE87" s="95">
        <f t="shared" si="62"/>
        <v>0</v>
      </c>
      <c r="BF87" s="95">
        <f t="shared" si="62"/>
        <v>120.24</v>
      </c>
      <c r="BG87" s="95">
        <f t="shared" si="62"/>
        <v>0</v>
      </c>
      <c r="BH87" s="95">
        <f t="shared" si="62"/>
        <v>416.15999999999997</v>
      </c>
      <c r="BI87" s="95">
        <f t="shared" si="62"/>
        <v>0</v>
      </c>
      <c r="BJ87" s="95">
        <f t="shared" si="62"/>
        <v>345.6</v>
      </c>
      <c r="BK87" s="95">
        <f t="shared" si="62"/>
        <v>17.64</v>
      </c>
      <c r="BL87" s="95">
        <f t="shared" si="62"/>
        <v>23.4</v>
      </c>
      <c r="BM87" s="95">
        <f t="shared" si="62"/>
        <v>0</v>
      </c>
      <c r="BN87" s="95">
        <f t="shared" si="62"/>
        <v>81.90000000000002</v>
      </c>
      <c r="BO87" s="95">
        <f t="shared" si="62"/>
        <v>11.220768</v>
      </c>
      <c r="BP87" s="95">
        <f t="shared" si="62"/>
        <v>13.119840000000002</v>
      </c>
      <c r="BQ87" s="95">
        <f t="shared" si="62"/>
        <v>2.25</v>
      </c>
      <c r="BR87" s="96">
        <f t="shared" ref="BR87" si="64">BR82*BR84</f>
        <v>0</v>
      </c>
      <c r="BS87" s="97">
        <f>SUM(D87:BQ87)</f>
        <v>1413.4472280000002</v>
      </c>
      <c r="BT87" s="98">
        <f>BS87/$C$10</f>
        <v>78.524846000000011</v>
      </c>
      <c r="BU87" s="71"/>
    </row>
    <row r="88" spans="1:73">
      <c r="A88" s="71"/>
      <c r="B88" s="71"/>
      <c r="C88" s="71"/>
      <c r="D88" s="71"/>
      <c r="E88" s="71"/>
      <c r="F88" s="71"/>
      <c r="G88" s="71"/>
      <c r="H88" s="71"/>
      <c r="I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71"/>
      <c r="BN88" s="71"/>
      <c r="BO88" s="71"/>
      <c r="BP88" s="71"/>
      <c r="BQ88" s="71"/>
      <c r="BR88" s="73"/>
      <c r="BS88" s="71"/>
      <c r="BT88" s="71"/>
      <c r="BU88" s="71"/>
    </row>
    <row r="89" spans="1:73">
      <c r="A89" s="71"/>
      <c r="B89" s="71"/>
      <c r="C89" s="71"/>
      <c r="D89" s="71"/>
      <c r="E89" s="71"/>
      <c r="F89" s="71"/>
      <c r="G89" s="71"/>
      <c r="H89" s="71"/>
      <c r="I89" s="71"/>
      <c r="J89" s="168"/>
      <c r="K89" s="71"/>
      <c r="L89" s="71"/>
      <c r="M89" s="71"/>
      <c r="N89" s="71"/>
      <c r="O89" s="71"/>
      <c r="P89" s="71"/>
      <c r="Q89" s="75"/>
      <c r="R89" s="75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5"/>
      <c r="AI89" s="75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1"/>
      <c r="BI89" s="71"/>
      <c r="BJ89" s="71"/>
      <c r="BK89" s="71"/>
      <c r="BL89" s="71"/>
      <c r="BM89" s="71"/>
      <c r="BN89" s="71"/>
      <c r="BO89" s="71"/>
      <c r="BP89" s="71"/>
      <c r="BQ89" s="71"/>
      <c r="BR89" s="73"/>
      <c r="BS89" s="71"/>
      <c r="BT89" s="71"/>
      <c r="BU89" s="71"/>
    </row>
    <row r="90" spans="1:73" ht="15" customHeight="1">
      <c r="A90" s="194"/>
      <c r="B90" s="103" t="s">
        <v>1</v>
      </c>
      <c r="C90" s="187" t="s">
        <v>2</v>
      </c>
      <c r="D90" s="187" t="str">
        <f t="shared" ref="D90:BQ90" si="65">D56</f>
        <v>Хлеб пшеничный</v>
      </c>
      <c r="E90" s="187" t="str">
        <f t="shared" si="65"/>
        <v>Хлеб ржано-пшеничный</v>
      </c>
      <c r="F90" s="187" t="str">
        <f t="shared" si="65"/>
        <v>Сахар</v>
      </c>
      <c r="G90" s="187" t="str">
        <f t="shared" si="65"/>
        <v>Чай</v>
      </c>
      <c r="H90" s="187" t="str">
        <f t="shared" si="65"/>
        <v>Какао</v>
      </c>
      <c r="I90" s="187" t="str">
        <f t="shared" si="65"/>
        <v>Кофейный напиток</v>
      </c>
      <c r="J90" s="214" t="str">
        <f t="shared" si="65"/>
        <v>Молоко 2,5%</v>
      </c>
      <c r="K90" s="187" t="str">
        <f t="shared" si="65"/>
        <v>Масло сливочное</v>
      </c>
      <c r="L90" s="187" t="str">
        <f t="shared" si="65"/>
        <v>Сметана 15%</v>
      </c>
      <c r="M90" s="187" t="str">
        <f t="shared" si="65"/>
        <v>Молоко сухое</v>
      </c>
      <c r="N90" s="187" t="str">
        <f t="shared" si="65"/>
        <v>Снежок 2,5 %</v>
      </c>
      <c r="O90" s="187" t="str">
        <f t="shared" si="65"/>
        <v>Творог 5%</v>
      </c>
      <c r="P90" s="187" t="str">
        <f t="shared" si="65"/>
        <v>Молоко сгущенное</v>
      </c>
      <c r="Q90" s="187" t="str">
        <f t="shared" si="65"/>
        <v xml:space="preserve">Джем Сава </v>
      </c>
      <c r="R90" s="187" t="str">
        <f t="shared" si="65"/>
        <v>Сыр</v>
      </c>
      <c r="S90" s="187" t="str">
        <f t="shared" si="65"/>
        <v>Зеленый горошек</v>
      </c>
      <c r="T90" s="187" t="str">
        <f t="shared" si="65"/>
        <v>Кукуруза консервирован.</v>
      </c>
      <c r="U90" s="187" t="str">
        <f t="shared" si="65"/>
        <v>Консервы рыбные</v>
      </c>
      <c r="V90" s="187" t="str">
        <f t="shared" si="65"/>
        <v>Огурцы консервирован.</v>
      </c>
      <c r="W90" s="109"/>
      <c r="X90" s="187" t="str">
        <f t="shared" si="65"/>
        <v>Яйцо</v>
      </c>
      <c r="Y90" s="187" t="str">
        <f t="shared" si="65"/>
        <v>Икра кабачковая</v>
      </c>
      <c r="Z90" s="187" t="str">
        <f t="shared" si="65"/>
        <v>Изюм</v>
      </c>
      <c r="AA90" s="187" t="str">
        <f t="shared" si="65"/>
        <v>Курага</v>
      </c>
      <c r="AB90" s="187" t="str">
        <f t="shared" si="65"/>
        <v>Чернослив</v>
      </c>
      <c r="AC90" s="187" t="str">
        <f t="shared" si="65"/>
        <v>Шиповник</v>
      </c>
      <c r="AD90" s="187" t="str">
        <f t="shared" si="65"/>
        <v>Сухофрукты</v>
      </c>
      <c r="AE90" s="187" t="str">
        <f t="shared" si="65"/>
        <v>Ягода свежемороженная</v>
      </c>
      <c r="AF90" s="187" t="str">
        <f t="shared" ref="AF90:AI90" si="66">AF56</f>
        <v>Апельсин</v>
      </c>
      <c r="AG90" s="187" t="str">
        <f t="shared" si="66"/>
        <v>Банан</v>
      </c>
      <c r="AH90" s="187" t="str">
        <f t="shared" si="66"/>
        <v>Лимон</v>
      </c>
      <c r="AI90" s="187" t="str">
        <f t="shared" si="66"/>
        <v>Яблоко</v>
      </c>
      <c r="AJ90" s="187" t="str">
        <f t="shared" si="65"/>
        <v>Кисель</v>
      </c>
      <c r="AK90" s="187" t="str">
        <f t="shared" si="65"/>
        <v xml:space="preserve">Сок </v>
      </c>
      <c r="AL90" s="187" t="str">
        <f t="shared" si="65"/>
        <v>Макаронные изделия</v>
      </c>
      <c r="AM90" s="187" t="str">
        <f t="shared" si="65"/>
        <v>Мука</v>
      </c>
      <c r="AN90" s="187" t="str">
        <f t="shared" si="65"/>
        <v>Дрожжи</v>
      </c>
      <c r="AO90" s="187" t="str">
        <f t="shared" si="65"/>
        <v>Печенье</v>
      </c>
      <c r="AP90" s="187" t="str">
        <f t="shared" si="65"/>
        <v>Пряники</v>
      </c>
      <c r="AQ90" s="187" t="str">
        <f t="shared" si="65"/>
        <v>Вафли</v>
      </c>
      <c r="AR90" s="187" t="str">
        <f t="shared" si="65"/>
        <v>Конфеты</v>
      </c>
      <c r="AS90" s="187" t="str">
        <f t="shared" si="65"/>
        <v>Повидло Сава</v>
      </c>
      <c r="AT90" s="187" t="str">
        <f t="shared" si="65"/>
        <v>Крупа геркулес</v>
      </c>
      <c r="AU90" s="187" t="str">
        <f t="shared" si="65"/>
        <v>Крупа горох</v>
      </c>
      <c r="AV90" s="187" t="str">
        <f t="shared" si="65"/>
        <v>Крупа гречневая</v>
      </c>
      <c r="AW90" s="187" t="str">
        <f t="shared" si="65"/>
        <v>Крупа кукурузная</v>
      </c>
      <c r="AX90" s="187" t="str">
        <f t="shared" si="65"/>
        <v>Крупа манная</v>
      </c>
      <c r="AY90" s="187" t="str">
        <f t="shared" si="65"/>
        <v>Крупа перловая</v>
      </c>
      <c r="AZ90" s="187" t="str">
        <f t="shared" si="65"/>
        <v>Крупа пшеничная</v>
      </c>
      <c r="BA90" s="187" t="str">
        <f t="shared" si="65"/>
        <v>Крупа пшено</v>
      </c>
      <c r="BB90" s="187" t="str">
        <f t="shared" si="65"/>
        <v>Крупа ячневая</v>
      </c>
      <c r="BC90" s="187" t="str">
        <f t="shared" si="65"/>
        <v>Рис</v>
      </c>
      <c r="BD90" s="187" t="str">
        <f t="shared" si="65"/>
        <v>Цыпленок бройлер</v>
      </c>
      <c r="BE90" s="187" t="str">
        <f t="shared" si="65"/>
        <v>Филе куриное</v>
      </c>
      <c r="BF90" s="187" t="str">
        <f t="shared" si="65"/>
        <v>Фарш говяжий</v>
      </c>
      <c r="BG90" s="187" t="str">
        <f t="shared" si="65"/>
        <v>Печень куриная</v>
      </c>
      <c r="BH90" s="187" t="str">
        <f t="shared" si="65"/>
        <v>Филе минтая</v>
      </c>
      <c r="BI90" s="187" t="str">
        <f t="shared" si="65"/>
        <v>Филе сельди слабосол.</v>
      </c>
      <c r="BJ90" s="187" t="str">
        <f t="shared" si="65"/>
        <v>Картофель</v>
      </c>
      <c r="BK90" s="187" t="str">
        <f t="shared" si="65"/>
        <v>Морковь</v>
      </c>
      <c r="BL90" s="187" t="str">
        <f t="shared" si="65"/>
        <v>Лук</v>
      </c>
      <c r="BM90" s="187" t="str">
        <f t="shared" si="65"/>
        <v>Капуста</v>
      </c>
      <c r="BN90" s="187" t="str">
        <f t="shared" si="65"/>
        <v>Свекла</v>
      </c>
      <c r="BO90" s="187" t="str">
        <f t="shared" si="65"/>
        <v>Томатная паста</v>
      </c>
      <c r="BP90" s="187" t="str">
        <f t="shared" si="65"/>
        <v>Масло растительное</v>
      </c>
      <c r="BQ90" s="187" t="str">
        <f t="shared" si="65"/>
        <v>Соль</v>
      </c>
      <c r="BR90" s="189" t="s">
        <v>81</v>
      </c>
      <c r="BS90" s="212" t="s">
        <v>3</v>
      </c>
      <c r="BT90" s="212" t="s">
        <v>4</v>
      </c>
      <c r="BU90" s="71"/>
    </row>
    <row r="91" spans="1:73" ht="30" customHeight="1">
      <c r="A91" s="195"/>
      <c r="B91" s="104" t="s">
        <v>5</v>
      </c>
      <c r="C91" s="188"/>
      <c r="D91" s="188"/>
      <c r="E91" s="188"/>
      <c r="F91" s="188"/>
      <c r="G91" s="188"/>
      <c r="H91" s="188"/>
      <c r="I91" s="188"/>
      <c r="J91" s="215"/>
      <c r="K91" s="188"/>
      <c r="L91" s="188"/>
      <c r="M91" s="188"/>
      <c r="N91" s="188"/>
      <c r="O91" s="188"/>
      <c r="P91" s="188"/>
      <c r="Q91" s="188"/>
      <c r="R91" s="188"/>
      <c r="S91" s="188"/>
      <c r="T91" s="188"/>
      <c r="U91" s="188"/>
      <c r="V91" s="188"/>
      <c r="W91" s="110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8"/>
      <c r="AJ91" s="188"/>
      <c r="AK91" s="188"/>
      <c r="AL91" s="188"/>
      <c r="AM91" s="188"/>
      <c r="AN91" s="188"/>
      <c r="AO91" s="188"/>
      <c r="AP91" s="188"/>
      <c r="AQ91" s="188"/>
      <c r="AR91" s="188"/>
      <c r="AS91" s="188"/>
      <c r="AT91" s="188"/>
      <c r="AU91" s="188"/>
      <c r="AV91" s="188"/>
      <c r="AW91" s="188"/>
      <c r="AX91" s="188"/>
      <c r="AY91" s="188"/>
      <c r="AZ91" s="188"/>
      <c r="BA91" s="188"/>
      <c r="BB91" s="188"/>
      <c r="BC91" s="188"/>
      <c r="BD91" s="188"/>
      <c r="BE91" s="188"/>
      <c r="BF91" s="188"/>
      <c r="BG91" s="188"/>
      <c r="BH91" s="188"/>
      <c r="BI91" s="188"/>
      <c r="BJ91" s="188"/>
      <c r="BK91" s="188"/>
      <c r="BL91" s="188"/>
      <c r="BM91" s="188"/>
      <c r="BN91" s="188"/>
      <c r="BO91" s="188"/>
      <c r="BP91" s="188"/>
      <c r="BQ91" s="188"/>
      <c r="BR91" s="190"/>
      <c r="BS91" s="213"/>
      <c r="BT91" s="213"/>
      <c r="BU91" s="71"/>
    </row>
    <row r="92" spans="1:73">
      <c r="A92" s="202" t="s">
        <v>18</v>
      </c>
      <c r="B92" s="76" t="s">
        <v>36</v>
      </c>
      <c r="C92" s="181">
        <f>$F$7</f>
        <v>18</v>
      </c>
      <c r="D92" s="76">
        <f t="shared" ref="D92:BQ96" si="67">D22</f>
        <v>0</v>
      </c>
      <c r="E92" s="76">
        <f t="shared" si="67"/>
        <v>0</v>
      </c>
      <c r="F92" s="76">
        <f t="shared" si="67"/>
        <v>0.01</v>
      </c>
      <c r="G92" s="76">
        <f t="shared" si="67"/>
        <v>5.0000000000000001E-4</v>
      </c>
      <c r="H92" s="76">
        <f t="shared" si="67"/>
        <v>0</v>
      </c>
      <c r="I92" s="76">
        <f t="shared" si="67"/>
        <v>0</v>
      </c>
      <c r="J92" s="163">
        <f t="shared" si="67"/>
        <v>0</v>
      </c>
      <c r="K92" s="76">
        <f t="shared" si="67"/>
        <v>0</v>
      </c>
      <c r="L92" s="76">
        <f t="shared" si="67"/>
        <v>0</v>
      </c>
      <c r="M92" s="76">
        <f t="shared" si="67"/>
        <v>0</v>
      </c>
      <c r="N92" s="76">
        <f t="shared" si="67"/>
        <v>0</v>
      </c>
      <c r="O92" s="76">
        <f t="shared" si="67"/>
        <v>0</v>
      </c>
      <c r="P92" s="76">
        <f t="shared" si="67"/>
        <v>0</v>
      </c>
      <c r="Q92" s="76">
        <f t="shared" si="67"/>
        <v>0</v>
      </c>
      <c r="R92" s="76">
        <f t="shared" si="67"/>
        <v>0</v>
      </c>
      <c r="S92" s="76">
        <f t="shared" si="67"/>
        <v>0</v>
      </c>
      <c r="T92" s="76">
        <f t="shared" si="67"/>
        <v>0</v>
      </c>
      <c r="U92" s="76">
        <f t="shared" si="67"/>
        <v>0</v>
      </c>
      <c r="V92" s="76">
        <f t="shared" si="67"/>
        <v>0</v>
      </c>
      <c r="W92" s="76">
        <f>W22</f>
        <v>0</v>
      </c>
      <c r="X92" s="76">
        <f t="shared" si="67"/>
        <v>0</v>
      </c>
      <c r="Y92" s="76">
        <f t="shared" si="67"/>
        <v>0</v>
      </c>
      <c r="Z92" s="76">
        <f t="shared" si="67"/>
        <v>0</v>
      </c>
      <c r="AA92" s="76">
        <f t="shared" si="67"/>
        <v>0</v>
      </c>
      <c r="AB92" s="76">
        <f t="shared" si="67"/>
        <v>0</v>
      </c>
      <c r="AC92" s="76">
        <f t="shared" si="67"/>
        <v>0</v>
      </c>
      <c r="AD92" s="76">
        <f t="shared" si="67"/>
        <v>0</v>
      </c>
      <c r="AE92" s="76">
        <f t="shared" si="67"/>
        <v>0</v>
      </c>
      <c r="AF92" s="76">
        <f t="shared" ref="AF92:AI95" si="68">AF22</f>
        <v>0</v>
      </c>
      <c r="AG92" s="76">
        <f t="shared" si="68"/>
        <v>0</v>
      </c>
      <c r="AH92" s="76">
        <f t="shared" si="68"/>
        <v>0</v>
      </c>
      <c r="AI92" s="76">
        <f t="shared" si="68"/>
        <v>0</v>
      </c>
      <c r="AJ92" s="76">
        <f t="shared" si="67"/>
        <v>0</v>
      </c>
      <c r="AK92" s="76">
        <f t="shared" si="67"/>
        <v>0</v>
      </c>
      <c r="AL92" s="76">
        <f t="shared" si="67"/>
        <v>0</v>
      </c>
      <c r="AM92" s="76">
        <f t="shared" si="67"/>
        <v>0</v>
      </c>
      <c r="AN92" s="76">
        <f t="shared" si="67"/>
        <v>0</v>
      </c>
      <c r="AO92" s="76">
        <f t="shared" si="67"/>
        <v>0</v>
      </c>
      <c r="AP92" s="76">
        <f t="shared" si="67"/>
        <v>0</v>
      </c>
      <c r="AQ92" s="76">
        <f t="shared" si="67"/>
        <v>0</v>
      </c>
      <c r="AR92" s="76">
        <f t="shared" si="67"/>
        <v>0</v>
      </c>
      <c r="AS92" s="76">
        <f t="shared" si="67"/>
        <v>0</v>
      </c>
      <c r="AT92" s="76">
        <f t="shared" si="67"/>
        <v>0</v>
      </c>
      <c r="AU92" s="76">
        <f t="shared" si="67"/>
        <v>0</v>
      </c>
      <c r="AV92" s="76">
        <f t="shared" si="67"/>
        <v>0</v>
      </c>
      <c r="AW92" s="76">
        <f t="shared" si="67"/>
        <v>0</v>
      </c>
      <c r="AX92" s="76">
        <f t="shared" si="67"/>
        <v>0</v>
      </c>
      <c r="AY92" s="76">
        <f t="shared" si="67"/>
        <v>0</v>
      </c>
      <c r="AZ92" s="76">
        <f t="shared" si="67"/>
        <v>0</v>
      </c>
      <c r="BA92" s="76">
        <f t="shared" si="67"/>
        <v>0</v>
      </c>
      <c r="BB92" s="76">
        <f t="shared" si="67"/>
        <v>0</v>
      </c>
      <c r="BC92" s="76">
        <f t="shared" si="67"/>
        <v>0</v>
      </c>
      <c r="BD92" s="76">
        <f t="shared" si="67"/>
        <v>0</v>
      </c>
      <c r="BE92" s="76">
        <f t="shared" si="67"/>
        <v>0</v>
      </c>
      <c r="BF92" s="76">
        <f t="shared" si="67"/>
        <v>0</v>
      </c>
      <c r="BG92" s="76">
        <f t="shared" si="67"/>
        <v>0</v>
      </c>
      <c r="BH92" s="76">
        <f t="shared" si="67"/>
        <v>0</v>
      </c>
      <c r="BI92" s="76">
        <f t="shared" si="67"/>
        <v>0</v>
      </c>
      <c r="BJ92" s="76">
        <f t="shared" si="67"/>
        <v>0</v>
      </c>
      <c r="BK92" s="76">
        <f t="shared" si="67"/>
        <v>0</v>
      </c>
      <c r="BL92" s="76">
        <f t="shared" si="67"/>
        <v>0</v>
      </c>
      <c r="BM92" s="76">
        <f t="shared" si="67"/>
        <v>0</v>
      </c>
      <c r="BN92" s="76">
        <f t="shared" si="67"/>
        <v>0</v>
      </c>
      <c r="BO92" s="76">
        <f t="shared" si="67"/>
        <v>0</v>
      </c>
      <c r="BP92" s="76">
        <f t="shared" si="67"/>
        <v>0</v>
      </c>
      <c r="BQ92" s="76">
        <f t="shared" si="67"/>
        <v>0</v>
      </c>
      <c r="BR92" s="77">
        <f t="shared" ref="BR92:BR95" si="69">BR22</f>
        <v>0</v>
      </c>
      <c r="BS92" s="105"/>
      <c r="BT92" s="72"/>
      <c r="BU92" s="71"/>
    </row>
    <row r="93" spans="1:73" ht="15" customHeight="1">
      <c r="A93" s="203"/>
      <c r="B93" s="76" t="s">
        <v>37</v>
      </c>
      <c r="C93" s="182"/>
      <c r="D93" s="76">
        <f t="shared" si="67"/>
        <v>0</v>
      </c>
      <c r="E93" s="76">
        <f t="shared" si="67"/>
        <v>0</v>
      </c>
      <c r="F93" s="76">
        <f t="shared" si="67"/>
        <v>4.0000000000000001E-3</v>
      </c>
      <c r="G93" s="76">
        <f t="shared" si="67"/>
        <v>0</v>
      </c>
      <c r="H93" s="76">
        <f t="shared" si="67"/>
        <v>0</v>
      </c>
      <c r="I93" s="76">
        <f t="shared" si="67"/>
        <v>0</v>
      </c>
      <c r="J93" s="163">
        <f t="shared" si="67"/>
        <v>0</v>
      </c>
      <c r="K93" s="76">
        <f t="shared" si="67"/>
        <v>2E-3</v>
      </c>
      <c r="L93" s="76">
        <f t="shared" si="67"/>
        <v>0.01</v>
      </c>
      <c r="M93" s="76">
        <f t="shared" si="67"/>
        <v>0</v>
      </c>
      <c r="N93" s="76">
        <f t="shared" si="67"/>
        <v>0</v>
      </c>
      <c r="O93" s="76">
        <f t="shared" si="67"/>
        <v>0</v>
      </c>
      <c r="P93" s="76">
        <f t="shared" si="67"/>
        <v>1.7350000000000001E-2</v>
      </c>
      <c r="Q93" s="76">
        <f t="shared" si="67"/>
        <v>0</v>
      </c>
      <c r="R93" s="76">
        <f t="shared" si="67"/>
        <v>0</v>
      </c>
      <c r="S93" s="76">
        <f t="shared" si="67"/>
        <v>0</v>
      </c>
      <c r="T93" s="76">
        <f t="shared" si="67"/>
        <v>0</v>
      </c>
      <c r="U93" s="76">
        <f t="shared" si="67"/>
        <v>0</v>
      </c>
      <c r="V93" s="76">
        <f t="shared" si="67"/>
        <v>0</v>
      </c>
      <c r="W93" s="76">
        <f>W23</f>
        <v>0</v>
      </c>
      <c r="X93" s="76">
        <f t="shared" si="67"/>
        <v>0.14199999999999999</v>
      </c>
      <c r="Y93" s="76">
        <f t="shared" si="67"/>
        <v>0</v>
      </c>
      <c r="Z93" s="76">
        <f t="shared" si="67"/>
        <v>0</v>
      </c>
      <c r="AA93" s="76">
        <f t="shared" si="67"/>
        <v>0</v>
      </c>
      <c r="AB93" s="76">
        <f t="shared" si="67"/>
        <v>0</v>
      </c>
      <c r="AC93" s="76">
        <f t="shared" si="67"/>
        <v>0</v>
      </c>
      <c r="AD93" s="76">
        <f t="shared" si="67"/>
        <v>0</v>
      </c>
      <c r="AE93" s="76">
        <f t="shared" si="67"/>
        <v>0</v>
      </c>
      <c r="AF93" s="76">
        <f t="shared" si="68"/>
        <v>0</v>
      </c>
      <c r="AG93" s="76">
        <f t="shared" si="68"/>
        <v>0</v>
      </c>
      <c r="AH93" s="76">
        <f t="shared" si="68"/>
        <v>0</v>
      </c>
      <c r="AI93" s="76">
        <f t="shared" si="68"/>
        <v>0</v>
      </c>
      <c r="AJ93" s="76">
        <f t="shared" si="67"/>
        <v>0</v>
      </c>
      <c r="AK93" s="76">
        <f t="shared" si="67"/>
        <v>0</v>
      </c>
      <c r="AL93" s="76">
        <f t="shared" si="67"/>
        <v>0</v>
      </c>
      <c r="AM93" s="76">
        <f t="shared" si="67"/>
        <v>0</v>
      </c>
      <c r="AN93" s="76">
        <f t="shared" si="67"/>
        <v>0</v>
      </c>
      <c r="AO93" s="76">
        <f t="shared" si="67"/>
        <v>0</v>
      </c>
      <c r="AP93" s="76">
        <f t="shared" si="67"/>
        <v>0</v>
      </c>
      <c r="AQ93" s="76">
        <f t="shared" si="67"/>
        <v>0</v>
      </c>
      <c r="AR93" s="76">
        <f t="shared" si="67"/>
        <v>0</v>
      </c>
      <c r="AS93" s="76">
        <f t="shared" si="67"/>
        <v>0</v>
      </c>
      <c r="AT93" s="76">
        <f t="shared" si="67"/>
        <v>0</v>
      </c>
      <c r="AU93" s="76">
        <f t="shared" si="67"/>
        <v>0</v>
      </c>
      <c r="AV93" s="76">
        <f t="shared" si="67"/>
        <v>0</v>
      </c>
      <c r="AW93" s="76">
        <f t="shared" si="67"/>
        <v>0</v>
      </c>
      <c r="AX93" s="76">
        <f t="shared" si="67"/>
        <v>2.0400000000000001E-2</v>
      </c>
      <c r="AY93" s="76">
        <f t="shared" si="67"/>
        <v>0</v>
      </c>
      <c r="AZ93" s="76">
        <f t="shared" si="67"/>
        <v>0</v>
      </c>
      <c r="BA93" s="76">
        <f t="shared" si="67"/>
        <v>0</v>
      </c>
      <c r="BB93" s="76">
        <f t="shared" si="67"/>
        <v>0</v>
      </c>
      <c r="BC93" s="76">
        <f t="shared" si="67"/>
        <v>0</v>
      </c>
      <c r="BD93" s="76">
        <f t="shared" si="67"/>
        <v>0</v>
      </c>
      <c r="BE93" s="76">
        <f t="shared" si="67"/>
        <v>0</v>
      </c>
      <c r="BF93" s="76">
        <f t="shared" si="67"/>
        <v>0</v>
      </c>
      <c r="BG93" s="76">
        <f t="shared" si="67"/>
        <v>0</v>
      </c>
      <c r="BH93" s="76">
        <f t="shared" si="67"/>
        <v>0</v>
      </c>
      <c r="BI93" s="76">
        <f t="shared" si="67"/>
        <v>0</v>
      </c>
      <c r="BJ93" s="76">
        <f t="shared" si="67"/>
        <v>0</v>
      </c>
      <c r="BK93" s="76">
        <f t="shared" si="67"/>
        <v>0</v>
      </c>
      <c r="BL93" s="76">
        <f t="shared" si="67"/>
        <v>0</v>
      </c>
      <c r="BM93" s="76">
        <f t="shared" si="67"/>
        <v>0</v>
      </c>
      <c r="BN93" s="76">
        <f t="shared" si="67"/>
        <v>0</v>
      </c>
      <c r="BO93" s="76">
        <f t="shared" si="67"/>
        <v>0</v>
      </c>
      <c r="BP93" s="76">
        <f t="shared" si="67"/>
        <v>1.1999999999999999E-3</v>
      </c>
      <c r="BQ93" s="76">
        <f t="shared" si="67"/>
        <v>0</v>
      </c>
      <c r="BR93" s="77">
        <f t="shared" si="69"/>
        <v>0</v>
      </c>
      <c r="BS93" s="105"/>
      <c r="BT93" s="72"/>
      <c r="BU93" s="71"/>
    </row>
    <row r="94" spans="1:73" ht="15" customHeight="1">
      <c r="A94" s="203"/>
      <c r="B94" s="76"/>
      <c r="C94" s="182"/>
      <c r="D94" s="76">
        <f t="shared" si="67"/>
        <v>0</v>
      </c>
      <c r="E94" s="76">
        <f t="shared" si="67"/>
        <v>0</v>
      </c>
      <c r="F94" s="76">
        <f t="shared" si="67"/>
        <v>0</v>
      </c>
      <c r="G94" s="76">
        <f t="shared" si="67"/>
        <v>0</v>
      </c>
      <c r="H94" s="76">
        <f t="shared" si="67"/>
        <v>0</v>
      </c>
      <c r="I94" s="76">
        <f t="shared" si="67"/>
        <v>0</v>
      </c>
      <c r="J94" s="163">
        <f t="shared" si="67"/>
        <v>0</v>
      </c>
      <c r="K94" s="76">
        <f t="shared" si="67"/>
        <v>0</v>
      </c>
      <c r="L94" s="76">
        <f t="shared" si="67"/>
        <v>0</v>
      </c>
      <c r="M94" s="76">
        <f t="shared" si="67"/>
        <v>0</v>
      </c>
      <c r="N94" s="76">
        <f t="shared" si="67"/>
        <v>0</v>
      </c>
      <c r="O94" s="76">
        <f t="shared" si="67"/>
        <v>0</v>
      </c>
      <c r="P94" s="76">
        <f t="shared" si="67"/>
        <v>0</v>
      </c>
      <c r="Q94" s="76">
        <f t="shared" si="67"/>
        <v>0</v>
      </c>
      <c r="R94" s="76">
        <f t="shared" si="67"/>
        <v>0</v>
      </c>
      <c r="S94" s="76">
        <f t="shared" si="67"/>
        <v>0</v>
      </c>
      <c r="T94" s="76">
        <f t="shared" si="67"/>
        <v>0</v>
      </c>
      <c r="U94" s="76">
        <f t="shared" si="67"/>
        <v>0</v>
      </c>
      <c r="V94" s="76">
        <f t="shared" si="67"/>
        <v>0</v>
      </c>
      <c r="W94" s="76">
        <f>W24</f>
        <v>0</v>
      </c>
      <c r="X94" s="76">
        <f t="shared" si="67"/>
        <v>0</v>
      </c>
      <c r="Y94" s="76">
        <f t="shared" si="67"/>
        <v>0</v>
      </c>
      <c r="Z94" s="76">
        <f t="shared" si="67"/>
        <v>0</v>
      </c>
      <c r="AA94" s="76">
        <f t="shared" si="67"/>
        <v>0</v>
      </c>
      <c r="AB94" s="76">
        <f t="shared" si="67"/>
        <v>0</v>
      </c>
      <c r="AC94" s="76">
        <f t="shared" si="67"/>
        <v>0</v>
      </c>
      <c r="AD94" s="76">
        <f t="shared" si="67"/>
        <v>0</v>
      </c>
      <c r="AE94" s="76">
        <f t="shared" si="67"/>
        <v>0</v>
      </c>
      <c r="AF94" s="76">
        <f t="shared" si="68"/>
        <v>0</v>
      </c>
      <c r="AG94" s="76">
        <f t="shared" si="68"/>
        <v>0</v>
      </c>
      <c r="AH94" s="76">
        <f t="shared" si="68"/>
        <v>0</v>
      </c>
      <c r="AI94" s="76">
        <f t="shared" si="68"/>
        <v>0</v>
      </c>
      <c r="AJ94" s="76">
        <f t="shared" si="67"/>
        <v>0</v>
      </c>
      <c r="AK94" s="76">
        <f t="shared" si="67"/>
        <v>0</v>
      </c>
      <c r="AL94" s="76">
        <f t="shared" si="67"/>
        <v>0</v>
      </c>
      <c r="AM94" s="76">
        <f t="shared" si="67"/>
        <v>0</v>
      </c>
      <c r="AN94" s="76">
        <f t="shared" si="67"/>
        <v>0</v>
      </c>
      <c r="AO94" s="76">
        <f t="shared" si="67"/>
        <v>0</v>
      </c>
      <c r="AP94" s="76">
        <f t="shared" si="67"/>
        <v>0</v>
      </c>
      <c r="AQ94" s="76">
        <f t="shared" si="67"/>
        <v>0</v>
      </c>
      <c r="AR94" s="76">
        <f t="shared" si="67"/>
        <v>0</v>
      </c>
      <c r="AS94" s="76">
        <f t="shared" si="67"/>
        <v>0</v>
      </c>
      <c r="AT94" s="76">
        <f t="shared" si="67"/>
        <v>0</v>
      </c>
      <c r="AU94" s="76">
        <f t="shared" si="67"/>
        <v>0</v>
      </c>
      <c r="AV94" s="76">
        <f t="shared" si="67"/>
        <v>0</v>
      </c>
      <c r="AW94" s="76">
        <f t="shared" si="67"/>
        <v>0</v>
      </c>
      <c r="AX94" s="76">
        <f t="shared" si="67"/>
        <v>0</v>
      </c>
      <c r="AY94" s="76">
        <f t="shared" si="67"/>
        <v>0</v>
      </c>
      <c r="AZ94" s="76">
        <f t="shared" si="67"/>
        <v>0</v>
      </c>
      <c r="BA94" s="76">
        <f t="shared" si="67"/>
        <v>0</v>
      </c>
      <c r="BB94" s="76">
        <f t="shared" si="67"/>
        <v>0</v>
      </c>
      <c r="BC94" s="76">
        <f t="shared" si="67"/>
        <v>0</v>
      </c>
      <c r="BD94" s="76">
        <f t="shared" si="67"/>
        <v>0</v>
      </c>
      <c r="BE94" s="76">
        <f t="shared" si="67"/>
        <v>0</v>
      </c>
      <c r="BF94" s="76">
        <f t="shared" si="67"/>
        <v>0</v>
      </c>
      <c r="BG94" s="76">
        <f t="shared" si="67"/>
        <v>0</v>
      </c>
      <c r="BH94" s="76">
        <f t="shared" si="67"/>
        <v>0</v>
      </c>
      <c r="BI94" s="76">
        <f t="shared" si="67"/>
        <v>0</v>
      </c>
      <c r="BJ94" s="76">
        <f t="shared" si="67"/>
        <v>0</v>
      </c>
      <c r="BK94" s="76">
        <f t="shared" si="67"/>
        <v>0</v>
      </c>
      <c r="BL94" s="76">
        <f t="shared" si="67"/>
        <v>0</v>
      </c>
      <c r="BM94" s="76">
        <f t="shared" si="67"/>
        <v>0</v>
      </c>
      <c r="BN94" s="76">
        <f t="shared" si="67"/>
        <v>0</v>
      </c>
      <c r="BO94" s="76">
        <f t="shared" si="67"/>
        <v>0</v>
      </c>
      <c r="BP94" s="76">
        <f t="shared" si="67"/>
        <v>0</v>
      </c>
      <c r="BQ94" s="76">
        <f t="shared" si="67"/>
        <v>0</v>
      </c>
      <c r="BR94" s="77">
        <f t="shared" si="69"/>
        <v>0</v>
      </c>
      <c r="BS94" s="71"/>
      <c r="BT94" s="71"/>
      <c r="BU94" s="71"/>
    </row>
    <row r="95" spans="1:73" ht="15" customHeight="1">
      <c r="A95" s="203"/>
      <c r="B95" s="76"/>
      <c r="C95" s="182"/>
      <c r="D95" s="76">
        <f t="shared" si="67"/>
        <v>0</v>
      </c>
      <c r="E95" s="76">
        <f t="shared" si="67"/>
        <v>0</v>
      </c>
      <c r="F95" s="76">
        <f t="shared" si="67"/>
        <v>0</v>
      </c>
      <c r="G95" s="76">
        <f t="shared" si="67"/>
        <v>0</v>
      </c>
      <c r="H95" s="76">
        <f t="shared" si="67"/>
        <v>0</v>
      </c>
      <c r="I95" s="76">
        <f t="shared" si="67"/>
        <v>0</v>
      </c>
      <c r="J95" s="163">
        <f t="shared" si="67"/>
        <v>0</v>
      </c>
      <c r="K95" s="76">
        <f t="shared" si="67"/>
        <v>0</v>
      </c>
      <c r="L95" s="76">
        <f t="shared" si="67"/>
        <v>0</v>
      </c>
      <c r="M95" s="76">
        <f t="shared" si="67"/>
        <v>0</v>
      </c>
      <c r="N95" s="76">
        <f t="shared" si="67"/>
        <v>0</v>
      </c>
      <c r="O95" s="76">
        <f t="shared" si="67"/>
        <v>0</v>
      </c>
      <c r="P95" s="76">
        <f t="shared" si="67"/>
        <v>0</v>
      </c>
      <c r="Q95" s="76">
        <f t="shared" si="67"/>
        <v>0</v>
      </c>
      <c r="R95" s="76">
        <f t="shared" si="67"/>
        <v>0</v>
      </c>
      <c r="S95" s="76">
        <f t="shared" si="67"/>
        <v>0</v>
      </c>
      <c r="T95" s="76">
        <f t="shared" si="67"/>
        <v>0</v>
      </c>
      <c r="U95" s="76">
        <f t="shared" si="67"/>
        <v>0</v>
      </c>
      <c r="V95" s="76">
        <f t="shared" si="67"/>
        <v>0</v>
      </c>
      <c r="W95" s="76">
        <f>W25</f>
        <v>0</v>
      </c>
      <c r="X95" s="76">
        <f t="shared" si="67"/>
        <v>0</v>
      </c>
      <c r="Y95" s="76">
        <f t="shared" si="67"/>
        <v>0</v>
      </c>
      <c r="Z95" s="76">
        <f t="shared" si="67"/>
        <v>0</v>
      </c>
      <c r="AA95" s="76">
        <f t="shared" si="67"/>
        <v>0</v>
      </c>
      <c r="AB95" s="76">
        <f t="shared" si="67"/>
        <v>0</v>
      </c>
      <c r="AC95" s="76">
        <f t="shared" si="67"/>
        <v>0</v>
      </c>
      <c r="AD95" s="76">
        <f t="shared" si="67"/>
        <v>0</v>
      </c>
      <c r="AE95" s="76">
        <f t="shared" si="67"/>
        <v>0</v>
      </c>
      <c r="AF95" s="76">
        <f t="shared" si="68"/>
        <v>0</v>
      </c>
      <c r="AG95" s="76">
        <f t="shared" si="68"/>
        <v>0</v>
      </c>
      <c r="AH95" s="76">
        <f t="shared" si="68"/>
        <v>0</v>
      </c>
      <c r="AI95" s="76">
        <f t="shared" si="68"/>
        <v>0</v>
      </c>
      <c r="AJ95" s="76">
        <f t="shared" si="67"/>
        <v>0</v>
      </c>
      <c r="AK95" s="76">
        <f t="shared" si="67"/>
        <v>0</v>
      </c>
      <c r="AL95" s="76">
        <f t="shared" si="67"/>
        <v>0</v>
      </c>
      <c r="AM95" s="76">
        <f t="shared" si="67"/>
        <v>0</v>
      </c>
      <c r="AN95" s="76">
        <f t="shared" si="67"/>
        <v>0</v>
      </c>
      <c r="AO95" s="76">
        <f t="shared" si="67"/>
        <v>0</v>
      </c>
      <c r="AP95" s="76">
        <f t="shared" si="67"/>
        <v>0</v>
      </c>
      <c r="AQ95" s="76">
        <f t="shared" si="67"/>
        <v>0</v>
      </c>
      <c r="AR95" s="76">
        <f t="shared" si="67"/>
        <v>0</v>
      </c>
      <c r="AS95" s="76">
        <f t="shared" si="67"/>
        <v>0</v>
      </c>
      <c r="AT95" s="76">
        <f t="shared" si="67"/>
        <v>0</v>
      </c>
      <c r="AU95" s="76">
        <f t="shared" si="67"/>
        <v>0</v>
      </c>
      <c r="AV95" s="76">
        <f t="shared" si="67"/>
        <v>0</v>
      </c>
      <c r="AW95" s="76">
        <f t="shared" si="67"/>
        <v>0</v>
      </c>
      <c r="AX95" s="76">
        <f t="shared" si="67"/>
        <v>0</v>
      </c>
      <c r="AY95" s="76">
        <f t="shared" si="67"/>
        <v>0</v>
      </c>
      <c r="AZ95" s="76">
        <f t="shared" si="67"/>
        <v>0</v>
      </c>
      <c r="BA95" s="76">
        <f t="shared" si="67"/>
        <v>0</v>
      </c>
      <c r="BB95" s="76">
        <f t="shared" si="67"/>
        <v>0</v>
      </c>
      <c r="BC95" s="76">
        <f t="shared" si="67"/>
        <v>0</v>
      </c>
      <c r="BD95" s="76">
        <f t="shared" si="67"/>
        <v>0</v>
      </c>
      <c r="BE95" s="76">
        <f t="shared" si="67"/>
        <v>0</v>
      </c>
      <c r="BF95" s="76">
        <f t="shared" si="67"/>
        <v>0</v>
      </c>
      <c r="BG95" s="76">
        <f t="shared" si="67"/>
        <v>0</v>
      </c>
      <c r="BH95" s="76">
        <f t="shared" si="67"/>
        <v>0</v>
      </c>
      <c r="BI95" s="76">
        <f t="shared" si="67"/>
        <v>0</v>
      </c>
      <c r="BJ95" s="76">
        <f t="shared" si="67"/>
        <v>0</v>
      </c>
      <c r="BK95" s="76">
        <f t="shared" si="67"/>
        <v>0</v>
      </c>
      <c r="BL95" s="76">
        <f t="shared" si="67"/>
        <v>0</v>
      </c>
      <c r="BM95" s="76">
        <f t="shared" si="67"/>
        <v>0</v>
      </c>
      <c r="BN95" s="76">
        <f t="shared" si="67"/>
        <v>0</v>
      </c>
      <c r="BO95" s="76">
        <f t="shared" si="67"/>
        <v>0</v>
      </c>
      <c r="BP95" s="76">
        <f t="shared" si="67"/>
        <v>0</v>
      </c>
      <c r="BQ95" s="76">
        <f t="shared" si="67"/>
        <v>0</v>
      </c>
      <c r="BR95" s="77">
        <f t="shared" si="69"/>
        <v>0</v>
      </c>
      <c r="BS95" s="71"/>
      <c r="BT95" s="71"/>
      <c r="BU95" s="71"/>
    </row>
    <row r="96" spans="1:73" ht="15" customHeight="1">
      <c r="A96" s="204"/>
      <c r="B96" s="76"/>
      <c r="C96" s="183"/>
      <c r="D96" s="76">
        <f t="shared" si="67"/>
        <v>0</v>
      </c>
      <c r="E96" s="76">
        <f t="shared" si="67"/>
        <v>0</v>
      </c>
      <c r="F96" s="76">
        <f t="shared" si="67"/>
        <v>0</v>
      </c>
      <c r="G96" s="76">
        <f t="shared" si="67"/>
        <v>0</v>
      </c>
      <c r="H96" s="76">
        <f t="shared" si="67"/>
        <v>0</v>
      </c>
      <c r="I96" s="76">
        <f t="shared" si="67"/>
        <v>0</v>
      </c>
      <c r="J96" s="163">
        <f t="shared" si="67"/>
        <v>0</v>
      </c>
      <c r="K96" s="76">
        <f t="shared" ref="K96:BQ96" si="70">K26</f>
        <v>0</v>
      </c>
      <c r="L96" s="76">
        <f t="shared" si="70"/>
        <v>0</v>
      </c>
      <c r="M96" s="76">
        <f t="shared" si="70"/>
        <v>0</v>
      </c>
      <c r="N96" s="76">
        <f t="shared" si="70"/>
        <v>0</v>
      </c>
      <c r="O96" s="76">
        <f t="shared" si="70"/>
        <v>0</v>
      </c>
      <c r="P96" s="76">
        <f t="shared" si="70"/>
        <v>0</v>
      </c>
      <c r="Q96" s="76">
        <f t="shared" si="70"/>
        <v>0</v>
      </c>
      <c r="R96" s="76">
        <f t="shared" si="70"/>
        <v>0</v>
      </c>
      <c r="S96" s="76">
        <f t="shared" si="70"/>
        <v>0</v>
      </c>
      <c r="T96" s="76">
        <f t="shared" si="70"/>
        <v>0</v>
      </c>
      <c r="U96" s="76">
        <f t="shared" si="70"/>
        <v>0</v>
      </c>
      <c r="V96" s="76">
        <f t="shared" si="70"/>
        <v>0</v>
      </c>
      <c r="W96" s="76">
        <f>W26</f>
        <v>0</v>
      </c>
      <c r="X96" s="76">
        <f t="shared" si="70"/>
        <v>0</v>
      </c>
      <c r="Y96" s="76">
        <f t="shared" si="70"/>
        <v>0</v>
      </c>
      <c r="Z96" s="76">
        <f t="shared" si="70"/>
        <v>0</v>
      </c>
      <c r="AA96" s="76">
        <f t="shared" si="70"/>
        <v>0</v>
      </c>
      <c r="AB96" s="76">
        <f t="shared" si="70"/>
        <v>0</v>
      </c>
      <c r="AC96" s="76">
        <f t="shared" si="70"/>
        <v>0</v>
      </c>
      <c r="AD96" s="76">
        <f t="shared" si="70"/>
        <v>0</v>
      </c>
      <c r="AE96" s="76">
        <f t="shared" si="70"/>
        <v>0</v>
      </c>
      <c r="AF96" s="76">
        <f t="shared" ref="AF96:AI96" si="71">AF26</f>
        <v>0</v>
      </c>
      <c r="AG96" s="76">
        <f t="shared" si="71"/>
        <v>0</v>
      </c>
      <c r="AH96" s="76">
        <f t="shared" si="71"/>
        <v>0</v>
      </c>
      <c r="AI96" s="76">
        <f t="shared" si="71"/>
        <v>0</v>
      </c>
      <c r="AJ96" s="76">
        <f t="shared" si="70"/>
        <v>0</v>
      </c>
      <c r="AK96" s="76">
        <f t="shared" si="70"/>
        <v>0</v>
      </c>
      <c r="AL96" s="76">
        <f t="shared" si="70"/>
        <v>0</v>
      </c>
      <c r="AM96" s="76">
        <f t="shared" si="70"/>
        <v>0</v>
      </c>
      <c r="AN96" s="76">
        <f t="shared" si="70"/>
        <v>0</v>
      </c>
      <c r="AO96" s="76">
        <f t="shared" si="70"/>
        <v>0</v>
      </c>
      <c r="AP96" s="76">
        <f t="shared" si="70"/>
        <v>0</v>
      </c>
      <c r="AQ96" s="76">
        <f t="shared" si="70"/>
        <v>0</v>
      </c>
      <c r="AR96" s="76">
        <f t="shared" si="70"/>
        <v>0</v>
      </c>
      <c r="AS96" s="76">
        <f t="shared" si="70"/>
        <v>0</v>
      </c>
      <c r="AT96" s="76">
        <f t="shared" si="70"/>
        <v>0</v>
      </c>
      <c r="AU96" s="76">
        <f t="shared" si="70"/>
        <v>0</v>
      </c>
      <c r="AV96" s="76">
        <f t="shared" si="70"/>
        <v>0</v>
      </c>
      <c r="AW96" s="76">
        <f t="shared" si="70"/>
        <v>0</v>
      </c>
      <c r="AX96" s="76">
        <f t="shared" si="70"/>
        <v>0</v>
      </c>
      <c r="AY96" s="76">
        <f t="shared" si="70"/>
        <v>0</v>
      </c>
      <c r="AZ96" s="76">
        <f t="shared" si="70"/>
        <v>0</v>
      </c>
      <c r="BA96" s="76">
        <f t="shared" si="70"/>
        <v>0</v>
      </c>
      <c r="BB96" s="76">
        <f t="shared" si="70"/>
        <v>0</v>
      </c>
      <c r="BC96" s="76">
        <f t="shared" si="70"/>
        <v>0</v>
      </c>
      <c r="BD96" s="76">
        <f t="shared" si="70"/>
        <v>0</v>
      </c>
      <c r="BE96" s="76">
        <f t="shared" si="70"/>
        <v>0</v>
      </c>
      <c r="BF96" s="76">
        <f t="shared" si="70"/>
        <v>0</v>
      </c>
      <c r="BG96" s="76">
        <f t="shared" si="70"/>
        <v>0</v>
      </c>
      <c r="BH96" s="76">
        <f t="shared" si="70"/>
        <v>0</v>
      </c>
      <c r="BI96" s="76">
        <f t="shared" si="70"/>
        <v>0</v>
      </c>
      <c r="BJ96" s="76">
        <f t="shared" si="70"/>
        <v>0</v>
      </c>
      <c r="BK96" s="76">
        <f t="shared" si="70"/>
        <v>0</v>
      </c>
      <c r="BL96" s="76">
        <f t="shared" si="70"/>
        <v>0</v>
      </c>
      <c r="BM96" s="76">
        <f t="shared" si="70"/>
        <v>0</v>
      </c>
      <c r="BN96" s="76">
        <f t="shared" si="70"/>
        <v>0</v>
      </c>
      <c r="BO96" s="76">
        <f t="shared" si="70"/>
        <v>0</v>
      </c>
      <c r="BP96" s="76">
        <f t="shared" si="70"/>
        <v>0</v>
      </c>
      <c r="BQ96" s="76">
        <f t="shared" si="70"/>
        <v>0</v>
      </c>
      <c r="BR96" s="77">
        <f t="shared" ref="BR96" si="72">BR26</f>
        <v>0</v>
      </c>
      <c r="BS96" s="71"/>
      <c r="BT96" s="71"/>
      <c r="BU96" s="71"/>
    </row>
    <row r="97" spans="1:73" ht="16.8">
      <c r="A97" s="71"/>
      <c r="B97" s="91" t="s">
        <v>23</v>
      </c>
      <c r="C97" s="69"/>
      <c r="D97" s="92">
        <f t="shared" ref="D97:BQ97" si="73">SUM(D92:D96)</f>
        <v>0</v>
      </c>
      <c r="E97" s="92">
        <f t="shared" si="73"/>
        <v>0</v>
      </c>
      <c r="F97" s="92">
        <f t="shared" si="73"/>
        <v>1.4E-2</v>
      </c>
      <c r="G97" s="92">
        <f t="shared" si="73"/>
        <v>5.0000000000000001E-4</v>
      </c>
      <c r="H97" s="92">
        <f t="shared" si="73"/>
        <v>0</v>
      </c>
      <c r="I97" s="92">
        <f t="shared" si="73"/>
        <v>0</v>
      </c>
      <c r="J97" s="163">
        <f t="shared" si="73"/>
        <v>0</v>
      </c>
      <c r="K97" s="92">
        <f t="shared" si="73"/>
        <v>2E-3</v>
      </c>
      <c r="L97" s="92">
        <f t="shared" si="73"/>
        <v>0.01</v>
      </c>
      <c r="M97" s="92">
        <f t="shared" si="73"/>
        <v>0</v>
      </c>
      <c r="N97" s="92">
        <f t="shared" si="73"/>
        <v>0</v>
      </c>
      <c r="O97" s="92">
        <f t="shared" si="73"/>
        <v>0</v>
      </c>
      <c r="P97" s="92">
        <f t="shared" si="73"/>
        <v>1.7350000000000001E-2</v>
      </c>
      <c r="Q97" s="92">
        <f t="shared" si="73"/>
        <v>0</v>
      </c>
      <c r="R97" s="92">
        <f t="shared" si="73"/>
        <v>0</v>
      </c>
      <c r="S97" s="92">
        <f t="shared" si="73"/>
        <v>0</v>
      </c>
      <c r="T97" s="92">
        <f>SUM(T92:T96)</f>
        <v>0</v>
      </c>
      <c r="U97" s="92">
        <f>SUM(U92:U96)</f>
        <v>0</v>
      </c>
      <c r="V97" s="92">
        <f>SUM(V92:V96)</f>
        <v>0</v>
      </c>
      <c r="W97" s="92">
        <f>SUM(W92:W96)</f>
        <v>0</v>
      </c>
      <c r="X97" s="92">
        <f>SUM(X92:X96)</f>
        <v>0.14199999999999999</v>
      </c>
      <c r="Y97" s="92">
        <f t="shared" si="73"/>
        <v>0</v>
      </c>
      <c r="Z97" s="92">
        <f t="shared" si="73"/>
        <v>0</v>
      </c>
      <c r="AA97" s="92">
        <f t="shared" si="73"/>
        <v>0</v>
      </c>
      <c r="AB97" s="92">
        <f t="shared" si="73"/>
        <v>0</v>
      </c>
      <c r="AC97" s="92">
        <f t="shared" si="73"/>
        <v>0</v>
      </c>
      <c r="AD97" s="92">
        <f t="shared" si="73"/>
        <v>0</v>
      </c>
      <c r="AE97" s="92">
        <f t="shared" si="73"/>
        <v>0</v>
      </c>
      <c r="AF97" s="92">
        <f t="shared" ref="AF97:AI97" si="74">SUM(AF92:AF96)</f>
        <v>0</v>
      </c>
      <c r="AG97" s="92">
        <f t="shared" si="74"/>
        <v>0</v>
      </c>
      <c r="AH97" s="92">
        <f t="shared" si="74"/>
        <v>0</v>
      </c>
      <c r="AI97" s="92">
        <f t="shared" si="74"/>
        <v>0</v>
      </c>
      <c r="AJ97" s="92">
        <f t="shared" si="73"/>
        <v>0</v>
      </c>
      <c r="AK97" s="92">
        <f t="shared" si="73"/>
        <v>0</v>
      </c>
      <c r="AL97" s="92">
        <f t="shared" si="73"/>
        <v>0</v>
      </c>
      <c r="AM97" s="92">
        <f t="shared" si="73"/>
        <v>0</v>
      </c>
      <c r="AN97" s="92">
        <f t="shared" si="73"/>
        <v>0</v>
      </c>
      <c r="AO97" s="92">
        <f t="shared" si="73"/>
        <v>0</v>
      </c>
      <c r="AP97" s="92">
        <f t="shared" si="73"/>
        <v>0</v>
      </c>
      <c r="AQ97" s="92">
        <f t="shared" si="73"/>
        <v>0</v>
      </c>
      <c r="AR97" s="92">
        <f t="shared" si="73"/>
        <v>0</v>
      </c>
      <c r="AS97" s="92">
        <f t="shared" si="73"/>
        <v>0</v>
      </c>
      <c r="AT97" s="92">
        <f t="shared" si="73"/>
        <v>0</v>
      </c>
      <c r="AU97" s="92">
        <f t="shared" si="73"/>
        <v>0</v>
      </c>
      <c r="AV97" s="92">
        <f t="shared" si="73"/>
        <v>0</v>
      </c>
      <c r="AW97" s="92">
        <f t="shared" si="73"/>
        <v>0</v>
      </c>
      <c r="AX97" s="92">
        <f t="shared" si="73"/>
        <v>2.0400000000000001E-2</v>
      </c>
      <c r="AY97" s="92">
        <f t="shared" si="73"/>
        <v>0</v>
      </c>
      <c r="AZ97" s="92">
        <f t="shared" si="73"/>
        <v>0</v>
      </c>
      <c r="BA97" s="92">
        <f t="shared" si="73"/>
        <v>0</v>
      </c>
      <c r="BB97" s="92">
        <f t="shared" si="73"/>
        <v>0</v>
      </c>
      <c r="BC97" s="92">
        <f t="shared" si="73"/>
        <v>0</v>
      </c>
      <c r="BD97" s="92">
        <f t="shared" si="73"/>
        <v>0</v>
      </c>
      <c r="BE97" s="92">
        <f t="shared" si="73"/>
        <v>0</v>
      </c>
      <c r="BF97" s="92">
        <f t="shared" si="73"/>
        <v>0</v>
      </c>
      <c r="BG97" s="92">
        <f t="shared" si="73"/>
        <v>0</v>
      </c>
      <c r="BH97" s="92">
        <f t="shared" si="73"/>
        <v>0</v>
      </c>
      <c r="BI97" s="92">
        <f t="shared" si="73"/>
        <v>0</v>
      </c>
      <c r="BJ97" s="92">
        <f t="shared" si="73"/>
        <v>0</v>
      </c>
      <c r="BK97" s="92">
        <f t="shared" si="73"/>
        <v>0</v>
      </c>
      <c r="BL97" s="92">
        <f t="shared" si="73"/>
        <v>0</v>
      </c>
      <c r="BM97" s="92">
        <f t="shared" si="73"/>
        <v>0</v>
      </c>
      <c r="BN97" s="92">
        <f t="shared" si="73"/>
        <v>0</v>
      </c>
      <c r="BO97" s="92">
        <f t="shared" si="73"/>
        <v>0</v>
      </c>
      <c r="BP97" s="92">
        <f t="shared" si="73"/>
        <v>1.1999999999999999E-3</v>
      </c>
      <c r="BQ97" s="92">
        <f t="shared" si="73"/>
        <v>0</v>
      </c>
      <c r="BR97" s="84">
        <f t="shared" ref="BR97" si="75">SUM(BR92:BR96)</f>
        <v>0</v>
      </c>
      <c r="BS97" s="71"/>
      <c r="BT97" s="71"/>
      <c r="BU97" s="71"/>
    </row>
    <row r="98" spans="1:73" ht="16.8">
      <c r="A98" s="71"/>
      <c r="B98" s="91" t="s">
        <v>24</v>
      </c>
      <c r="C98" s="69"/>
      <c r="D98" s="106">
        <f t="shared" ref="D98:BQ98" si="76">PRODUCT(D97,$F$7)</f>
        <v>0</v>
      </c>
      <c r="E98" s="106">
        <f t="shared" si="76"/>
        <v>0</v>
      </c>
      <c r="F98" s="106">
        <f t="shared" si="76"/>
        <v>0.252</v>
      </c>
      <c r="G98" s="106">
        <f t="shared" si="76"/>
        <v>9.0000000000000011E-3</v>
      </c>
      <c r="H98" s="106">
        <f t="shared" si="76"/>
        <v>0</v>
      </c>
      <c r="I98" s="106">
        <f t="shared" si="76"/>
        <v>0</v>
      </c>
      <c r="J98" s="164">
        <f t="shared" si="76"/>
        <v>0</v>
      </c>
      <c r="K98" s="106">
        <f t="shared" si="76"/>
        <v>3.6000000000000004E-2</v>
      </c>
      <c r="L98" s="106">
        <f t="shared" si="76"/>
        <v>0.18</v>
      </c>
      <c r="M98" s="106">
        <f t="shared" si="76"/>
        <v>0</v>
      </c>
      <c r="N98" s="106">
        <f t="shared" si="76"/>
        <v>0</v>
      </c>
      <c r="O98" s="106">
        <f t="shared" si="76"/>
        <v>0</v>
      </c>
      <c r="P98" s="106">
        <f t="shared" si="76"/>
        <v>0.31230000000000002</v>
      </c>
      <c r="Q98" s="106">
        <f t="shared" si="76"/>
        <v>0</v>
      </c>
      <c r="R98" s="106">
        <f t="shared" si="76"/>
        <v>0</v>
      </c>
      <c r="S98" s="106">
        <f t="shared" si="76"/>
        <v>0</v>
      </c>
      <c r="T98" s="106">
        <f>PRODUCT(T97,$F$7)</f>
        <v>0</v>
      </c>
      <c r="U98" s="106">
        <f>PRODUCT(U97,$F$7)</f>
        <v>0</v>
      </c>
      <c r="V98" s="106">
        <f>PRODUCT(V97,$F$7)</f>
        <v>0</v>
      </c>
      <c r="W98" s="106">
        <f>PRODUCT(W97,$F$7)</f>
        <v>0</v>
      </c>
      <c r="X98" s="106">
        <f>PRODUCT(X97,$F$7)</f>
        <v>2.5559999999999996</v>
      </c>
      <c r="Y98" s="106">
        <f t="shared" si="76"/>
        <v>0</v>
      </c>
      <c r="Z98" s="106">
        <f t="shared" si="76"/>
        <v>0</v>
      </c>
      <c r="AA98" s="106">
        <f t="shared" si="76"/>
        <v>0</v>
      </c>
      <c r="AB98" s="106">
        <f t="shared" si="76"/>
        <v>0</v>
      </c>
      <c r="AC98" s="106">
        <f t="shared" si="76"/>
        <v>0</v>
      </c>
      <c r="AD98" s="106">
        <f t="shared" si="76"/>
        <v>0</v>
      </c>
      <c r="AE98" s="106">
        <f t="shared" si="76"/>
        <v>0</v>
      </c>
      <c r="AF98" s="106">
        <f t="shared" ref="AF98:AI98" si="77">PRODUCT(AF97,$F$7)</f>
        <v>0</v>
      </c>
      <c r="AG98" s="106">
        <f t="shared" si="77"/>
        <v>0</v>
      </c>
      <c r="AH98" s="106">
        <f t="shared" si="77"/>
        <v>0</v>
      </c>
      <c r="AI98" s="106">
        <f t="shared" si="77"/>
        <v>0</v>
      </c>
      <c r="AJ98" s="106">
        <f t="shared" si="76"/>
        <v>0</v>
      </c>
      <c r="AK98" s="106">
        <f t="shared" si="76"/>
        <v>0</v>
      </c>
      <c r="AL98" s="106">
        <f t="shared" si="76"/>
        <v>0</v>
      </c>
      <c r="AM98" s="106">
        <f t="shared" si="76"/>
        <v>0</v>
      </c>
      <c r="AN98" s="106">
        <f t="shared" si="76"/>
        <v>0</v>
      </c>
      <c r="AO98" s="106">
        <f t="shared" si="76"/>
        <v>0</v>
      </c>
      <c r="AP98" s="106">
        <f t="shared" si="76"/>
        <v>0</v>
      </c>
      <c r="AQ98" s="106">
        <f t="shared" si="76"/>
        <v>0</v>
      </c>
      <c r="AR98" s="106">
        <f t="shared" si="76"/>
        <v>0</v>
      </c>
      <c r="AS98" s="106">
        <f t="shared" si="76"/>
        <v>0</v>
      </c>
      <c r="AT98" s="106">
        <f t="shared" si="76"/>
        <v>0</v>
      </c>
      <c r="AU98" s="106">
        <f t="shared" si="76"/>
        <v>0</v>
      </c>
      <c r="AV98" s="106">
        <f t="shared" si="76"/>
        <v>0</v>
      </c>
      <c r="AW98" s="106">
        <f t="shared" si="76"/>
        <v>0</v>
      </c>
      <c r="AX98" s="106">
        <f t="shared" si="76"/>
        <v>0.36720000000000003</v>
      </c>
      <c r="AY98" s="106">
        <f t="shared" si="76"/>
        <v>0</v>
      </c>
      <c r="AZ98" s="106">
        <f t="shared" si="76"/>
        <v>0</v>
      </c>
      <c r="BA98" s="106">
        <f t="shared" si="76"/>
        <v>0</v>
      </c>
      <c r="BB98" s="106">
        <f t="shared" si="76"/>
        <v>0</v>
      </c>
      <c r="BC98" s="106">
        <f t="shared" si="76"/>
        <v>0</v>
      </c>
      <c r="BD98" s="106">
        <f t="shared" si="76"/>
        <v>0</v>
      </c>
      <c r="BE98" s="106">
        <f t="shared" si="76"/>
        <v>0</v>
      </c>
      <c r="BF98" s="106">
        <f t="shared" si="76"/>
        <v>0</v>
      </c>
      <c r="BG98" s="106">
        <f t="shared" si="76"/>
        <v>0</v>
      </c>
      <c r="BH98" s="106">
        <f t="shared" si="76"/>
        <v>0</v>
      </c>
      <c r="BI98" s="106">
        <f t="shared" si="76"/>
        <v>0</v>
      </c>
      <c r="BJ98" s="106">
        <f t="shared" si="76"/>
        <v>0</v>
      </c>
      <c r="BK98" s="106">
        <f t="shared" si="76"/>
        <v>0</v>
      </c>
      <c r="BL98" s="106">
        <f t="shared" si="76"/>
        <v>0</v>
      </c>
      <c r="BM98" s="106">
        <f t="shared" si="76"/>
        <v>0</v>
      </c>
      <c r="BN98" s="106">
        <f t="shared" si="76"/>
        <v>0</v>
      </c>
      <c r="BO98" s="106">
        <f t="shared" si="76"/>
        <v>0</v>
      </c>
      <c r="BP98" s="106">
        <f t="shared" si="76"/>
        <v>2.1599999999999998E-2</v>
      </c>
      <c r="BQ98" s="106">
        <f t="shared" si="76"/>
        <v>0</v>
      </c>
      <c r="BR98" s="85">
        <f t="shared" ref="BR98" si="78">PRODUCT(BR97,$F$7)</f>
        <v>0</v>
      </c>
      <c r="BS98" s="71"/>
      <c r="BT98" s="71"/>
      <c r="BU98" s="71"/>
    </row>
    <row r="99" spans="1:73">
      <c r="A99" s="71"/>
      <c r="B99" s="71"/>
      <c r="C99" s="71"/>
      <c r="D99" s="71"/>
      <c r="E99" s="71"/>
      <c r="F99" s="71"/>
      <c r="G99" s="71"/>
      <c r="H99" s="71"/>
      <c r="I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71"/>
      <c r="BK99" s="71"/>
      <c r="BL99" s="71"/>
      <c r="BM99" s="71"/>
      <c r="BN99" s="71"/>
      <c r="BO99" s="71"/>
      <c r="BP99" s="71"/>
      <c r="BQ99" s="71"/>
      <c r="BR99" s="73"/>
      <c r="BS99" s="71"/>
      <c r="BT99" s="71"/>
      <c r="BU99" s="71"/>
    </row>
    <row r="100" spans="1:73" ht="16.8">
      <c r="A100" s="86"/>
      <c r="B100" s="87" t="s">
        <v>25</v>
      </c>
      <c r="C100" s="88" t="s">
        <v>26</v>
      </c>
      <c r="D100" s="107">
        <f t="shared" ref="D100:BQ100" si="79">D48</f>
        <v>90.9</v>
      </c>
      <c r="E100" s="107">
        <f t="shared" si="79"/>
        <v>96</v>
      </c>
      <c r="F100" s="107">
        <f t="shared" si="79"/>
        <v>87</v>
      </c>
      <c r="G100" s="107">
        <f t="shared" si="79"/>
        <v>780</v>
      </c>
      <c r="H100" s="107">
        <f t="shared" si="79"/>
        <v>1610</v>
      </c>
      <c r="I100" s="107">
        <f t="shared" si="79"/>
        <v>1000</v>
      </c>
      <c r="J100" s="163">
        <f t="shared" si="79"/>
        <v>90.57</v>
      </c>
      <c r="K100" s="107">
        <f t="shared" si="79"/>
        <v>1166.67</v>
      </c>
      <c r="L100" s="107">
        <f t="shared" si="79"/>
        <v>255.2</v>
      </c>
      <c r="M100" s="107">
        <f t="shared" si="79"/>
        <v>796</v>
      </c>
      <c r="N100" s="107">
        <f t="shared" si="79"/>
        <v>126.38</v>
      </c>
      <c r="O100" s="107">
        <f t="shared" si="79"/>
        <v>387.53</v>
      </c>
      <c r="P100" s="107">
        <f t="shared" si="79"/>
        <v>634.21</v>
      </c>
      <c r="Q100" s="107">
        <f t="shared" si="79"/>
        <v>503.33</v>
      </c>
      <c r="R100" s="107">
        <f t="shared" si="79"/>
        <v>0</v>
      </c>
      <c r="S100" s="107">
        <f t="shared" si="79"/>
        <v>0</v>
      </c>
      <c r="T100" s="107">
        <f t="shared" si="79"/>
        <v>0</v>
      </c>
      <c r="U100" s="107">
        <f t="shared" si="79"/>
        <v>968</v>
      </c>
      <c r="V100" s="107">
        <f t="shared" si="79"/>
        <v>430.77</v>
      </c>
      <c r="W100" s="107">
        <f>W48</f>
        <v>117</v>
      </c>
      <c r="X100" s="107">
        <f t="shared" si="79"/>
        <v>6.6</v>
      </c>
      <c r="Y100" s="107">
        <f t="shared" si="79"/>
        <v>0</v>
      </c>
      <c r="Z100" s="107">
        <f t="shared" si="79"/>
        <v>329</v>
      </c>
      <c r="AA100" s="107">
        <f t="shared" si="79"/>
        <v>502</v>
      </c>
      <c r="AB100" s="107">
        <f t="shared" si="79"/>
        <v>286</v>
      </c>
      <c r="AC100" s="107">
        <f t="shared" si="79"/>
        <v>283</v>
      </c>
      <c r="AD100" s="107">
        <f t="shared" si="79"/>
        <v>142</v>
      </c>
      <c r="AE100" s="107">
        <f t="shared" si="79"/>
        <v>853</v>
      </c>
      <c r="AF100" s="107"/>
      <c r="AG100" s="107"/>
      <c r="AH100" s="107">
        <f t="shared" si="79"/>
        <v>307</v>
      </c>
      <c r="AI100" s="107"/>
      <c r="AJ100" s="107">
        <f t="shared" si="79"/>
        <v>0</v>
      </c>
      <c r="AK100" s="107">
        <f t="shared" si="79"/>
        <v>98</v>
      </c>
      <c r="AL100" s="107">
        <f t="shared" si="79"/>
        <v>69.75</v>
      </c>
      <c r="AM100" s="107">
        <f t="shared" si="79"/>
        <v>46.4</v>
      </c>
      <c r="AN100" s="107">
        <f t="shared" si="79"/>
        <v>270</v>
      </c>
      <c r="AO100" s="107">
        <f t="shared" si="79"/>
        <v>257</v>
      </c>
      <c r="AP100" s="107">
        <f t="shared" si="79"/>
        <v>0</v>
      </c>
      <c r="AQ100" s="107">
        <f t="shared" si="79"/>
        <v>402</v>
      </c>
      <c r="AR100" s="107">
        <f t="shared" si="79"/>
        <v>0</v>
      </c>
      <c r="AS100" s="107">
        <f t="shared" si="79"/>
        <v>281.61</v>
      </c>
      <c r="AT100" s="107">
        <f t="shared" si="79"/>
        <v>91.25</v>
      </c>
      <c r="AU100" s="107">
        <f t="shared" si="79"/>
        <v>78</v>
      </c>
      <c r="AV100" s="107">
        <f t="shared" si="79"/>
        <v>68</v>
      </c>
      <c r="AW100" s="107">
        <f t="shared" si="79"/>
        <v>75.709999999999994</v>
      </c>
      <c r="AX100" s="107">
        <f t="shared" si="79"/>
        <v>85.71</v>
      </c>
      <c r="AY100" s="107">
        <f t="shared" si="79"/>
        <v>60</v>
      </c>
      <c r="AZ100" s="107">
        <f t="shared" si="79"/>
        <v>92.86</v>
      </c>
      <c r="BA100" s="107">
        <f t="shared" si="79"/>
        <v>78</v>
      </c>
      <c r="BB100" s="107">
        <f t="shared" si="79"/>
        <v>68.33</v>
      </c>
      <c r="BC100" s="107">
        <f t="shared" si="79"/>
        <v>146</v>
      </c>
      <c r="BD100" s="107">
        <f t="shared" si="79"/>
        <v>362</v>
      </c>
      <c r="BE100" s="107">
        <f t="shared" si="79"/>
        <v>549</v>
      </c>
      <c r="BF100" s="107">
        <f t="shared" si="79"/>
        <v>668</v>
      </c>
      <c r="BG100" s="107">
        <f t="shared" si="79"/>
        <v>311</v>
      </c>
      <c r="BH100" s="107">
        <f t="shared" si="79"/>
        <v>578</v>
      </c>
      <c r="BI100" s="107">
        <f t="shared" si="79"/>
        <v>0</v>
      </c>
      <c r="BJ100" s="107">
        <f t="shared" si="79"/>
        <v>80</v>
      </c>
      <c r="BK100" s="107">
        <f t="shared" si="79"/>
        <v>98</v>
      </c>
      <c r="BL100" s="107">
        <f t="shared" si="79"/>
        <v>65</v>
      </c>
      <c r="BM100" s="107">
        <f t="shared" si="79"/>
        <v>57</v>
      </c>
      <c r="BN100" s="107">
        <f t="shared" si="79"/>
        <v>65</v>
      </c>
      <c r="BO100" s="107">
        <f t="shared" si="79"/>
        <v>346.32</v>
      </c>
      <c r="BP100" s="107">
        <f t="shared" si="79"/>
        <v>182.22</v>
      </c>
      <c r="BQ100" s="107">
        <f t="shared" si="79"/>
        <v>25</v>
      </c>
      <c r="BR100" s="84">
        <f t="shared" ref="BR100" si="80">BR48</f>
        <v>0</v>
      </c>
      <c r="BS100" s="71"/>
      <c r="BT100" s="71"/>
      <c r="BU100" s="71"/>
    </row>
    <row r="101" spans="1:73" ht="16.8">
      <c r="A101" s="71"/>
      <c r="B101" s="91" t="s">
        <v>27</v>
      </c>
      <c r="C101" s="69" t="s">
        <v>26</v>
      </c>
      <c r="D101" s="92">
        <f t="shared" ref="D101:BQ101" si="81">D100/1000</f>
        <v>9.0900000000000009E-2</v>
      </c>
      <c r="E101" s="92">
        <f t="shared" si="81"/>
        <v>9.6000000000000002E-2</v>
      </c>
      <c r="F101" s="92">
        <f t="shared" si="81"/>
        <v>8.6999999999999994E-2</v>
      </c>
      <c r="G101" s="92">
        <f t="shared" si="81"/>
        <v>0.78</v>
      </c>
      <c r="H101" s="92">
        <f t="shared" si="81"/>
        <v>1.61</v>
      </c>
      <c r="I101" s="92">
        <f t="shared" si="81"/>
        <v>1</v>
      </c>
      <c r="J101" s="163">
        <f t="shared" si="81"/>
        <v>9.0569999999999998E-2</v>
      </c>
      <c r="K101" s="92">
        <f t="shared" si="81"/>
        <v>1.1666700000000001</v>
      </c>
      <c r="L101" s="92">
        <f t="shared" si="81"/>
        <v>0.25519999999999998</v>
      </c>
      <c r="M101" s="92">
        <f t="shared" si="81"/>
        <v>0.79600000000000004</v>
      </c>
      <c r="N101" s="92">
        <f t="shared" si="81"/>
        <v>0.12637999999999999</v>
      </c>
      <c r="O101" s="92">
        <f t="shared" si="81"/>
        <v>0.38752999999999999</v>
      </c>
      <c r="P101" s="92">
        <f t="shared" si="81"/>
        <v>0.63421000000000005</v>
      </c>
      <c r="Q101" s="92">
        <f t="shared" si="81"/>
        <v>0.50332999999999994</v>
      </c>
      <c r="R101" s="92">
        <f t="shared" si="81"/>
        <v>0</v>
      </c>
      <c r="S101" s="92">
        <f t="shared" si="81"/>
        <v>0</v>
      </c>
      <c r="T101" s="92">
        <f t="shared" si="81"/>
        <v>0</v>
      </c>
      <c r="U101" s="92">
        <f t="shared" si="81"/>
        <v>0.96799999999999997</v>
      </c>
      <c r="V101" s="92">
        <f t="shared" si="81"/>
        <v>0.43076999999999999</v>
      </c>
      <c r="W101" s="92">
        <f>W100/1000</f>
        <v>0.11700000000000001</v>
      </c>
      <c r="X101" s="92">
        <f t="shared" si="81"/>
        <v>6.6E-3</v>
      </c>
      <c r="Y101" s="92">
        <f t="shared" si="81"/>
        <v>0</v>
      </c>
      <c r="Z101" s="92">
        <f t="shared" si="81"/>
        <v>0.32900000000000001</v>
      </c>
      <c r="AA101" s="92">
        <f t="shared" si="81"/>
        <v>0.502</v>
      </c>
      <c r="AB101" s="92">
        <f t="shared" si="81"/>
        <v>0.28599999999999998</v>
      </c>
      <c r="AC101" s="92">
        <f t="shared" si="81"/>
        <v>0.28299999999999997</v>
      </c>
      <c r="AD101" s="92">
        <f t="shared" si="81"/>
        <v>0.14199999999999999</v>
      </c>
      <c r="AE101" s="92">
        <f t="shared" si="81"/>
        <v>0.85299999999999998</v>
      </c>
      <c r="AF101" s="92">
        <f t="shared" ref="AF101:AI101" si="82">AF100/1000</f>
        <v>0</v>
      </c>
      <c r="AG101" s="92">
        <f t="shared" si="82"/>
        <v>0</v>
      </c>
      <c r="AH101" s="92">
        <f t="shared" si="82"/>
        <v>0.307</v>
      </c>
      <c r="AI101" s="92">
        <f t="shared" si="82"/>
        <v>0</v>
      </c>
      <c r="AJ101" s="92">
        <f t="shared" si="81"/>
        <v>0</v>
      </c>
      <c r="AK101" s="92">
        <f t="shared" si="81"/>
        <v>9.8000000000000004E-2</v>
      </c>
      <c r="AL101" s="92">
        <f t="shared" si="81"/>
        <v>6.9750000000000006E-2</v>
      </c>
      <c r="AM101" s="92">
        <f t="shared" si="81"/>
        <v>4.6399999999999997E-2</v>
      </c>
      <c r="AN101" s="92">
        <f t="shared" si="81"/>
        <v>0.27</v>
      </c>
      <c r="AO101" s="92">
        <f t="shared" si="81"/>
        <v>0.25700000000000001</v>
      </c>
      <c r="AP101" s="92">
        <f t="shared" si="81"/>
        <v>0</v>
      </c>
      <c r="AQ101" s="92">
        <f t="shared" si="81"/>
        <v>0.40200000000000002</v>
      </c>
      <c r="AR101" s="92">
        <f t="shared" si="81"/>
        <v>0</v>
      </c>
      <c r="AS101" s="92">
        <f t="shared" si="81"/>
        <v>0.28161000000000003</v>
      </c>
      <c r="AT101" s="92">
        <f t="shared" si="81"/>
        <v>9.1249999999999998E-2</v>
      </c>
      <c r="AU101" s="92">
        <f t="shared" si="81"/>
        <v>7.8E-2</v>
      </c>
      <c r="AV101" s="92">
        <f t="shared" si="81"/>
        <v>6.8000000000000005E-2</v>
      </c>
      <c r="AW101" s="92">
        <f t="shared" si="81"/>
        <v>7.571E-2</v>
      </c>
      <c r="AX101" s="92">
        <f t="shared" si="81"/>
        <v>8.5709999999999995E-2</v>
      </c>
      <c r="AY101" s="92">
        <f t="shared" si="81"/>
        <v>0.06</v>
      </c>
      <c r="AZ101" s="92">
        <f t="shared" si="81"/>
        <v>9.2859999999999998E-2</v>
      </c>
      <c r="BA101" s="92">
        <f t="shared" si="81"/>
        <v>7.8E-2</v>
      </c>
      <c r="BB101" s="92">
        <f t="shared" si="81"/>
        <v>6.8330000000000002E-2</v>
      </c>
      <c r="BC101" s="92">
        <f t="shared" si="81"/>
        <v>0.14599999999999999</v>
      </c>
      <c r="BD101" s="92">
        <f t="shared" si="81"/>
        <v>0.36199999999999999</v>
      </c>
      <c r="BE101" s="92">
        <f t="shared" si="81"/>
        <v>0.54900000000000004</v>
      </c>
      <c r="BF101" s="92">
        <f t="shared" si="81"/>
        <v>0.66800000000000004</v>
      </c>
      <c r="BG101" s="92">
        <f t="shared" si="81"/>
        <v>0.311</v>
      </c>
      <c r="BH101" s="92">
        <f t="shared" si="81"/>
        <v>0.57799999999999996</v>
      </c>
      <c r="BI101" s="92">
        <f t="shared" si="81"/>
        <v>0</v>
      </c>
      <c r="BJ101" s="92">
        <f t="shared" si="81"/>
        <v>0.08</v>
      </c>
      <c r="BK101" s="92">
        <f t="shared" si="81"/>
        <v>9.8000000000000004E-2</v>
      </c>
      <c r="BL101" s="92">
        <f t="shared" si="81"/>
        <v>6.5000000000000002E-2</v>
      </c>
      <c r="BM101" s="92">
        <f t="shared" si="81"/>
        <v>5.7000000000000002E-2</v>
      </c>
      <c r="BN101" s="92">
        <f t="shared" si="81"/>
        <v>6.5000000000000002E-2</v>
      </c>
      <c r="BO101" s="92">
        <f t="shared" si="81"/>
        <v>0.34632000000000002</v>
      </c>
      <c r="BP101" s="92">
        <f t="shared" si="81"/>
        <v>0.18221999999999999</v>
      </c>
      <c r="BQ101" s="92">
        <f t="shared" si="81"/>
        <v>2.5000000000000001E-2</v>
      </c>
      <c r="BR101" s="84">
        <f t="shared" ref="BR101" si="83">BR100/1000</f>
        <v>0</v>
      </c>
      <c r="BS101" s="71"/>
      <c r="BT101" s="71"/>
      <c r="BU101" s="71"/>
    </row>
    <row r="102" spans="1:73" ht="16.8">
      <c r="A102" s="93"/>
      <c r="B102" s="94" t="s">
        <v>28</v>
      </c>
      <c r="C102" s="211"/>
      <c r="D102" s="95">
        <f t="shared" ref="D102:BQ102" si="84">D98*D100</f>
        <v>0</v>
      </c>
      <c r="E102" s="95">
        <f t="shared" si="84"/>
        <v>0</v>
      </c>
      <c r="F102" s="95">
        <f t="shared" si="84"/>
        <v>21.923999999999999</v>
      </c>
      <c r="G102" s="95">
        <f t="shared" si="84"/>
        <v>7.0200000000000005</v>
      </c>
      <c r="H102" s="95">
        <f t="shared" si="84"/>
        <v>0</v>
      </c>
      <c r="I102" s="95">
        <f t="shared" si="84"/>
        <v>0</v>
      </c>
      <c r="J102" s="166">
        <f t="shared" si="84"/>
        <v>0</v>
      </c>
      <c r="K102" s="95">
        <f t="shared" si="84"/>
        <v>42.00012000000001</v>
      </c>
      <c r="L102" s="95">
        <f t="shared" si="84"/>
        <v>45.935999999999993</v>
      </c>
      <c r="M102" s="95">
        <f t="shared" si="84"/>
        <v>0</v>
      </c>
      <c r="N102" s="95">
        <f t="shared" si="84"/>
        <v>0</v>
      </c>
      <c r="O102" s="95">
        <f t="shared" si="84"/>
        <v>0</v>
      </c>
      <c r="P102" s="95">
        <f t="shared" si="84"/>
        <v>198.06378300000003</v>
      </c>
      <c r="Q102" s="95">
        <f t="shared" si="84"/>
        <v>0</v>
      </c>
      <c r="R102" s="95">
        <f t="shared" si="84"/>
        <v>0</v>
      </c>
      <c r="S102" s="95">
        <f t="shared" si="84"/>
        <v>0</v>
      </c>
      <c r="T102" s="95">
        <f t="shared" si="84"/>
        <v>0</v>
      </c>
      <c r="U102" s="95">
        <f t="shared" si="84"/>
        <v>0</v>
      </c>
      <c r="V102" s="95">
        <f t="shared" si="84"/>
        <v>0</v>
      </c>
      <c r="W102" s="95">
        <f>W98*W100</f>
        <v>0</v>
      </c>
      <c r="X102" s="95">
        <f t="shared" si="84"/>
        <v>16.869599999999995</v>
      </c>
      <c r="Y102" s="95">
        <f t="shared" si="84"/>
        <v>0</v>
      </c>
      <c r="Z102" s="95">
        <f t="shared" si="84"/>
        <v>0</v>
      </c>
      <c r="AA102" s="95">
        <f t="shared" si="84"/>
        <v>0</v>
      </c>
      <c r="AB102" s="95">
        <f t="shared" si="84"/>
        <v>0</v>
      </c>
      <c r="AC102" s="95">
        <f t="shared" si="84"/>
        <v>0</v>
      </c>
      <c r="AD102" s="95">
        <f t="shared" si="84"/>
        <v>0</v>
      </c>
      <c r="AE102" s="95">
        <f t="shared" si="84"/>
        <v>0</v>
      </c>
      <c r="AF102" s="95">
        <f t="shared" ref="AF102:AI102" si="85">AF98*AF100</f>
        <v>0</v>
      </c>
      <c r="AG102" s="95">
        <f t="shared" si="85"/>
        <v>0</v>
      </c>
      <c r="AH102" s="95">
        <f t="shared" si="85"/>
        <v>0</v>
      </c>
      <c r="AI102" s="95">
        <f t="shared" si="85"/>
        <v>0</v>
      </c>
      <c r="AJ102" s="95">
        <f t="shared" si="84"/>
        <v>0</v>
      </c>
      <c r="AK102" s="95">
        <f t="shared" si="84"/>
        <v>0</v>
      </c>
      <c r="AL102" s="95">
        <f t="shared" si="84"/>
        <v>0</v>
      </c>
      <c r="AM102" s="95">
        <f t="shared" si="84"/>
        <v>0</v>
      </c>
      <c r="AN102" s="95">
        <f t="shared" si="84"/>
        <v>0</v>
      </c>
      <c r="AO102" s="95">
        <f t="shared" si="84"/>
        <v>0</v>
      </c>
      <c r="AP102" s="95">
        <f t="shared" si="84"/>
        <v>0</v>
      </c>
      <c r="AQ102" s="95">
        <f t="shared" si="84"/>
        <v>0</v>
      </c>
      <c r="AR102" s="95">
        <f t="shared" si="84"/>
        <v>0</v>
      </c>
      <c r="AS102" s="95">
        <f t="shared" si="84"/>
        <v>0</v>
      </c>
      <c r="AT102" s="95">
        <f t="shared" si="84"/>
        <v>0</v>
      </c>
      <c r="AU102" s="95">
        <f t="shared" si="84"/>
        <v>0</v>
      </c>
      <c r="AV102" s="95">
        <f t="shared" si="84"/>
        <v>0</v>
      </c>
      <c r="AW102" s="95">
        <f t="shared" si="84"/>
        <v>0</v>
      </c>
      <c r="AX102" s="95">
        <f t="shared" si="84"/>
        <v>31.472712000000001</v>
      </c>
      <c r="AY102" s="95">
        <f t="shared" si="84"/>
        <v>0</v>
      </c>
      <c r="AZ102" s="95">
        <f t="shared" si="84"/>
        <v>0</v>
      </c>
      <c r="BA102" s="95">
        <f t="shared" si="84"/>
        <v>0</v>
      </c>
      <c r="BB102" s="95">
        <f t="shared" si="84"/>
        <v>0</v>
      </c>
      <c r="BC102" s="95">
        <f t="shared" si="84"/>
        <v>0</v>
      </c>
      <c r="BD102" s="95">
        <f t="shared" si="84"/>
        <v>0</v>
      </c>
      <c r="BE102" s="95">
        <f t="shared" si="84"/>
        <v>0</v>
      </c>
      <c r="BF102" s="95">
        <f t="shared" si="84"/>
        <v>0</v>
      </c>
      <c r="BG102" s="95">
        <f t="shared" si="84"/>
        <v>0</v>
      </c>
      <c r="BH102" s="95">
        <f t="shared" si="84"/>
        <v>0</v>
      </c>
      <c r="BI102" s="95">
        <f t="shared" si="84"/>
        <v>0</v>
      </c>
      <c r="BJ102" s="95">
        <f t="shared" si="84"/>
        <v>0</v>
      </c>
      <c r="BK102" s="95">
        <f t="shared" si="84"/>
        <v>0</v>
      </c>
      <c r="BL102" s="95">
        <f t="shared" si="84"/>
        <v>0</v>
      </c>
      <c r="BM102" s="95">
        <f t="shared" si="84"/>
        <v>0</v>
      </c>
      <c r="BN102" s="95">
        <f t="shared" si="84"/>
        <v>0</v>
      </c>
      <c r="BO102" s="95">
        <f t="shared" si="84"/>
        <v>0</v>
      </c>
      <c r="BP102" s="95">
        <f t="shared" si="84"/>
        <v>3.9359519999999995</v>
      </c>
      <c r="BQ102" s="95">
        <f t="shared" si="84"/>
        <v>0</v>
      </c>
      <c r="BR102" s="96">
        <f t="shared" ref="BR102" si="86">BR98*BR100</f>
        <v>0</v>
      </c>
      <c r="BS102" s="97">
        <f>SUM(D102:BQ102)</f>
        <v>367.22216700000001</v>
      </c>
      <c r="BT102" s="98">
        <f>BS102/$C$10</f>
        <v>20.401231500000002</v>
      </c>
      <c r="BU102" s="71"/>
    </row>
    <row r="103" spans="1:73" ht="16.8">
      <c r="A103" s="93"/>
      <c r="B103" s="94" t="s">
        <v>29</v>
      </c>
      <c r="C103" s="211"/>
      <c r="D103" s="95">
        <f t="shared" ref="D103:BQ103" si="87">D98*D100</f>
        <v>0</v>
      </c>
      <c r="E103" s="95">
        <f t="shared" si="87"/>
        <v>0</v>
      </c>
      <c r="F103" s="95">
        <f t="shared" si="87"/>
        <v>21.923999999999999</v>
      </c>
      <c r="G103" s="95">
        <f t="shared" si="87"/>
        <v>7.0200000000000005</v>
      </c>
      <c r="H103" s="95">
        <f t="shared" si="87"/>
        <v>0</v>
      </c>
      <c r="I103" s="95">
        <f t="shared" si="87"/>
        <v>0</v>
      </c>
      <c r="J103" s="166">
        <f t="shared" si="87"/>
        <v>0</v>
      </c>
      <c r="K103" s="95">
        <f t="shared" si="87"/>
        <v>42.00012000000001</v>
      </c>
      <c r="L103" s="95">
        <f t="shared" si="87"/>
        <v>45.935999999999993</v>
      </c>
      <c r="M103" s="95">
        <f t="shared" si="87"/>
        <v>0</v>
      </c>
      <c r="N103" s="95">
        <f t="shared" si="87"/>
        <v>0</v>
      </c>
      <c r="O103" s="95">
        <f t="shared" si="87"/>
        <v>0</v>
      </c>
      <c r="P103" s="95">
        <f t="shared" si="87"/>
        <v>198.06378300000003</v>
      </c>
      <c r="Q103" s="95">
        <f t="shared" si="87"/>
        <v>0</v>
      </c>
      <c r="R103" s="95">
        <f t="shared" si="87"/>
        <v>0</v>
      </c>
      <c r="S103" s="95">
        <f t="shared" si="87"/>
        <v>0</v>
      </c>
      <c r="T103" s="95">
        <f t="shared" si="87"/>
        <v>0</v>
      </c>
      <c r="U103" s="95">
        <f t="shared" si="87"/>
        <v>0</v>
      </c>
      <c r="V103" s="95">
        <f t="shared" si="87"/>
        <v>0</v>
      </c>
      <c r="W103" s="95">
        <f>W98*W100</f>
        <v>0</v>
      </c>
      <c r="X103" s="95">
        <f t="shared" si="87"/>
        <v>16.869599999999995</v>
      </c>
      <c r="Y103" s="95">
        <f t="shared" si="87"/>
        <v>0</v>
      </c>
      <c r="Z103" s="95">
        <f t="shared" si="87"/>
        <v>0</v>
      </c>
      <c r="AA103" s="95">
        <f t="shared" si="87"/>
        <v>0</v>
      </c>
      <c r="AB103" s="95">
        <f t="shared" si="87"/>
        <v>0</v>
      </c>
      <c r="AC103" s="95">
        <f t="shared" si="87"/>
        <v>0</v>
      </c>
      <c r="AD103" s="95">
        <f t="shared" si="87"/>
        <v>0</v>
      </c>
      <c r="AE103" s="95">
        <f t="shared" si="87"/>
        <v>0</v>
      </c>
      <c r="AF103" s="95">
        <f t="shared" ref="AF103:AI103" si="88">AF98*AF100</f>
        <v>0</v>
      </c>
      <c r="AG103" s="95">
        <f t="shared" si="88"/>
        <v>0</v>
      </c>
      <c r="AH103" s="95">
        <f t="shared" si="88"/>
        <v>0</v>
      </c>
      <c r="AI103" s="95">
        <f t="shared" si="88"/>
        <v>0</v>
      </c>
      <c r="AJ103" s="95">
        <f t="shared" si="87"/>
        <v>0</v>
      </c>
      <c r="AK103" s="95">
        <f t="shared" si="87"/>
        <v>0</v>
      </c>
      <c r="AL103" s="95">
        <f t="shared" si="87"/>
        <v>0</v>
      </c>
      <c r="AM103" s="95">
        <f t="shared" si="87"/>
        <v>0</v>
      </c>
      <c r="AN103" s="95">
        <f t="shared" si="87"/>
        <v>0</v>
      </c>
      <c r="AO103" s="95">
        <f t="shared" si="87"/>
        <v>0</v>
      </c>
      <c r="AP103" s="95">
        <f t="shared" si="87"/>
        <v>0</v>
      </c>
      <c r="AQ103" s="95">
        <f t="shared" si="87"/>
        <v>0</v>
      </c>
      <c r="AR103" s="95">
        <f t="shared" si="87"/>
        <v>0</v>
      </c>
      <c r="AS103" s="95">
        <f t="shared" si="87"/>
        <v>0</v>
      </c>
      <c r="AT103" s="95">
        <f t="shared" si="87"/>
        <v>0</v>
      </c>
      <c r="AU103" s="95">
        <f t="shared" si="87"/>
        <v>0</v>
      </c>
      <c r="AV103" s="95">
        <f t="shared" si="87"/>
        <v>0</v>
      </c>
      <c r="AW103" s="95">
        <f t="shared" si="87"/>
        <v>0</v>
      </c>
      <c r="AX103" s="95">
        <f t="shared" si="87"/>
        <v>31.472712000000001</v>
      </c>
      <c r="AY103" s="95">
        <f t="shared" si="87"/>
        <v>0</v>
      </c>
      <c r="AZ103" s="95">
        <f t="shared" si="87"/>
        <v>0</v>
      </c>
      <c r="BA103" s="95">
        <f t="shared" si="87"/>
        <v>0</v>
      </c>
      <c r="BB103" s="95">
        <f t="shared" si="87"/>
        <v>0</v>
      </c>
      <c r="BC103" s="95">
        <f t="shared" si="87"/>
        <v>0</v>
      </c>
      <c r="BD103" s="95">
        <f t="shared" si="87"/>
        <v>0</v>
      </c>
      <c r="BE103" s="95">
        <f t="shared" si="87"/>
        <v>0</v>
      </c>
      <c r="BF103" s="95">
        <f t="shared" si="87"/>
        <v>0</v>
      </c>
      <c r="BG103" s="95">
        <f t="shared" si="87"/>
        <v>0</v>
      </c>
      <c r="BH103" s="95">
        <f t="shared" si="87"/>
        <v>0</v>
      </c>
      <c r="BI103" s="95">
        <f t="shared" si="87"/>
        <v>0</v>
      </c>
      <c r="BJ103" s="95">
        <f t="shared" si="87"/>
        <v>0</v>
      </c>
      <c r="BK103" s="95">
        <f t="shared" si="87"/>
        <v>0</v>
      </c>
      <c r="BL103" s="95">
        <f t="shared" si="87"/>
        <v>0</v>
      </c>
      <c r="BM103" s="95">
        <f t="shared" si="87"/>
        <v>0</v>
      </c>
      <c r="BN103" s="95">
        <f t="shared" si="87"/>
        <v>0</v>
      </c>
      <c r="BO103" s="95">
        <f t="shared" si="87"/>
        <v>0</v>
      </c>
      <c r="BP103" s="95">
        <f t="shared" si="87"/>
        <v>3.9359519999999995</v>
      </c>
      <c r="BQ103" s="95">
        <f t="shared" si="87"/>
        <v>0</v>
      </c>
      <c r="BR103" s="96">
        <f t="shared" ref="BR103" si="89">BR98*BR100</f>
        <v>0</v>
      </c>
      <c r="BS103" s="97">
        <f>SUM(D103:BQ103)</f>
        <v>367.22216700000001</v>
      </c>
      <c r="BT103" s="98">
        <f>BS103/$C$10</f>
        <v>20.401231500000002</v>
      </c>
      <c r="BU103" s="71"/>
    </row>
    <row r="104" spans="1:73">
      <c r="A104" s="71"/>
      <c r="B104" s="71"/>
      <c r="C104" s="71"/>
      <c r="D104" s="71"/>
      <c r="E104" s="71"/>
      <c r="F104" s="71"/>
      <c r="G104" s="71"/>
      <c r="H104" s="71"/>
      <c r="I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71"/>
      <c r="AX104" s="71"/>
      <c r="AY104" s="71"/>
      <c r="AZ104" s="71"/>
      <c r="BA104" s="71"/>
      <c r="BB104" s="71"/>
      <c r="BC104" s="71"/>
      <c r="BD104" s="71"/>
      <c r="BE104" s="71"/>
      <c r="BF104" s="71"/>
      <c r="BG104" s="71"/>
      <c r="BH104" s="71"/>
      <c r="BI104" s="71"/>
      <c r="BJ104" s="71"/>
      <c r="BK104" s="71"/>
      <c r="BL104" s="71"/>
      <c r="BM104" s="71"/>
      <c r="BN104" s="71"/>
      <c r="BO104" s="71"/>
      <c r="BP104" s="71"/>
      <c r="BQ104" s="71"/>
      <c r="BR104" s="73"/>
      <c r="BS104" s="71"/>
      <c r="BT104" s="71"/>
      <c r="BU104" s="71"/>
    </row>
    <row r="105" spans="1:73">
      <c r="A105" s="71"/>
      <c r="B105" s="71"/>
      <c r="C105" s="71"/>
      <c r="D105" s="71"/>
      <c r="E105" s="71"/>
      <c r="F105" s="71"/>
      <c r="G105" s="71"/>
      <c r="H105" s="71"/>
      <c r="I105" s="71"/>
      <c r="J105" s="168"/>
      <c r="K105" s="71"/>
      <c r="L105" s="71"/>
      <c r="M105" s="71"/>
      <c r="N105" s="71"/>
      <c r="O105" s="71"/>
      <c r="P105" s="71"/>
      <c r="Q105" s="75"/>
      <c r="R105" s="75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5"/>
      <c r="AI105" s="75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71"/>
      <c r="BK105" s="71"/>
      <c r="BL105" s="71"/>
      <c r="BM105" s="71"/>
      <c r="BN105" s="71"/>
      <c r="BO105" s="71"/>
      <c r="BP105" s="71"/>
      <c r="BQ105" s="71"/>
      <c r="BR105" s="73"/>
      <c r="BS105" s="71"/>
      <c r="BT105" s="71"/>
      <c r="BU105" s="71"/>
    </row>
    <row r="106" spans="1:73" ht="15" customHeight="1">
      <c r="A106" s="194"/>
      <c r="B106" s="103" t="s">
        <v>1</v>
      </c>
      <c r="C106" s="187" t="s">
        <v>2</v>
      </c>
      <c r="D106" s="187" t="str">
        <f t="shared" ref="D106:BQ106" si="90">D56</f>
        <v>Хлеб пшеничный</v>
      </c>
      <c r="E106" s="187" t="str">
        <f t="shared" si="90"/>
        <v>Хлеб ржано-пшеничный</v>
      </c>
      <c r="F106" s="187" t="str">
        <f t="shared" si="90"/>
        <v>Сахар</v>
      </c>
      <c r="G106" s="187" t="str">
        <f t="shared" si="90"/>
        <v>Чай</v>
      </c>
      <c r="H106" s="187" t="str">
        <f t="shared" si="90"/>
        <v>Какао</v>
      </c>
      <c r="I106" s="187" t="str">
        <f t="shared" si="90"/>
        <v>Кофейный напиток</v>
      </c>
      <c r="J106" s="214" t="str">
        <f t="shared" si="90"/>
        <v>Молоко 2,5%</v>
      </c>
      <c r="K106" s="187" t="str">
        <f t="shared" si="90"/>
        <v>Масло сливочное</v>
      </c>
      <c r="L106" s="187" t="str">
        <f t="shared" si="90"/>
        <v>Сметана 15%</v>
      </c>
      <c r="M106" s="187" t="str">
        <f t="shared" si="90"/>
        <v>Молоко сухое</v>
      </c>
      <c r="N106" s="187" t="str">
        <f t="shared" si="90"/>
        <v>Снежок 2,5 %</v>
      </c>
      <c r="O106" s="187" t="str">
        <f t="shared" si="90"/>
        <v>Творог 5%</v>
      </c>
      <c r="P106" s="187" t="str">
        <f t="shared" si="90"/>
        <v>Молоко сгущенное</v>
      </c>
      <c r="Q106" s="187" t="str">
        <f t="shared" si="90"/>
        <v xml:space="preserve">Джем Сава </v>
      </c>
      <c r="R106" s="187" t="str">
        <f t="shared" si="90"/>
        <v>Сыр</v>
      </c>
      <c r="S106" s="187" t="str">
        <f t="shared" si="90"/>
        <v>Зеленый горошек</v>
      </c>
      <c r="T106" s="187" t="str">
        <f t="shared" si="90"/>
        <v>Кукуруза консервирован.</v>
      </c>
      <c r="U106" s="187" t="str">
        <f t="shared" si="90"/>
        <v>Консервы рыбные</v>
      </c>
      <c r="V106" s="187" t="str">
        <f t="shared" si="90"/>
        <v>Огурцы консервирован.</v>
      </c>
      <c r="W106" s="187" t="str">
        <f>W56</f>
        <v>Огурцы свежие</v>
      </c>
      <c r="X106" s="187" t="str">
        <f t="shared" si="90"/>
        <v>Яйцо</v>
      </c>
      <c r="Y106" s="187" t="str">
        <f t="shared" si="90"/>
        <v>Икра кабачковая</v>
      </c>
      <c r="Z106" s="187" t="str">
        <f t="shared" si="90"/>
        <v>Изюм</v>
      </c>
      <c r="AA106" s="187" t="str">
        <f t="shared" si="90"/>
        <v>Курага</v>
      </c>
      <c r="AB106" s="187" t="str">
        <f t="shared" si="90"/>
        <v>Чернослив</v>
      </c>
      <c r="AC106" s="187" t="str">
        <f t="shared" si="90"/>
        <v>Шиповник</v>
      </c>
      <c r="AD106" s="187" t="str">
        <f t="shared" si="90"/>
        <v>Сухофрукты</v>
      </c>
      <c r="AE106" s="187" t="str">
        <f t="shared" si="90"/>
        <v>Ягода свежемороженная</v>
      </c>
      <c r="AF106" s="187" t="str">
        <f t="shared" ref="AF106:AI106" si="91">AF56</f>
        <v>Апельсин</v>
      </c>
      <c r="AG106" s="187" t="str">
        <f t="shared" si="91"/>
        <v>Банан</v>
      </c>
      <c r="AH106" s="187" t="str">
        <f t="shared" si="91"/>
        <v>Лимон</v>
      </c>
      <c r="AI106" s="187" t="str">
        <f t="shared" si="91"/>
        <v>Яблоко</v>
      </c>
      <c r="AJ106" s="187" t="str">
        <f t="shared" si="90"/>
        <v>Кисель</v>
      </c>
      <c r="AK106" s="187" t="str">
        <f t="shared" si="90"/>
        <v xml:space="preserve">Сок </v>
      </c>
      <c r="AL106" s="187" t="str">
        <f t="shared" si="90"/>
        <v>Макаронные изделия</v>
      </c>
      <c r="AM106" s="187" t="str">
        <f t="shared" si="90"/>
        <v>Мука</v>
      </c>
      <c r="AN106" s="187" t="str">
        <f t="shared" si="90"/>
        <v>Дрожжи</v>
      </c>
      <c r="AO106" s="187" t="str">
        <f t="shared" si="90"/>
        <v>Печенье</v>
      </c>
      <c r="AP106" s="187" t="str">
        <f t="shared" si="90"/>
        <v>Пряники</v>
      </c>
      <c r="AQ106" s="187" t="str">
        <f t="shared" si="90"/>
        <v>Вафли</v>
      </c>
      <c r="AR106" s="187" t="str">
        <f t="shared" si="90"/>
        <v>Конфеты</v>
      </c>
      <c r="AS106" s="187" t="str">
        <f t="shared" si="90"/>
        <v>Повидло Сава</v>
      </c>
      <c r="AT106" s="187" t="str">
        <f t="shared" si="90"/>
        <v>Крупа геркулес</v>
      </c>
      <c r="AU106" s="187" t="str">
        <f t="shared" si="90"/>
        <v>Крупа горох</v>
      </c>
      <c r="AV106" s="187" t="str">
        <f t="shared" si="90"/>
        <v>Крупа гречневая</v>
      </c>
      <c r="AW106" s="187" t="str">
        <f t="shared" si="90"/>
        <v>Крупа кукурузная</v>
      </c>
      <c r="AX106" s="187" t="str">
        <f t="shared" si="90"/>
        <v>Крупа манная</v>
      </c>
      <c r="AY106" s="187" t="str">
        <f t="shared" si="90"/>
        <v>Крупа перловая</v>
      </c>
      <c r="AZ106" s="187" t="str">
        <f t="shared" si="90"/>
        <v>Крупа пшеничная</v>
      </c>
      <c r="BA106" s="187" t="str">
        <f t="shared" si="90"/>
        <v>Крупа пшено</v>
      </c>
      <c r="BB106" s="187" t="str">
        <f t="shared" si="90"/>
        <v>Крупа ячневая</v>
      </c>
      <c r="BC106" s="187" t="str">
        <f t="shared" si="90"/>
        <v>Рис</v>
      </c>
      <c r="BD106" s="187" t="str">
        <f t="shared" si="90"/>
        <v>Цыпленок бройлер</v>
      </c>
      <c r="BE106" s="187" t="str">
        <f t="shared" si="90"/>
        <v>Филе куриное</v>
      </c>
      <c r="BF106" s="187" t="str">
        <f t="shared" si="90"/>
        <v>Фарш говяжий</v>
      </c>
      <c r="BG106" s="187" t="str">
        <f t="shared" si="90"/>
        <v>Печень куриная</v>
      </c>
      <c r="BH106" s="187" t="str">
        <f t="shared" si="90"/>
        <v>Филе минтая</v>
      </c>
      <c r="BI106" s="187" t="str">
        <f t="shared" si="90"/>
        <v>Филе сельди слабосол.</v>
      </c>
      <c r="BJ106" s="187" t="str">
        <f t="shared" si="90"/>
        <v>Картофель</v>
      </c>
      <c r="BK106" s="187" t="str">
        <f t="shared" si="90"/>
        <v>Морковь</v>
      </c>
      <c r="BL106" s="187" t="str">
        <f t="shared" si="90"/>
        <v>Лук</v>
      </c>
      <c r="BM106" s="187" t="str">
        <f t="shared" si="90"/>
        <v>Капуста</v>
      </c>
      <c r="BN106" s="187" t="str">
        <f t="shared" si="90"/>
        <v>Свекла</v>
      </c>
      <c r="BO106" s="187" t="str">
        <f t="shared" si="90"/>
        <v>Томатная паста</v>
      </c>
      <c r="BP106" s="187" t="str">
        <f t="shared" si="90"/>
        <v>Масло растительное</v>
      </c>
      <c r="BQ106" s="187" t="str">
        <f t="shared" si="90"/>
        <v>Соль</v>
      </c>
      <c r="BR106" s="189" t="str">
        <f t="shared" ref="BR106" si="92">BR56</f>
        <v>Аскорбиновая кислота</v>
      </c>
      <c r="BS106" s="212" t="s">
        <v>3</v>
      </c>
      <c r="BT106" s="212" t="s">
        <v>4</v>
      </c>
      <c r="BU106" s="71"/>
    </row>
    <row r="107" spans="1:73" ht="30" customHeight="1">
      <c r="A107" s="195"/>
      <c r="B107" s="104" t="s">
        <v>5</v>
      </c>
      <c r="C107" s="188"/>
      <c r="D107" s="188"/>
      <c r="E107" s="188"/>
      <c r="F107" s="188"/>
      <c r="G107" s="188"/>
      <c r="H107" s="188"/>
      <c r="I107" s="188"/>
      <c r="J107" s="215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  <c r="V107" s="188"/>
      <c r="W107" s="188"/>
      <c r="X107" s="188"/>
      <c r="Y107" s="188"/>
      <c r="Z107" s="188"/>
      <c r="AA107" s="188"/>
      <c r="AB107" s="188"/>
      <c r="AC107" s="188"/>
      <c r="AD107" s="188"/>
      <c r="AE107" s="188"/>
      <c r="AF107" s="188"/>
      <c r="AG107" s="188"/>
      <c r="AH107" s="188"/>
      <c r="AI107" s="188"/>
      <c r="AJ107" s="188"/>
      <c r="AK107" s="188"/>
      <c r="AL107" s="188"/>
      <c r="AM107" s="188"/>
      <c r="AN107" s="188"/>
      <c r="AO107" s="188"/>
      <c r="AP107" s="188"/>
      <c r="AQ107" s="188"/>
      <c r="AR107" s="188"/>
      <c r="AS107" s="188"/>
      <c r="AT107" s="188"/>
      <c r="AU107" s="188"/>
      <c r="AV107" s="188"/>
      <c r="AW107" s="188"/>
      <c r="AX107" s="188"/>
      <c r="AY107" s="188"/>
      <c r="AZ107" s="188"/>
      <c r="BA107" s="188"/>
      <c r="BB107" s="188"/>
      <c r="BC107" s="188"/>
      <c r="BD107" s="188"/>
      <c r="BE107" s="188"/>
      <c r="BF107" s="188"/>
      <c r="BG107" s="188"/>
      <c r="BH107" s="188"/>
      <c r="BI107" s="188"/>
      <c r="BJ107" s="188"/>
      <c r="BK107" s="188"/>
      <c r="BL107" s="188"/>
      <c r="BM107" s="188"/>
      <c r="BN107" s="188"/>
      <c r="BO107" s="188"/>
      <c r="BP107" s="188"/>
      <c r="BQ107" s="188"/>
      <c r="BR107" s="190"/>
      <c r="BS107" s="213"/>
      <c r="BT107" s="213"/>
      <c r="BU107" s="71"/>
    </row>
    <row r="108" spans="1:73" ht="15" customHeight="1">
      <c r="A108" s="202" t="s">
        <v>20</v>
      </c>
      <c r="B108" s="83" t="s">
        <v>38</v>
      </c>
      <c r="C108" s="181">
        <f>$F$7</f>
        <v>18</v>
      </c>
      <c r="D108" s="76">
        <f t="shared" ref="D108:BQ112" si="93">D27</f>
        <v>0</v>
      </c>
      <c r="E108" s="76">
        <f t="shared" si="93"/>
        <v>0</v>
      </c>
      <c r="F108" s="76">
        <f t="shared" si="93"/>
        <v>0</v>
      </c>
      <c r="G108" s="76">
        <f t="shared" si="93"/>
        <v>0</v>
      </c>
      <c r="H108" s="76">
        <f t="shared" si="93"/>
        <v>0</v>
      </c>
      <c r="I108" s="76">
        <f t="shared" si="93"/>
        <v>0</v>
      </c>
      <c r="J108" s="163">
        <f t="shared" si="93"/>
        <v>0</v>
      </c>
      <c r="K108" s="76">
        <f t="shared" si="93"/>
        <v>3.0000000000000001E-3</v>
      </c>
      <c r="L108" s="76">
        <f t="shared" si="93"/>
        <v>0</v>
      </c>
      <c r="M108" s="76">
        <f t="shared" si="93"/>
        <v>0</v>
      </c>
      <c r="N108" s="76">
        <f t="shared" si="93"/>
        <v>0</v>
      </c>
      <c r="O108" s="76">
        <f t="shared" si="93"/>
        <v>0</v>
      </c>
      <c r="P108" s="76">
        <f t="shared" si="93"/>
        <v>0</v>
      </c>
      <c r="Q108" s="76">
        <f t="shared" si="93"/>
        <v>0</v>
      </c>
      <c r="R108" s="76">
        <f t="shared" si="93"/>
        <v>0</v>
      </c>
      <c r="S108" s="76">
        <f t="shared" si="93"/>
        <v>0</v>
      </c>
      <c r="T108" s="76">
        <f t="shared" si="93"/>
        <v>0</v>
      </c>
      <c r="U108" s="76">
        <f t="shared" si="93"/>
        <v>0</v>
      </c>
      <c r="V108" s="76">
        <f t="shared" si="93"/>
        <v>0</v>
      </c>
      <c r="W108" s="76">
        <f>W27</f>
        <v>0</v>
      </c>
      <c r="X108" s="76">
        <f t="shared" si="93"/>
        <v>0</v>
      </c>
      <c r="Y108" s="76">
        <f t="shared" si="93"/>
        <v>0</v>
      </c>
      <c r="Z108" s="76">
        <f t="shared" si="93"/>
        <v>0</v>
      </c>
      <c r="AA108" s="76">
        <f t="shared" si="93"/>
        <v>0</v>
      </c>
      <c r="AB108" s="76">
        <f t="shared" si="93"/>
        <v>0</v>
      </c>
      <c r="AC108" s="76">
        <f t="shared" si="93"/>
        <v>0</v>
      </c>
      <c r="AD108" s="76">
        <f t="shared" si="93"/>
        <v>0</v>
      </c>
      <c r="AE108" s="76">
        <f t="shared" si="93"/>
        <v>0</v>
      </c>
      <c r="AF108" s="76">
        <f t="shared" ref="AF108:AI111" si="94">AF27</f>
        <v>0</v>
      </c>
      <c r="AG108" s="76">
        <f t="shared" si="94"/>
        <v>0</v>
      </c>
      <c r="AH108" s="76">
        <f t="shared" si="94"/>
        <v>0</v>
      </c>
      <c r="AI108" s="76">
        <f t="shared" si="94"/>
        <v>0</v>
      </c>
      <c r="AJ108" s="76">
        <f t="shared" si="93"/>
        <v>0</v>
      </c>
      <c r="AK108" s="76">
        <f t="shared" si="93"/>
        <v>0</v>
      </c>
      <c r="AL108" s="76">
        <f t="shared" si="93"/>
        <v>0.03</v>
      </c>
      <c r="AM108" s="76">
        <f t="shared" si="93"/>
        <v>0</v>
      </c>
      <c r="AN108" s="76">
        <f t="shared" si="93"/>
        <v>0</v>
      </c>
      <c r="AO108" s="76">
        <f t="shared" si="93"/>
        <v>0</v>
      </c>
      <c r="AP108" s="76">
        <f t="shared" si="93"/>
        <v>0</v>
      </c>
      <c r="AQ108" s="76">
        <f t="shared" si="93"/>
        <v>0</v>
      </c>
      <c r="AR108" s="76">
        <f t="shared" si="93"/>
        <v>0</v>
      </c>
      <c r="AS108" s="76">
        <f t="shared" si="93"/>
        <v>0</v>
      </c>
      <c r="AT108" s="76">
        <f t="shared" si="93"/>
        <v>0</v>
      </c>
      <c r="AU108" s="76">
        <f t="shared" si="93"/>
        <v>0</v>
      </c>
      <c r="AV108" s="76">
        <f t="shared" si="93"/>
        <v>0</v>
      </c>
      <c r="AW108" s="76">
        <f t="shared" si="93"/>
        <v>0</v>
      </c>
      <c r="AX108" s="76">
        <f t="shared" si="93"/>
        <v>0</v>
      </c>
      <c r="AY108" s="76">
        <f t="shared" si="93"/>
        <v>0</v>
      </c>
      <c r="AZ108" s="76">
        <f t="shared" si="93"/>
        <v>0</v>
      </c>
      <c r="BA108" s="76">
        <f t="shared" si="93"/>
        <v>0</v>
      </c>
      <c r="BB108" s="76">
        <f t="shared" si="93"/>
        <v>0</v>
      </c>
      <c r="BC108" s="76">
        <f t="shared" si="93"/>
        <v>0</v>
      </c>
      <c r="BD108" s="76">
        <f t="shared" si="93"/>
        <v>0</v>
      </c>
      <c r="BE108" s="76">
        <f t="shared" si="93"/>
        <v>0</v>
      </c>
      <c r="BF108" s="76">
        <f t="shared" si="93"/>
        <v>0</v>
      </c>
      <c r="BG108" s="76">
        <f t="shared" si="93"/>
        <v>0</v>
      </c>
      <c r="BH108" s="76">
        <f t="shared" si="93"/>
        <v>0</v>
      </c>
      <c r="BI108" s="76">
        <f t="shared" si="93"/>
        <v>0</v>
      </c>
      <c r="BJ108" s="76">
        <f t="shared" si="93"/>
        <v>0</v>
      </c>
      <c r="BK108" s="76">
        <f t="shared" si="93"/>
        <v>0</v>
      </c>
      <c r="BL108" s="76">
        <f t="shared" si="93"/>
        <v>0</v>
      </c>
      <c r="BM108" s="76">
        <f t="shared" si="93"/>
        <v>0</v>
      </c>
      <c r="BN108" s="76">
        <f t="shared" si="93"/>
        <v>0</v>
      </c>
      <c r="BO108" s="76">
        <f t="shared" si="93"/>
        <v>0</v>
      </c>
      <c r="BP108" s="76">
        <f t="shared" si="93"/>
        <v>0</v>
      </c>
      <c r="BQ108" s="76">
        <f t="shared" si="93"/>
        <v>5.0000000000000001E-4</v>
      </c>
      <c r="BR108" s="77">
        <f t="shared" ref="BR108:BR111" si="95">BR27</f>
        <v>0</v>
      </c>
      <c r="BS108" s="71"/>
      <c r="BT108" s="71"/>
      <c r="BU108" s="71"/>
    </row>
    <row r="109" spans="1:73" ht="15" customHeight="1">
      <c r="A109" s="203"/>
      <c r="B109" s="71" t="s">
        <v>15</v>
      </c>
      <c r="C109" s="182"/>
      <c r="D109" s="76">
        <f t="shared" si="93"/>
        <v>0.03</v>
      </c>
      <c r="E109" s="76">
        <f t="shared" si="93"/>
        <v>0</v>
      </c>
      <c r="F109" s="76">
        <f t="shared" si="93"/>
        <v>0</v>
      </c>
      <c r="G109" s="76">
        <f t="shared" si="93"/>
        <v>0</v>
      </c>
      <c r="H109" s="76">
        <f t="shared" si="93"/>
        <v>0</v>
      </c>
      <c r="I109" s="76">
        <f t="shared" si="93"/>
        <v>0</v>
      </c>
      <c r="J109" s="163">
        <f t="shared" si="93"/>
        <v>0</v>
      </c>
      <c r="K109" s="76">
        <f t="shared" si="93"/>
        <v>0</v>
      </c>
      <c r="L109" s="76">
        <f t="shared" si="93"/>
        <v>0</v>
      </c>
      <c r="M109" s="76">
        <f t="shared" si="93"/>
        <v>0</v>
      </c>
      <c r="N109" s="76">
        <f t="shared" si="93"/>
        <v>0</v>
      </c>
      <c r="O109" s="76">
        <f t="shared" si="93"/>
        <v>0</v>
      </c>
      <c r="P109" s="76">
        <f t="shared" si="93"/>
        <v>0</v>
      </c>
      <c r="Q109" s="76">
        <f t="shared" si="93"/>
        <v>0</v>
      </c>
      <c r="R109" s="76">
        <f t="shared" si="93"/>
        <v>0</v>
      </c>
      <c r="S109" s="76">
        <f t="shared" si="93"/>
        <v>0</v>
      </c>
      <c r="T109" s="76">
        <f t="shared" si="93"/>
        <v>0</v>
      </c>
      <c r="U109" s="76">
        <f t="shared" si="93"/>
        <v>0</v>
      </c>
      <c r="V109" s="76">
        <f t="shared" si="93"/>
        <v>0</v>
      </c>
      <c r="W109" s="76">
        <f>W28</f>
        <v>0</v>
      </c>
      <c r="X109" s="76">
        <f t="shared" si="93"/>
        <v>0</v>
      </c>
      <c r="Y109" s="76">
        <f t="shared" si="93"/>
        <v>0</v>
      </c>
      <c r="Z109" s="76">
        <f t="shared" si="93"/>
        <v>0</v>
      </c>
      <c r="AA109" s="76">
        <f t="shared" si="93"/>
        <v>0</v>
      </c>
      <c r="AB109" s="76">
        <f t="shared" si="93"/>
        <v>0</v>
      </c>
      <c r="AC109" s="76">
        <f t="shared" si="93"/>
        <v>0</v>
      </c>
      <c r="AD109" s="76">
        <f t="shared" si="93"/>
        <v>0</v>
      </c>
      <c r="AE109" s="76">
        <f t="shared" si="93"/>
        <v>0</v>
      </c>
      <c r="AF109" s="76">
        <f t="shared" si="94"/>
        <v>0</v>
      </c>
      <c r="AG109" s="76">
        <f t="shared" si="94"/>
        <v>0</v>
      </c>
      <c r="AH109" s="76">
        <f t="shared" si="94"/>
        <v>0</v>
      </c>
      <c r="AI109" s="76">
        <f t="shared" si="94"/>
        <v>0</v>
      </c>
      <c r="AJ109" s="76">
        <f t="shared" si="93"/>
        <v>0</v>
      </c>
      <c r="AK109" s="76">
        <f t="shared" si="93"/>
        <v>0</v>
      </c>
      <c r="AL109" s="76">
        <f t="shared" si="93"/>
        <v>0</v>
      </c>
      <c r="AM109" s="76">
        <f t="shared" si="93"/>
        <v>0</v>
      </c>
      <c r="AN109" s="76">
        <f t="shared" si="93"/>
        <v>0</v>
      </c>
      <c r="AO109" s="76">
        <f t="shared" si="93"/>
        <v>0</v>
      </c>
      <c r="AP109" s="76">
        <f t="shared" si="93"/>
        <v>0</v>
      </c>
      <c r="AQ109" s="76">
        <f t="shared" si="93"/>
        <v>0</v>
      </c>
      <c r="AR109" s="76">
        <f t="shared" si="93"/>
        <v>0</v>
      </c>
      <c r="AS109" s="76">
        <f t="shared" si="93"/>
        <v>0</v>
      </c>
      <c r="AT109" s="76">
        <f t="shared" si="93"/>
        <v>0</v>
      </c>
      <c r="AU109" s="76">
        <f t="shared" si="93"/>
        <v>0</v>
      </c>
      <c r="AV109" s="76">
        <f t="shared" si="93"/>
        <v>0</v>
      </c>
      <c r="AW109" s="76">
        <f t="shared" si="93"/>
        <v>0</v>
      </c>
      <c r="AX109" s="76">
        <f t="shared" si="93"/>
        <v>0</v>
      </c>
      <c r="AY109" s="76">
        <f t="shared" si="93"/>
        <v>0</v>
      </c>
      <c r="AZ109" s="76">
        <f t="shared" si="93"/>
        <v>0</v>
      </c>
      <c r="BA109" s="76">
        <f t="shared" si="93"/>
        <v>0</v>
      </c>
      <c r="BB109" s="76">
        <f t="shared" si="93"/>
        <v>0</v>
      </c>
      <c r="BC109" s="76">
        <f t="shared" si="93"/>
        <v>0</v>
      </c>
      <c r="BD109" s="76">
        <f t="shared" si="93"/>
        <v>0</v>
      </c>
      <c r="BE109" s="76">
        <f t="shared" si="93"/>
        <v>0</v>
      </c>
      <c r="BF109" s="76">
        <f t="shared" si="93"/>
        <v>0</v>
      </c>
      <c r="BG109" s="76">
        <f t="shared" si="93"/>
        <v>0</v>
      </c>
      <c r="BH109" s="76">
        <f t="shared" si="93"/>
        <v>0</v>
      </c>
      <c r="BI109" s="76">
        <f t="shared" si="93"/>
        <v>0</v>
      </c>
      <c r="BJ109" s="76">
        <f t="shared" si="93"/>
        <v>0</v>
      </c>
      <c r="BK109" s="76">
        <f t="shared" si="93"/>
        <v>0</v>
      </c>
      <c r="BL109" s="76">
        <f t="shared" si="93"/>
        <v>0</v>
      </c>
      <c r="BM109" s="76">
        <f t="shared" si="93"/>
        <v>0</v>
      </c>
      <c r="BN109" s="76">
        <f t="shared" si="93"/>
        <v>0</v>
      </c>
      <c r="BO109" s="76">
        <f t="shared" si="93"/>
        <v>0</v>
      </c>
      <c r="BP109" s="76">
        <f t="shared" si="93"/>
        <v>0</v>
      </c>
      <c r="BQ109" s="76">
        <f t="shared" si="93"/>
        <v>0</v>
      </c>
      <c r="BR109" s="77">
        <f t="shared" si="95"/>
        <v>0</v>
      </c>
      <c r="BS109" s="71"/>
      <c r="BT109" s="71"/>
      <c r="BU109" s="71"/>
    </row>
    <row r="110" spans="1:73" ht="15" customHeight="1">
      <c r="A110" s="203"/>
      <c r="B110" s="80" t="s">
        <v>22</v>
      </c>
      <c r="C110" s="182"/>
      <c r="D110" s="76">
        <f t="shared" si="93"/>
        <v>0</v>
      </c>
      <c r="E110" s="76">
        <f t="shared" si="93"/>
        <v>0</v>
      </c>
      <c r="F110" s="76">
        <f t="shared" si="93"/>
        <v>0.01</v>
      </c>
      <c r="G110" s="76">
        <f t="shared" si="93"/>
        <v>5.0000000000000001E-4</v>
      </c>
      <c r="H110" s="76">
        <f t="shared" si="93"/>
        <v>0</v>
      </c>
      <c r="I110" s="76">
        <f t="shared" si="93"/>
        <v>0</v>
      </c>
      <c r="J110" s="163">
        <f t="shared" si="93"/>
        <v>0</v>
      </c>
      <c r="K110" s="76">
        <f t="shared" si="93"/>
        <v>0</v>
      </c>
      <c r="L110" s="76">
        <f t="shared" si="93"/>
        <v>0</v>
      </c>
      <c r="M110" s="76">
        <f t="shared" si="93"/>
        <v>0</v>
      </c>
      <c r="N110" s="76">
        <f t="shared" si="93"/>
        <v>0</v>
      </c>
      <c r="O110" s="76">
        <f t="shared" si="93"/>
        <v>0</v>
      </c>
      <c r="P110" s="76">
        <f t="shared" si="93"/>
        <v>0</v>
      </c>
      <c r="Q110" s="76">
        <f t="shared" si="93"/>
        <v>0</v>
      </c>
      <c r="R110" s="76">
        <f t="shared" si="93"/>
        <v>0</v>
      </c>
      <c r="S110" s="76">
        <f t="shared" si="93"/>
        <v>0</v>
      </c>
      <c r="T110" s="76">
        <f t="shared" si="93"/>
        <v>0</v>
      </c>
      <c r="U110" s="76">
        <f t="shared" si="93"/>
        <v>0</v>
      </c>
      <c r="V110" s="76">
        <f t="shared" si="93"/>
        <v>0</v>
      </c>
      <c r="W110" s="76">
        <f>W29</f>
        <v>0</v>
      </c>
      <c r="X110" s="76">
        <f t="shared" si="93"/>
        <v>0</v>
      </c>
      <c r="Y110" s="76">
        <f t="shared" si="93"/>
        <v>0</v>
      </c>
      <c r="Z110" s="76">
        <f t="shared" si="93"/>
        <v>0</v>
      </c>
      <c r="AA110" s="76">
        <f t="shared" si="93"/>
        <v>0</v>
      </c>
      <c r="AB110" s="76">
        <f t="shared" si="93"/>
        <v>0</v>
      </c>
      <c r="AC110" s="76">
        <f t="shared" si="93"/>
        <v>0</v>
      </c>
      <c r="AD110" s="76">
        <f t="shared" si="93"/>
        <v>0</v>
      </c>
      <c r="AE110" s="76">
        <f t="shared" si="93"/>
        <v>0</v>
      </c>
      <c r="AF110" s="76">
        <f t="shared" si="94"/>
        <v>0</v>
      </c>
      <c r="AG110" s="76">
        <f t="shared" si="94"/>
        <v>0</v>
      </c>
      <c r="AH110" s="76">
        <f t="shared" si="94"/>
        <v>0</v>
      </c>
      <c r="AI110" s="76">
        <f t="shared" si="94"/>
        <v>0</v>
      </c>
      <c r="AJ110" s="76">
        <f t="shared" si="93"/>
        <v>0</v>
      </c>
      <c r="AK110" s="76">
        <f t="shared" si="93"/>
        <v>0</v>
      </c>
      <c r="AL110" s="76">
        <f t="shared" si="93"/>
        <v>0</v>
      </c>
      <c r="AM110" s="76">
        <f t="shared" si="93"/>
        <v>0</v>
      </c>
      <c r="AN110" s="76">
        <f t="shared" si="93"/>
        <v>0</v>
      </c>
      <c r="AO110" s="76">
        <f t="shared" si="93"/>
        <v>0</v>
      </c>
      <c r="AP110" s="76">
        <f t="shared" si="93"/>
        <v>0</v>
      </c>
      <c r="AQ110" s="76">
        <f t="shared" si="93"/>
        <v>0</v>
      </c>
      <c r="AR110" s="76">
        <f t="shared" si="93"/>
        <v>0</v>
      </c>
      <c r="AS110" s="76">
        <f t="shared" si="93"/>
        <v>0</v>
      </c>
      <c r="AT110" s="76">
        <f t="shared" si="93"/>
        <v>0</v>
      </c>
      <c r="AU110" s="76">
        <f t="shared" si="93"/>
        <v>0</v>
      </c>
      <c r="AV110" s="76">
        <f t="shared" si="93"/>
        <v>0</v>
      </c>
      <c r="AW110" s="76">
        <f t="shared" si="93"/>
        <v>0</v>
      </c>
      <c r="AX110" s="76">
        <f t="shared" si="93"/>
        <v>0</v>
      </c>
      <c r="AY110" s="76">
        <f t="shared" si="93"/>
        <v>0</v>
      </c>
      <c r="AZ110" s="76">
        <f t="shared" si="93"/>
        <v>0</v>
      </c>
      <c r="BA110" s="76">
        <f t="shared" si="93"/>
        <v>0</v>
      </c>
      <c r="BB110" s="76">
        <f t="shared" si="93"/>
        <v>0</v>
      </c>
      <c r="BC110" s="76">
        <f t="shared" si="93"/>
        <v>0</v>
      </c>
      <c r="BD110" s="76">
        <f t="shared" si="93"/>
        <v>0</v>
      </c>
      <c r="BE110" s="76">
        <f t="shared" si="93"/>
        <v>0</v>
      </c>
      <c r="BF110" s="76">
        <f t="shared" si="93"/>
        <v>0</v>
      </c>
      <c r="BG110" s="76">
        <f t="shared" si="93"/>
        <v>0</v>
      </c>
      <c r="BH110" s="76">
        <f t="shared" si="93"/>
        <v>0</v>
      </c>
      <c r="BI110" s="76">
        <f t="shared" si="93"/>
        <v>0</v>
      </c>
      <c r="BJ110" s="76">
        <f t="shared" si="93"/>
        <v>0</v>
      </c>
      <c r="BK110" s="76">
        <f t="shared" si="93"/>
        <v>0</v>
      </c>
      <c r="BL110" s="76">
        <f t="shared" si="93"/>
        <v>0</v>
      </c>
      <c r="BM110" s="76">
        <f t="shared" si="93"/>
        <v>0</v>
      </c>
      <c r="BN110" s="76">
        <f t="shared" si="93"/>
        <v>0</v>
      </c>
      <c r="BO110" s="76">
        <f t="shared" si="93"/>
        <v>0</v>
      </c>
      <c r="BP110" s="76">
        <f t="shared" si="93"/>
        <v>0</v>
      </c>
      <c r="BQ110" s="76">
        <f t="shared" si="93"/>
        <v>0</v>
      </c>
      <c r="BR110" s="77">
        <f t="shared" si="95"/>
        <v>0</v>
      </c>
      <c r="BS110" s="71"/>
      <c r="BT110" s="71"/>
      <c r="BU110" s="71"/>
    </row>
    <row r="111" spans="1:73" ht="15" customHeight="1">
      <c r="A111" s="203"/>
      <c r="B111" s="79"/>
      <c r="C111" s="182"/>
      <c r="D111" s="76">
        <f t="shared" si="93"/>
        <v>0</v>
      </c>
      <c r="E111" s="76">
        <f t="shared" si="93"/>
        <v>0</v>
      </c>
      <c r="F111" s="76">
        <f t="shared" si="93"/>
        <v>0</v>
      </c>
      <c r="G111" s="76">
        <f t="shared" si="93"/>
        <v>0</v>
      </c>
      <c r="H111" s="76">
        <f t="shared" si="93"/>
        <v>0</v>
      </c>
      <c r="I111" s="76">
        <f t="shared" si="93"/>
        <v>0</v>
      </c>
      <c r="J111" s="163">
        <f t="shared" si="93"/>
        <v>0</v>
      </c>
      <c r="K111" s="76">
        <f t="shared" si="93"/>
        <v>0</v>
      </c>
      <c r="L111" s="76">
        <f t="shared" si="93"/>
        <v>0</v>
      </c>
      <c r="M111" s="76">
        <f t="shared" si="93"/>
        <v>0</v>
      </c>
      <c r="N111" s="76">
        <f t="shared" si="93"/>
        <v>0</v>
      </c>
      <c r="O111" s="76">
        <f t="shared" si="93"/>
        <v>0</v>
      </c>
      <c r="P111" s="76">
        <f t="shared" si="93"/>
        <v>0</v>
      </c>
      <c r="Q111" s="76">
        <f t="shared" si="93"/>
        <v>0</v>
      </c>
      <c r="R111" s="76">
        <f t="shared" si="93"/>
        <v>0</v>
      </c>
      <c r="S111" s="76">
        <f t="shared" si="93"/>
        <v>0</v>
      </c>
      <c r="T111" s="76">
        <f t="shared" si="93"/>
        <v>0</v>
      </c>
      <c r="U111" s="76">
        <f t="shared" si="93"/>
        <v>0</v>
      </c>
      <c r="V111" s="76">
        <f t="shared" si="93"/>
        <v>0</v>
      </c>
      <c r="W111" s="76">
        <f>W30</f>
        <v>0</v>
      </c>
      <c r="X111" s="76">
        <f t="shared" si="93"/>
        <v>0</v>
      </c>
      <c r="Y111" s="76">
        <f t="shared" si="93"/>
        <v>0</v>
      </c>
      <c r="Z111" s="76">
        <f t="shared" si="93"/>
        <v>0</v>
      </c>
      <c r="AA111" s="76">
        <f t="shared" si="93"/>
        <v>0</v>
      </c>
      <c r="AB111" s="76">
        <f t="shared" si="93"/>
        <v>0</v>
      </c>
      <c r="AC111" s="76">
        <f t="shared" si="93"/>
        <v>0</v>
      </c>
      <c r="AD111" s="76">
        <f t="shared" si="93"/>
        <v>0</v>
      </c>
      <c r="AE111" s="76">
        <f t="shared" si="93"/>
        <v>0</v>
      </c>
      <c r="AF111" s="76">
        <f t="shared" si="94"/>
        <v>0</v>
      </c>
      <c r="AG111" s="76">
        <f t="shared" si="94"/>
        <v>0</v>
      </c>
      <c r="AH111" s="76">
        <f t="shared" si="94"/>
        <v>0</v>
      </c>
      <c r="AI111" s="76">
        <f t="shared" si="94"/>
        <v>0</v>
      </c>
      <c r="AJ111" s="76">
        <f t="shared" si="93"/>
        <v>0</v>
      </c>
      <c r="AK111" s="76">
        <f t="shared" si="93"/>
        <v>0</v>
      </c>
      <c r="AL111" s="76">
        <f t="shared" si="93"/>
        <v>0</v>
      </c>
      <c r="AM111" s="76">
        <f t="shared" si="93"/>
        <v>0</v>
      </c>
      <c r="AN111" s="76">
        <f t="shared" si="93"/>
        <v>0</v>
      </c>
      <c r="AO111" s="76">
        <f t="shared" si="93"/>
        <v>0</v>
      </c>
      <c r="AP111" s="76">
        <f t="shared" si="93"/>
        <v>0</v>
      </c>
      <c r="AQ111" s="76">
        <f t="shared" si="93"/>
        <v>0</v>
      </c>
      <c r="AR111" s="76">
        <f t="shared" si="93"/>
        <v>0</v>
      </c>
      <c r="AS111" s="76">
        <f t="shared" si="93"/>
        <v>0</v>
      </c>
      <c r="AT111" s="76">
        <f t="shared" si="93"/>
        <v>0</v>
      </c>
      <c r="AU111" s="76">
        <f t="shared" si="93"/>
        <v>0</v>
      </c>
      <c r="AV111" s="76">
        <f t="shared" si="93"/>
        <v>0</v>
      </c>
      <c r="AW111" s="76">
        <f t="shared" si="93"/>
        <v>0</v>
      </c>
      <c r="AX111" s="76">
        <f t="shared" si="93"/>
        <v>0</v>
      </c>
      <c r="AY111" s="76">
        <f t="shared" si="93"/>
        <v>0</v>
      </c>
      <c r="AZ111" s="76">
        <f t="shared" si="93"/>
        <v>0</v>
      </c>
      <c r="BA111" s="76">
        <f t="shared" si="93"/>
        <v>0</v>
      </c>
      <c r="BB111" s="76">
        <f t="shared" si="93"/>
        <v>0</v>
      </c>
      <c r="BC111" s="76">
        <f t="shared" si="93"/>
        <v>0</v>
      </c>
      <c r="BD111" s="76">
        <f t="shared" si="93"/>
        <v>0</v>
      </c>
      <c r="BE111" s="76">
        <f t="shared" si="93"/>
        <v>0</v>
      </c>
      <c r="BF111" s="76">
        <f t="shared" si="93"/>
        <v>0</v>
      </c>
      <c r="BG111" s="76">
        <f t="shared" si="93"/>
        <v>0</v>
      </c>
      <c r="BH111" s="76">
        <f t="shared" si="93"/>
        <v>0</v>
      </c>
      <c r="BI111" s="76">
        <f t="shared" si="93"/>
        <v>0</v>
      </c>
      <c r="BJ111" s="76">
        <f t="shared" si="93"/>
        <v>0</v>
      </c>
      <c r="BK111" s="76">
        <f t="shared" si="93"/>
        <v>0</v>
      </c>
      <c r="BL111" s="76">
        <f t="shared" si="93"/>
        <v>0</v>
      </c>
      <c r="BM111" s="76">
        <f t="shared" si="93"/>
        <v>0</v>
      </c>
      <c r="BN111" s="76">
        <f t="shared" si="93"/>
        <v>0</v>
      </c>
      <c r="BO111" s="76">
        <f t="shared" si="93"/>
        <v>0</v>
      </c>
      <c r="BP111" s="76">
        <f t="shared" si="93"/>
        <v>0</v>
      </c>
      <c r="BQ111" s="76">
        <f t="shared" si="93"/>
        <v>0</v>
      </c>
      <c r="BR111" s="77">
        <f t="shared" si="95"/>
        <v>0</v>
      </c>
      <c r="BS111" s="71"/>
      <c r="BT111" s="71"/>
      <c r="BU111" s="71"/>
    </row>
    <row r="112" spans="1:73" ht="15" customHeight="1">
      <c r="A112" s="204"/>
      <c r="B112" s="76"/>
      <c r="C112" s="183"/>
      <c r="D112" s="76">
        <f t="shared" si="93"/>
        <v>0</v>
      </c>
      <c r="E112" s="76">
        <f t="shared" si="93"/>
        <v>0</v>
      </c>
      <c r="F112" s="76">
        <f t="shared" si="93"/>
        <v>0</v>
      </c>
      <c r="G112" s="76">
        <f t="shared" si="93"/>
        <v>0</v>
      </c>
      <c r="H112" s="76">
        <f t="shared" si="93"/>
        <v>0</v>
      </c>
      <c r="I112" s="76">
        <f t="shared" si="93"/>
        <v>0</v>
      </c>
      <c r="J112" s="163">
        <f t="shared" si="93"/>
        <v>0</v>
      </c>
      <c r="K112" s="76">
        <f t="shared" ref="K112:BQ112" si="96">K31</f>
        <v>0</v>
      </c>
      <c r="L112" s="76">
        <f t="shared" si="96"/>
        <v>0</v>
      </c>
      <c r="M112" s="76">
        <f t="shared" si="96"/>
        <v>0</v>
      </c>
      <c r="N112" s="76">
        <f t="shared" si="96"/>
        <v>0</v>
      </c>
      <c r="O112" s="76">
        <f t="shared" si="96"/>
        <v>0</v>
      </c>
      <c r="P112" s="76">
        <f t="shared" si="96"/>
        <v>0</v>
      </c>
      <c r="Q112" s="76">
        <f t="shared" si="96"/>
        <v>0</v>
      </c>
      <c r="R112" s="76">
        <f t="shared" si="96"/>
        <v>0</v>
      </c>
      <c r="S112" s="76">
        <f t="shared" si="96"/>
        <v>0</v>
      </c>
      <c r="T112" s="76">
        <f t="shared" si="96"/>
        <v>0</v>
      </c>
      <c r="U112" s="76">
        <f t="shared" si="96"/>
        <v>0</v>
      </c>
      <c r="V112" s="76">
        <f t="shared" si="96"/>
        <v>0</v>
      </c>
      <c r="W112" s="76">
        <f>W31</f>
        <v>0</v>
      </c>
      <c r="X112" s="76">
        <f t="shared" si="96"/>
        <v>0</v>
      </c>
      <c r="Y112" s="76">
        <f t="shared" si="96"/>
        <v>0</v>
      </c>
      <c r="Z112" s="76">
        <f t="shared" si="96"/>
        <v>0</v>
      </c>
      <c r="AA112" s="76">
        <f t="shared" si="96"/>
        <v>0</v>
      </c>
      <c r="AB112" s="76">
        <f t="shared" si="96"/>
        <v>0</v>
      </c>
      <c r="AC112" s="76">
        <f t="shared" si="96"/>
        <v>0</v>
      </c>
      <c r="AD112" s="76">
        <f t="shared" si="96"/>
        <v>0</v>
      </c>
      <c r="AE112" s="76">
        <f t="shared" si="96"/>
        <v>0</v>
      </c>
      <c r="AF112" s="76">
        <f t="shared" ref="AF112:AI112" si="97">AF31</f>
        <v>0</v>
      </c>
      <c r="AG112" s="76">
        <f t="shared" si="97"/>
        <v>0</v>
      </c>
      <c r="AH112" s="76">
        <f t="shared" si="97"/>
        <v>0</v>
      </c>
      <c r="AI112" s="76">
        <f t="shared" si="97"/>
        <v>0</v>
      </c>
      <c r="AJ112" s="76">
        <f t="shared" si="96"/>
        <v>0</v>
      </c>
      <c r="AK112" s="76">
        <f t="shared" si="96"/>
        <v>0</v>
      </c>
      <c r="AL112" s="76">
        <f t="shared" si="96"/>
        <v>0</v>
      </c>
      <c r="AM112" s="76">
        <f t="shared" si="96"/>
        <v>0</v>
      </c>
      <c r="AN112" s="76">
        <f t="shared" si="96"/>
        <v>0</v>
      </c>
      <c r="AO112" s="76">
        <f t="shared" si="96"/>
        <v>0</v>
      </c>
      <c r="AP112" s="76">
        <f t="shared" si="96"/>
        <v>0</v>
      </c>
      <c r="AQ112" s="76">
        <f t="shared" si="96"/>
        <v>0</v>
      </c>
      <c r="AR112" s="76">
        <f t="shared" si="96"/>
        <v>0</v>
      </c>
      <c r="AS112" s="76">
        <f t="shared" si="96"/>
        <v>0</v>
      </c>
      <c r="AT112" s="76">
        <f t="shared" si="96"/>
        <v>0</v>
      </c>
      <c r="AU112" s="76">
        <f t="shared" si="96"/>
        <v>0</v>
      </c>
      <c r="AV112" s="76">
        <f t="shared" si="96"/>
        <v>0</v>
      </c>
      <c r="AW112" s="76">
        <f t="shared" si="96"/>
        <v>0</v>
      </c>
      <c r="AX112" s="76">
        <f t="shared" si="96"/>
        <v>0</v>
      </c>
      <c r="AY112" s="76">
        <f t="shared" si="96"/>
        <v>0</v>
      </c>
      <c r="AZ112" s="76">
        <f t="shared" si="96"/>
        <v>0</v>
      </c>
      <c r="BA112" s="76">
        <f t="shared" si="96"/>
        <v>0</v>
      </c>
      <c r="BB112" s="76">
        <f t="shared" si="96"/>
        <v>0</v>
      </c>
      <c r="BC112" s="76">
        <f t="shared" si="96"/>
        <v>0</v>
      </c>
      <c r="BD112" s="76">
        <f t="shared" si="96"/>
        <v>0</v>
      </c>
      <c r="BE112" s="76">
        <f t="shared" si="96"/>
        <v>0</v>
      </c>
      <c r="BF112" s="76">
        <f t="shared" si="96"/>
        <v>0</v>
      </c>
      <c r="BG112" s="76">
        <f t="shared" si="96"/>
        <v>0</v>
      </c>
      <c r="BH112" s="76">
        <f t="shared" si="96"/>
        <v>0</v>
      </c>
      <c r="BI112" s="76">
        <f t="shared" si="96"/>
        <v>0</v>
      </c>
      <c r="BJ112" s="76">
        <f t="shared" si="96"/>
        <v>0</v>
      </c>
      <c r="BK112" s="76">
        <f t="shared" si="96"/>
        <v>0</v>
      </c>
      <c r="BL112" s="76">
        <f t="shared" si="96"/>
        <v>0</v>
      </c>
      <c r="BM112" s="76">
        <f t="shared" si="96"/>
        <v>0</v>
      </c>
      <c r="BN112" s="76">
        <f t="shared" si="96"/>
        <v>0</v>
      </c>
      <c r="BO112" s="76">
        <f t="shared" si="96"/>
        <v>0</v>
      </c>
      <c r="BP112" s="76">
        <f t="shared" si="96"/>
        <v>0</v>
      </c>
      <c r="BQ112" s="76">
        <f t="shared" si="96"/>
        <v>0</v>
      </c>
      <c r="BR112" s="77">
        <f t="shared" ref="BR112" si="98">BR31</f>
        <v>0</v>
      </c>
      <c r="BS112" s="71"/>
      <c r="BT112" s="71"/>
      <c r="BU112" s="71"/>
    </row>
    <row r="113" spans="1:73" ht="16.8">
      <c r="A113" s="71"/>
      <c r="B113" s="91" t="s">
        <v>23</v>
      </c>
      <c r="C113" s="69"/>
      <c r="D113" s="92">
        <f t="shared" ref="D113:BQ113" si="99">SUM(D108:D112)</f>
        <v>0.03</v>
      </c>
      <c r="E113" s="92">
        <f t="shared" si="99"/>
        <v>0</v>
      </c>
      <c r="F113" s="92">
        <f t="shared" si="99"/>
        <v>0.01</v>
      </c>
      <c r="G113" s="92">
        <f t="shared" si="99"/>
        <v>5.0000000000000001E-4</v>
      </c>
      <c r="H113" s="92">
        <f t="shared" si="99"/>
        <v>0</v>
      </c>
      <c r="I113" s="92">
        <f t="shared" si="99"/>
        <v>0</v>
      </c>
      <c r="J113" s="163">
        <f t="shared" si="99"/>
        <v>0</v>
      </c>
      <c r="K113" s="92">
        <f t="shared" si="99"/>
        <v>3.0000000000000001E-3</v>
      </c>
      <c r="L113" s="92">
        <f t="shared" si="99"/>
        <v>0</v>
      </c>
      <c r="M113" s="92">
        <f t="shared" si="99"/>
        <v>0</v>
      </c>
      <c r="N113" s="92">
        <f t="shared" si="99"/>
        <v>0</v>
      </c>
      <c r="O113" s="92">
        <f t="shared" si="99"/>
        <v>0</v>
      </c>
      <c r="P113" s="92">
        <f t="shared" si="99"/>
        <v>0</v>
      </c>
      <c r="Q113" s="92">
        <f t="shared" si="99"/>
        <v>0</v>
      </c>
      <c r="R113" s="92">
        <f t="shared" si="99"/>
        <v>0</v>
      </c>
      <c r="S113" s="92">
        <f t="shared" si="99"/>
        <v>0</v>
      </c>
      <c r="T113" s="92">
        <f t="shared" si="99"/>
        <v>0</v>
      </c>
      <c r="U113" s="92">
        <f t="shared" si="99"/>
        <v>0</v>
      </c>
      <c r="V113" s="92">
        <f t="shared" si="99"/>
        <v>0</v>
      </c>
      <c r="W113" s="92">
        <f>SUM(W108:W112)</f>
        <v>0</v>
      </c>
      <c r="X113" s="92">
        <f t="shared" si="99"/>
        <v>0</v>
      </c>
      <c r="Y113" s="92">
        <f t="shared" si="99"/>
        <v>0</v>
      </c>
      <c r="Z113" s="92">
        <f t="shared" si="99"/>
        <v>0</v>
      </c>
      <c r="AA113" s="92">
        <f t="shared" si="99"/>
        <v>0</v>
      </c>
      <c r="AB113" s="92">
        <f t="shared" si="99"/>
        <v>0</v>
      </c>
      <c r="AC113" s="92">
        <f t="shared" si="99"/>
        <v>0</v>
      </c>
      <c r="AD113" s="92">
        <f t="shared" si="99"/>
        <v>0</v>
      </c>
      <c r="AE113" s="92">
        <f t="shared" si="99"/>
        <v>0</v>
      </c>
      <c r="AF113" s="92">
        <f t="shared" ref="AF113:AI113" si="100">SUM(AF108:AF112)</f>
        <v>0</v>
      </c>
      <c r="AG113" s="92">
        <f t="shared" si="100"/>
        <v>0</v>
      </c>
      <c r="AH113" s="92">
        <f t="shared" si="100"/>
        <v>0</v>
      </c>
      <c r="AI113" s="92">
        <f t="shared" si="100"/>
        <v>0</v>
      </c>
      <c r="AJ113" s="92">
        <f t="shared" si="99"/>
        <v>0</v>
      </c>
      <c r="AK113" s="92">
        <f t="shared" si="99"/>
        <v>0</v>
      </c>
      <c r="AL113" s="92">
        <f t="shared" si="99"/>
        <v>0.03</v>
      </c>
      <c r="AM113" s="92">
        <f t="shared" si="99"/>
        <v>0</v>
      </c>
      <c r="AN113" s="92">
        <f t="shared" si="99"/>
        <v>0</v>
      </c>
      <c r="AO113" s="92">
        <f t="shared" si="99"/>
        <v>0</v>
      </c>
      <c r="AP113" s="92">
        <f t="shared" si="99"/>
        <v>0</v>
      </c>
      <c r="AQ113" s="92">
        <f t="shared" si="99"/>
        <v>0</v>
      </c>
      <c r="AR113" s="92">
        <f t="shared" si="99"/>
        <v>0</v>
      </c>
      <c r="AS113" s="92">
        <f t="shared" si="99"/>
        <v>0</v>
      </c>
      <c r="AT113" s="92">
        <f t="shared" si="99"/>
        <v>0</v>
      </c>
      <c r="AU113" s="92">
        <f t="shared" si="99"/>
        <v>0</v>
      </c>
      <c r="AV113" s="92">
        <f t="shared" si="99"/>
        <v>0</v>
      </c>
      <c r="AW113" s="92">
        <f t="shared" si="99"/>
        <v>0</v>
      </c>
      <c r="AX113" s="92">
        <f t="shared" si="99"/>
        <v>0</v>
      </c>
      <c r="AY113" s="92">
        <f t="shared" si="99"/>
        <v>0</v>
      </c>
      <c r="AZ113" s="92">
        <f t="shared" si="99"/>
        <v>0</v>
      </c>
      <c r="BA113" s="92">
        <f t="shared" si="99"/>
        <v>0</v>
      </c>
      <c r="BB113" s="92">
        <f t="shared" si="99"/>
        <v>0</v>
      </c>
      <c r="BC113" s="92">
        <f t="shared" si="99"/>
        <v>0</v>
      </c>
      <c r="BD113" s="92">
        <f t="shared" si="99"/>
        <v>0</v>
      </c>
      <c r="BE113" s="92">
        <f t="shared" si="99"/>
        <v>0</v>
      </c>
      <c r="BF113" s="92">
        <f t="shared" si="99"/>
        <v>0</v>
      </c>
      <c r="BG113" s="92">
        <f t="shared" si="99"/>
        <v>0</v>
      </c>
      <c r="BH113" s="92">
        <f t="shared" si="99"/>
        <v>0</v>
      </c>
      <c r="BI113" s="92">
        <f t="shared" si="99"/>
        <v>0</v>
      </c>
      <c r="BJ113" s="92">
        <f t="shared" si="99"/>
        <v>0</v>
      </c>
      <c r="BK113" s="92">
        <f t="shared" si="99"/>
        <v>0</v>
      </c>
      <c r="BL113" s="92">
        <f t="shared" si="99"/>
        <v>0</v>
      </c>
      <c r="BM113" s="92">
        <f t="shared" si="99"/>
        <v>0</v>
      </c>
      <c r="BN113" s="92">
        <f t="shared" si="99"/>
        <v>0</v>
      </c>
      <c r="BO113" s="92">
        <f t="shared" si="99"/>
        <v>0</v>
      </c>
      <c r="BP113" s="92">
        <f t="shared" si="99"/>
        <v>0</v>
      </c>
      <c r="BQ113" s="92">
        <f t="shared" si="99"/>
        <v>5.0000000000000001E-4</v>
      </c>
      <c r="BR113" s="84">
        <f t="shared" ref="BR113" si="101">SUM(BR108:BR112)</f>
        <v>0</v>
      </c>
      <c r="BS113" s="71"/>
      <c r="BT113" s="71"/>
      <c r="BU113" s="71"/>
    </row>
    <row r="114" spans="1:73" ht="16.8">
      <c r="A114" s="71"/>
      <c r="B114" s="91" t="s">
        <v>24</v>
      </c>
      <c r="C114" s="69"/>
      <c r="D114" s="106">
        <f t="shared" ref="D114:BQ114" si="102">PRODUCT(D113,$F$7)</f>
        <v>0.54</v>
      </c>
      <c r="E114" s="106">
        <f t="shared" si="102"/>
        <v>0</v>
      </c>
      <c r="F114" s="106">
        <f t="shared" si="102"/>
        <v>0.18</v>
      </c>
      <c r="G114" s="106">
        <f t="shared" si="102"/>
        <v>9.0000000000000011E-3</v>
      </c>
      <c r="H114" s="106">
        <f t="shared" si="102"/>
        <v>0</v>
      </c>
      <c r="I114" s="106">
        <f t="shared" si="102"/>
        <v>0</v>
      </c>
      <c r="J114" s="164">
        <f t="shared" si="102"/>
        <v>0</v>
      </c>
      <c r="K114" s="106">
        <f t="shared" si="102"/>
        <v>5.3999999999999999E-2</v>
      </c>
      <c r="L114" s="106">
        <f t="shared" si="102"/>
        <v>0</v>
      </c>
      <c r="M114" s="106">
        <f t="shared" si="102"/>
        <v>0</v>
      </c>
      <c r="N114" s="106">
        <f t="shared" si="102"/>
        <v>0</v>
      </c>
      <c r="O114" s="106">
        <f t="shared" si="102"/>
        <v>0</v>
      </c>
      <c r="P114" s="106">
        <f t="shared" si="102"/>
        <v>0</v>
      </c>
      <c r="Q114" s="106">
        <f t="shared" si="102"/>
        <v>0</v>
      </c>
      <c r="R114" s="106">
        <f t="shared" si="102"/>
        <v>0</v>
      </c>
      <c r="S114" s="106">
        <f t="shared" si="102"/>
        <v>0</v>
      </c>
      <c r="T114" s="106">
        <f t="shared" si="102"/>
        <v>0</v>
      </c>
      <c r="U114" s="106">
        <f t="shared" si="102"/>
        <v>0</v>
      </c>
      <c r="V114" s="106">
        <f t="shared" si="102"/>
        <v>0</v>
      </c>
      <c r="W114" s="106">
        <f>PRODUCT(W113,$F$7)</f>
        <v>0</v>
      </c>
      <c r="X114" s="106">
        <f t="shared" si="102"/>
        <v>0</v>
      </c>
      <c r="Y114" s="106">
        <f t="shared" si="102"/>
        <v>0</v>
      </c>
      <c r="Z114" s="106">
        <f t="shared" si="102"/>
        <v>0</v>
      </c>
      <c r="AA114" s="106">
        <f t="shared" si="102"/>
        <v>0</v>
      </c>
      <c r="AB114" s="106">
        <f t="shared" si="102"/>
        <v>0</v>
      </c>
      <c r="AC114" s="106">
        <f t="shared" si="102"/>
        <v>0</v>
      </c>
      <c r="AD114" s="106">
        <f t="shared" si="102"/>
        <v>0</v>
      </c>
      <c r="AE114" s="106">
        <f t="shared" si="102"/>
        <v>0</v>
      </c>
      <c r="AF114" s="106">
        <f t="shared" ref="AF114:AI114" si="103">PRODUCT(AF113,$F$7)</f>
        <v>0</v>
      </c>
      <c r="AG114" s="106">
        <f t="shared" si="103"/>
        <v>0</v>
      </c>
      <c r="AH114" s="106">
        <f t="shared" si="103"/>
        <v>0</v>
      </c>
      <c r="AI114" s="106">
        <f t="shared" si="103"/>
        <v>0</v>
      </c>
      <c r="AJ114" s="106">
        <f t="shared" si="102"/>
        <v>0</v>
      </c>
      <c r="AK114" s="106">
        <f t="shared" si="102"/>
        <v>0</v>
      </c>
      <c r="AL114" s="106">
        <f t="shared" si="102"/>
        <v>0.54</v>
      </c>
      <c r="AM114" s="106">
        <f t="shared" si="102"/>
        <v>0</v>
      </c>
      <c r="AN114" s="106">
        <f t="shared" si="102"/>
        <v>0</v>
      </c>
      <c r="AO114" s="106">
        <f t="shared" si="102"/>
        <v>0</v>
      </c>
      <c r="AP114" s="106">
        <f t="shared" si="102"/>
        <v>0</v>
      </c>
      <c r="AQ114" s="106">
        <f t="shared" si="102"/>
        <v>0</v>
      </c>
      <c r="AR114" s="106">
        <f t="shared" si="102"/>
        <v>0</v>
      </c>
      <c r="AS114" s="106">
        <f t="shared" si="102"/>
        <v>0</v>
      </c>
      <c r="AT114" s="106">
        <f t="shared" si="102"/>
        <v>0</v>
      </c>
      <c r="AU114" s="106">
        <f t="shared" si="102"/>
        <v>0</v>
      </c>
      <c r="AV114" s="106">
        <f t="shared" si="102"/>
        <v>0</v>
      </c>
      <c r="AW114" s="106">
        <f t="shared" si="102"/>
        <v>0</v>
      </c>
      <c r="AX114" s="106">
        <f t="shared" si="102"/>
        <v>0</v>
      </c>
      <c r="AY114" s="106">
        <f t="shared" si="102"/>
        <v>0</v>
      </c>
      <c r="AZ114" s="106">
        <f t="shared" si="102"/>
        <v>0</v>
      </c>
      <c r="BA114" s="106">
        <f t="shared" si="102"/>
        <v>0</v>
      </c>
      <c r="BB114" s="106">
        <f t="shared" si="102"/>
        <v>0</v>
      </c>
      <c r="BC114" s="106">
        <f t="shared" si="102"/>
        <v>0</v>
      </c>
      <c r="BD114" s="106">
        <f t="shared" si="102"/>
        <v>0</v>
      </c>
      <c r="BE114" s="106">
        <f t="shared" si="102"/>
        <v>0</v>
      </c>
      <c r="BF114" s="106">
        <f t="shared" si="102"/>
        <v>0</v>
      </c>
      <c r="BG114" s="106">
        <f t="shared" si="102"/>
        <v>0</v>
      </c>
      <c r="BH114" s="106">
        <f t="shared" si="102"/>
        <v>0</v>
      </c>
      <c r="BI114" s="106">
        <f t="shared" si="102"/>
        <v>0</v>
      </c>
      <c r="BJ114" s="106">
        <f t="shared" si="102"/>
        <v>0</v>
      </c>
      <c r="BK114" s="106">
        <f t="shared" si="102"/>
        <v>0</v>
      </c>
      <c r="BL114" s="106">
        <f t="shared" si="102"/>
        <v>0</v>
      </c>
      <c r="BM114" s="106">
        <f t="shared" si="102"/>
        <v>0</v>
      </c>
      <c r="BN114" s="106">
        <f t="shared" si="102"/>
        <v>0</v>
      </c>
      <c r="BO114" s="106">
        <f t="shared" si="102"/>
        <v>0</v>
      </c>
      <c r="BP114" s="106">
        <f t="shared" si="102"/>
        <v>0</v>
      </c>
      <c r="BQ114" s="106">
        <f t="shared" si="102"/>
        <v>9.0000000000000011E-3</v>
      </c>
      <c r="BR114" s="85">
        <f t="shared" ref="BR114" si="104">PRODUCT(BR113,$F$7)</f>
        <v>0</v>
      </c>
      <c r="BS114" s="71"/>
      <c r="BT114" s="71"/>
      <c r="BU114" s="71"/>
    </row>
    <row r="115" spans="1:73">
      <c r="A115" s="71"/>
      <c r="B115" s="71"/>
      <c r="C115" s="71"/>
      <c r="D115" s="71"/>
      <c r="E115" s="71"/>
      <c r="F115" s="71"/>
      <c r="G115" s="71"/>
      <c r="H115" s="71"/>
      <c r="I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71"/>
      <c r="BK115" s="71"/>
      <c r="BL115" s="71"/>
      <c r="BM115" s="71"/>
      <c r="BN115" s="71"/>
      <c r="BO115" s="71"/>
      <c r="BP115" s="71"/>
      <c r="BQ115" s="71"/>
      <c r="BR115" s="73"/>
      <c r="BS115" s="71"/>
      <c r="BT115" s="71"/>
      <c r="BU115" s="71"/>
    </row>
    <row r="116" spans="1:73" ht="16.8">
      <c r="A116" s="86"/>
      <c r="B116" s="87" t="s">
        <v>25</v>
      </c>
      <c r="C116" s="88" t="s">
        <v>26</v>
      </c>
      <c r="D116" s="107">
        <f t="shared" ref="D116:BQ116" si="105">D48</f>
        <v>90.9</v>
      </c>
      <c r="E116" s="107">
        <f t="shared" si="105"/>
        <v>96</v>
      </c>
      <c r="F116" s="107">
        <f t="shared" si="105"/>
        <v>87</v>
      </c>
      <c r="G116" s="107">
        <f t="shared" si="105"/>
        <v>780</v>
      </c>
      <c r="H116" s="107">
        <f t="shared" si="105"/>
        <v>1610</v>
      </c>
      <c r="I116" s="107">
        <f t="shared" si="105"/>
        <v>1000</v>
      </c>
      <c r="J116" s="163">
        <f t="shared" si="105"/>
        <v>90.57</v>
      </c>
      <c r="K116" s="107">
        <f t="shared" si="105"/>
        <v>1166.67</v>
      </c>
      <c r="L116" s="107">
        <f t="shared" si="105"/>
        <v>255.2</v>
      </c>
      <c r="M116" s="107">
        <f t="shared" si="105"/>
        <v>796</v>
      </c>
      <c r="N116" s="107">
        <f t="shared" si="105"/>
        <v>126.38</v>
      </c>
      <c r="O116" s="107">
        <f t="shared" si="105"/>
        <v>387.53</v>
      </c>
      <c r="P116" s="107">
        <f t="shared" si="105"/>
        <v>634.21</v>
      </c>
      <c r="Q116" s="107">
        <f t="shared" si="105"/>
        <v>503.33</v>
      </c>
      <c r="R116" s="107">
        <f t="shared" si="105"/>
        <v>0</v>
      </c>
      <c r="S116" s="107">
        <f t="shared" si="105"/>
        <v>0</v>
      </c>
      <c r="T116" s="107">
        <f t="shared" si="105"/>
        <v>0</v>
      </c>
      <c r="U116" s="107">
        <f t="shared" si="105"/>
        <v>968</v>
      </c>
      <c r="V116" s="107">
        <f t="shared" si="105"/>
        <v>430.77</v>
      </c>
      <c r="W116" s="107">
        <f>W48</f>
        <v>117</v>
      </c>
      <c r="X116" s="107">
        <f t="shared" si="105"/>
        <v>6.6</v>
      </c>
      <c r="Y116" s="107">
        <f t="shared" si="105"/>
        <v>0</v>
      </c>
      <c r="Z116" s="107">
        <f t="shared" si="105"/>
        <v>329</v>
      </c>
      <c r="AA116" s="107">
        <f t="shared" si="105"/>
        <v>502</v>
      </c>
      <c r="AB116" s="107">
        <f t="shared" si="105"/>
        <v>286</v>
      </c>
      <c r="AC116" s="107">
        <f t="shared" si="105"/>
        <v>283</v>
      </c>
      <c r="AD116" s="107">
        <f t="shared" si="105"/>
        <v>142</v>
      </c>
      <c r="AE116" s="107">
        <f t="shared" si="105"/>
        <v>853</v>
      </c>
      <c r="AF116" s="107"/>
      <c r="AG116" s="107"/>
      <c r="AH116" s="107">
        <f t="shared" si="105"/>
        <v>307</v>
      </c>
      <c r="AI116" s="107"/>
      <c r="AJ116" s="107">
        <f t="shared" si="105"/>
        <v>0</v>
      </c>
      <c r="AK116" s="107">
        <f t="shared" si="105"/>
        <v>98</v>
      </c>
      <c r="AL116" s="107">
        <f t="shared" si="105"/>
        <v>69.75</v>
      </c>
      <c r="AM116" s="107">
        <f t="shared" si="105"/>
        <v>46.4</v>
      </c>
      <c r="AN116" s="107">
        <f t="shared" si="105"/>
        <v>270</v>
      </c>
      <c r="AO116" s="107">
        <f t="shared" si="105"/>
        <v>257</v>
      </c>
      <c r="AP116" s="107">
        <f t="shared" si="105"/>
        <v>0</v>
      </c>
      <c r="AQ116" s="107">
        <f t="shared" si="105"/>
        <v>402</v>
      </c>
      <c r="AR116" s="107">
        <f t="shared" si="105"/>
        <v>0</v>
      </c>
      <c r="AS116" s="107">
        <f t="shared" si="105"/>
        <v>281.61</v>
      </c>
      <c r="AT116" s="107">
        <f t="shared" si="105"/>
        <v>91.25</v>
      </c>
      <c r="AU116" s="107">
        <f t="shared" si="105"/>
        <v>78</v>
      </c>
      <c r="AV116" s="107">
        <f t="shared" si="105"/>
        <v>68</v>
      </c>
      <c r="AW116" s="107">
        <f t="shared" si="105"/>
        <v>75.709999999999994</v>
      </c>
      <c r="AX116" s="107">
        <f t="shared" si="105"/>
        <v>85.71</v>
      </c>
      <c r="AY116" s="107">
        <f t="shared" si="105"/>
        <v>60</v>
      </c>
      <c r="AZ116" s="107">
        <f t="shared" si="105"/>
        <v>92.86</v>
      </c>
      <c r="BA116" s="107">
        <f t="shared" si="105"/>
        <v>78</v>
      </c>
      <c r="BB116" s="107">
        <f t="shared" si="105"/>
        <v>68.33</v>
      </c>
      <c r="BC116" s="107">
        <f t="shared" si="105"/>
        <v>146</v>
      </c>
      <c r="BD116" s="107">
        <f t="shared" si="105"/>
        <v>362</v>
      </c>
      <c r="BE116" s="107">
        <f t="shared" si="105"/>
        <v>549</v>
      </c>
      <c r="BF116" s="107">
        <f t="shared" si="105"/>
        <v>668</v>
      </c>
      <c r="BG116" s="107">
        <f t="shared" si="105"/>
        <v>311</v>
      </c>
      <c r="BH116" s="107">
        <f t="shared" si="105"/>
        <v>578</v>
      </c>
      <c r="BI116" s="107">
        <f t="shared" si="105"/>
        <v>0</v>
      </c>
      <c r="BJ116" s="107">
        <f t="shared" si="105"/>
        <v>80</v>
      </c>
      <c r="BK116" s="107">
        <f t="shared" si="105"/>
        <v>98</v>
      </c>
      <c r="BL116" s="107">
        <f t="shared" si="105"/>
        <v>65</v>
      </c>
      <c r="BM116" s="107">
        <f t="shared" si="105"/>
        <v>57</v>
      </c>
      <c r="BN116" s="107">
        <f t="shared" si="105"/>
        <v>65</v>
      </c>
      <c r="BO116" s="107">
        <f t="shared" si="105"/>
        <v>346.32</v>
      </c>
      <c r="BP116" s="107">
        <f t="shared" si="105"/>
        <v>182.22</v>
      </c>
      <c r="BQ116" s="107">
        <f t="shared" si="105"/>
        <v>25</v>
      </c>
      <c r="BR116" s="84">
        <f t="shared" ref="BR116" si="106">BR48</f>
        <v>0</v>
      </c>
      <c r="BS116" s="71"/>
      <c r="BT116" s="71"/>
      <c r="BU116" s="71"/>
    </row>
    <row r="117" spans="1:73" ht="16.8">
      <c r="A117" s="71"/>
      <c r="B117" s="91" t="s">
        <v>27</v>
      </c>
      <c r="C117" s="69" t="s">
        <v>26</v>
      </c>
      <c r="D117" s="92">
        <f t="shared" ref="D117:BQ117" si="107">D116/1000</f>
        <v>9.0900000000000009E-2</v>
      </c>
      <c r="E117" s="92">
        <f t="shared" si="107"/>
        <v>9.6000000000000002E-2</v>
      </c>
      <c r="F117" s="92">
        <f t="shared" si="107"/>
        <v>8.6999999999999994E-2</v>
      </c>
      <c r="G117" s="92">
        <f t="shared" si="107"/>
        <v>0.78</v>
      </c>
      <c r="H117" s="92">
        <f t="shared" si="107"/>
        <v>1.61</v>
      </c>
      <c r="I117" s="92">
        <f t="shared" si="107"/>
        <v>1</v>
      </c>
      <c r="J117" s="163">
        <f t="shared" si="107"/>
        <v>9.0569999999999998E-2</v>
      </c>
      <c r="K117" s="92">
        <f t="shared" si="107"/>
        <v>1.1666700000000001</v>
      </c>
      <c r="L117" s="92">
        <f t="shared" si="107"/>
        <v>0.25519999999999998</v>
      </c>
      <c r="M117" s="92">
        <f t="shared" si="107"/>
        <v>0.79600000000000004</v>
      </c>
      <c r="N117" s="92">
        <f t="shared" si="107"/>
        <v>0.12637999999999999</v>
      </c>
      <c r="O117" s="92">
        <f t="shared" si="107"/>
        <v>0.38752999999999999</v>
      </c>
      <c r="P117" s="92">
        <f t="shared" si="107"/>
        <v>0.63421000000000005</v>
      </c>
      <c r="Q117" s="92">
        <f t="shared" si="107"/>
        <v>0.50332999999999994</v>
      </c>
      <c r="R117" s="92">
        <f t="shared" si="107"/>
        <v>0</v>
      </c>
      <c r="S117" s="92">
        <f t="shared" si="107"/>
        <v>0</v>
      </c>
      <c r="T117" s="92">
        <f t="shared" si="107"/>
        <v>0</v>
      </c>
      <c r="U117" s="92">
        <f t="shared" si="107"/>
        <v>0.96799999999999997</v>
      </c>
      <c r="V117" s="92">
        <f t="shared" si="107"/>
        <v>0.43076999999999999</v>
      </c>
      <c r="W117" s="92">
        <f>W116/1000</f>
        <v>0.11700000000000001</v>
      </c>
      <c r="X117" s="92">
        <f t="shared" si="107"/>
        <v>6.6E-3</v>
      </c>
      <c r="Y117" s="92">
        <f t="shared" si="107"/>
        <v>0</v>
      </c>
      <c r="Z117" s="92">
        <f t="shared" si="107"/>
        <v>0.32900000000000001</v>
      </c>
      <c r="AA117" s="92">
        <f t="shared" si="107"/>
        <v>0.502</v>
      </c>
      <c r="AB117" s="92">
        <f t="shared" si="107"/>
        <v>0.28599999999999998</v>
      </c>
      <c r="AC117" s="92">
        <f t="shared" si="107"/>
        <v>0.28299999999999997</v>
      </c>
      <c r="AD117" s="92">
        <f t="shared" si="107"/>
        <v>0.14199999999999999</v>
      </c>
      <c r="AE117" s="92">
        <f t="shared" si="107"/>
        <v>0.85299999999999998</v>
      </c>
      <c r="AF117" s="92">
        <f t="shared" ref="AF117:AI117" si="108">AF116/1000</f>
        <v>0</v>
      </c>
      <c r="AG117" s="92">
        <f t="shared" si="108"/>
        <v>0</v>
      </c>
      <c r="AH117" s="92">
        <f t="shared" si="108"/>
        <v>0.307</v>
      </c>
      <c r="AI117" s="92">
        <f t="shared" si="108"/>
        <v>0</v>
      </c>
      <c r="AJ117" s="92">
        <f t="shared" si="107"/>
        <v>0</v>
      </c>
      <c r="AK117" s="92">
        <f t="shared" si="107"/>
        <v>9.8000000000000004E-2</v>
      </c>
      <c r="AL117" s="92">
        <f t="shared" si="107"/>
        <v>6.9750000000000006E-2</v>
      </c>
      <c r="AM117" s="92">
        <f t="shared" si="107"/>
        <v>4.6399999999999997E-2</v>
      </c>
      <c r="AN117" s="92">
        <f t="shared" si="107"/>
        <v>0.27</v>
      </c>
      <c r="AO117" s="92">
        <f t="shared" si="107"/>
        <v>0.25700000000000001</v>
      </c>
      <c r="AP117" s="92">
        <f t="shared" si="107"/>
        <v>0</v>
      </c>
      <c r="AQ117" s="92">
        <f t="shared" si="107"/>
        <v>0.40200000000000002</v>
      </c>
      <c r="AR117" s="92">
        <f t="shared" si="107"/>
        <v>0</v>
      </c>
      <c r="AS117" s="92">
        <f t="shared" si="107"/>
        <v>0.28161000000000003</v>
      </c>
      <c r="AT117" s="92">
        <f t="shared" si="107"/>
        <v>9.1249999999999998E-2</v>
      </c>
      <c r="AU117" s="92">
        <f t="shared" si="107"/>
        <v>7.8E-2</v>
      </c>
      <c r="AV117" s="92">
        <f t="shared" si="107"/>
        <v>6.8000000000000005E-2</v>
      </c>
      <c r="AW117" s="92">
        <f t="shared" si="107"/>
        <v>7.571E-2</v>
      </c>
      <c r="AX117" s="92">
        <f t="shared" si="107"/>
        <v>8.5709999999999995E-2</v>
      </c>
      <c r="AY117" s="92">
        <f t="shared" si="107"/>
        <v>0.06</v>
      </c>
      <c r="AZ117" s="92">
        <f t="shared" si="107"/>
        <v>9.2859999999999998E-2</v>
      </c>
      <c r="BA117" s="92">
        <f t="shared" si="107"/>
        <v>7.8E-2</v>
      </c>
      <c r="BB117" s="92">
        <f t="shared" si="107"/>
        <v>6.8330000000000002E-2</v>
      </c>
      <c r="BC117" s="92">
        <f t="shared" si="107"/>
        <v>0.14599999999999999</v>
      </c>
      <c r="BD117" s="92">
        <f t="shared" si="107"/>
        <v>0.36199999999999999</v>
      </c>
      <c r="BE117" s="92">
        <f t="shared" si="107"/>
        <v>0.54900000000000004</v>
      </c>
      <c r="BF117" s="92">
        <f t="shared" si="107"/>
        <v>0.66800000000000004</v>
      </c>
      <c r="BG117" s="92">
        <f t="shared" si="107"/>
        <v>0.311</v>
      </c>
      <c r="BH117" s="92">
        <f t="shared" si="107"/>
        <v>0.57799999999999996</v>
      </c>
      <c r="BI117" s="92">
        <f t="shared" si="107"/>
        <v>0</v>
      </c>
      <c r="BJ117" s="92">
        <f t="shared" si="107"/>
        <v>0.08</v>
      </c>
      <c r="BK117" s="92">
        <f t="shared" si="107"/>
        <v>9.8000000000000004E-2</v>
      </c>
      <c r="BL117" s="92">
        <f t="shared" si="107"/>
        <v>6.5000000000000002E-2</v>
      </c>
      <c r="BM117" s="92">
        <f t="shared" si="107"/>
        <v>5.7000000000000002E-2</v>
      </c>
      <c r="BN117" s="92">
        <f t="shared" si="107"/>
        <v>6.5000000000000002E-2</v>
      </c>
      <c r="BO117" s="92">
        <f t="shared" si="107"/>
        <v>0.34632000000000002</v>
      </c>
      <c r="BP117" s="92">
        <f t="shared" si="107"/>
        <v>0.18221999999999999</v>
      </c>
      <c r="BQ117" s="92">
        <f t="shared" si="107"/>
        <v>2.5000000000000001E-2</v>
      </c>
      <c r="BR117" s="84">
        <f t="shared" ref="BR117" si="109">BR116/1000</f>
        <v>0</v>
      </c>
      <c r="BS117" s="71"/>
      <c r="BT117" s="71"/>
      <c r="BU117" s="71"/>
    </row>
    <row r="118" spans="1:73" ht="16.8">
      <c r="A118" s="93"/>
      <c r="B118" s="94" t="s">
        <v>28</v>
      </c>
      <c r="C118" s="211"/>
      <c r="D118" s="95">
        <f t="shared" ref="D118:BQ118" si="110">D114*D116</f>
        <v>49.086000000000006</v>
      </c>
      <c r="E118" s="95">
        <f t="shared" si="110"/>
        <v>0</v>
      </c>
      <c r="F118" s="95">
        <f t="shared" si="110"/>
        <v>15.66</v>
      </c>
      <c r="G118" s="95">
        <f t="shared" si="110"/>
        <v>7.0200000000000005</v>
      </c>
      <c r="H118" s="95">
        <f t="shared" si="110"/>
        <v>0</v>
      </c>
      <c r="I118" s="95">
        <f t="shared" si="110"/>
        <v>0</v>
      </c>
      <c r="J118" s="166">
        <f t="shared" si="110"/>
        <v>0</v>
      </c>
      <c r="K118" s="95">
        <f t="shared" si="110"/>
        <v>63.00018</v>
      </c>
      <c r="L118" s="95">
        <f t="shared" si="110"/>
        <v>0</v>
      </c>
      <c r="M118" s="95">
        <f t="shared" si="110"/>
        <v>0</v>
      </c>
      <c r="N118" s="95">
        <f t="shared" si="110"/>
        <v>0</v>
      </c>
      <c r="O118" s="95">
        <f t="shared" si="110"/>
        <v>0</v>
      </c>
      <c r="P118" s="95">
        <f t="shared" si="110"/>
        <v>0</v>
      </c>
      <c r="Q118" s="95">
        <f t="shared" si="110"/>
        <v>0</v>
      </c>
      <c r="R118" s="95">
        <f t="shared" si="110"/>
        <v>0</v>
      </c>
      <c r="S118" s="95">
        <f t="shared" si="110"/>
        <v>0</v>
      </c>
      <c r="T118" s="95">
        <f t="shared" si="110"/>
        <v>0</v>
      </c>
      <c r="U118" s="95">
        <f t="shared" si="110"/>
        <v>0</v>
      </c>
      <c r="V118" s="95">
        <f t="shared" si="110"/>
        <v>0</v>
      </c>
      <c r="W118" s="95">
        <f>W114*W116</f>
        <v>0</v>
      </c>
      <c r="X118" s="95">
        <f t="shared" si="110"/>
        <v>0</v>
      </c>
      <c r="Y118" s="95">
        <f t="shared" si="110"/>
        <v>0</v>
      </c>
      <c r="Z118" s="95">
        <f t="shared" si="110"/>
        <v>0</v>
      </c>
      <c r="AA118" s="95">
        <f t="shared" si="110"/>
        <v>0</v>
      </c>
      <c r="AB118" s="95">
        <f t="shared" si="110"/>
        <v>0</v>
      </c>
      <c r="AC118" s="95">
        <f t="shared" si="110"/>
        <v>0</v>
      </c>
      <c r="AD118" s="95">
        <f t="shared" si="110"/>
        <v>0</v>
      </c>
      <c r="AE118" s="95">
        <f t="shared" si="110"/>
        <v>0</v>
      </c>
      <c r="AF118" s="95">
        <f t="shared" ref="AF118:AI118" si="111">AF114*AF116</f>
        <v>0</v>
      </c>
      <c r="AG118" s="95">
        <f t="shared" si="111"/>
        <v>0</v>
      </c>
      <c r="AH118" s="95">
        <f t="shared" si="111"/>
        <v>0</v>
      </c>
      <c r="AI118" s="95">
        <f t="shared" si="111"/>
        <v>0</v>
      </c>
      <c r="AJ118" s="95">
        <f t="shared" si="110"/>
        <v>0</v>
      </c>
      <c r="AK118" s="95">
        <f t="shared" si="110"/>
        <v>0</v>
      </c>
      <c r="AL118" s="95">
        <f t="shared" si="110"/>
        <v>37.664999999999999</v>
      </c>
      <c r="AM118" s="95">
        <f t="shared" si="110"/>
        <v>0</v>
      </c>
      <c r="AN118" s="95">
        <f t="shared" si="110"/>
        <v>0</v>
      </c>
      <c r="AO118" s="95">
        <f t="shared" si="110"/>
        <v>0</v>
      </c>
      <c r="AP118" s="95">
        <f t="shared" si="110"/>
        <v>0</v>
      </c>
      <c r="AQ118" s="95">
        <f t="shared" si="110"/>
        <v>0</v>
      </c>
      <c r="AR118" s="95">
        <f t="shared" si="110"/>
        <v>0</v>
      </c>
      <c r="AS118" s="95">
        <f t="shared" si="110"/>
        <v>0</v>
      </c>
      <c r="AT118" s="95">
        <f t="shared" si="110"/>
        <v>0</v>
      </c>
      <c r="AU118" s="95">
        <f t="shared" si="110"/>
        <v>0</v>
      </c>
      <c r="AV118" s="95">
        <f t="shared" si="110"/>
        <v>0</v>
      </c>
      <c r="AW118" s="95">
        <f t="shared" si="110"/>
        <v>0</v>
      </c>
      <c r="AX118" s="95">
        <f t="shared" si="110"/>
        <v>0</v>
      </c>
      <c r="AY118" s="95">
        <f t="shared" si="110"/>
        <v>0</v>
      </c>
      <c r="AZ118" s="95">
        <f t="shared" si="110"/>
        <v>0</v>
      </c>
      <c r="BA118" s="95">
        <f t="shared" si="110"/>
        <v>0</v>
      </c>
      <c r="BB118" s="95">
        <f t="shared" si="110"/>
        <v>0</v>
      </c>
      <c r="BC118" s="95">
        <f t="shared" si="110"/>
        <v>0</v>
      </c>
      <c r="BD118" s="95">
        <f t="shared" si="110"/>
        <v>0</v>
      </c>
      <c r="BE118" s="95">
        <f t="shared" si="110"/>
        <v>0</v>
      </c>
      <c r="BF118" s="95">
        <f t="shared" si="110"/>
        <v>0</v>
      </c>
      <c r="BG118" s="95">
        <f t="shared" si="110"/>
        <v>0</v>
      </c>
      <c r="BH118" s="95">
        <f t="shared" si="110"/>
        <v>0</v>
      </c>
      <c r="BI118" s="95">
        <f t="shared" si="110"/>
        <v>0</v>
      </c>
      <c r="BJ118" s="95">
        <f t="shared" si="110"/>
        <v>0</v>
      </c>
      <c r="BK118" s="95">
        <f t="shared" si="110"/>
        <v>0</v>
      </c>
      <c r="BL118" s="95">
        <f t="shared" si="110"/>
        <v>0</v>
      </c>
      <c r="BM118" s="95">
        <f t="shared" si="110"/>
        <v>0</v>
      </c>
      <c r="BN118" s="95">
        <f t="shared" si="110"/>
        <v>0</v>
      </c>
      <c r="BO118" s="95">
        <f t="shared" si="110"/>
        <v>0</v>
      </c>
      <c r="BP118" s="95">
        <f t="shared" si="110"/>
        <v>0</v>
      </c>
      <c r="BQ118" s="95">
        <f t="shared" si="110"/>
        <v>0.22500000000000003</v>
      </c>
      <c r="BR118" s="96">
        <f t="shared" ref="BR118" si="112">BR114*BR116</f>
        <v>0</v>
      </c>
      <c r="BS118" s="97">
        <f>SUM(D118:BQ118)</f>
        <v>172.65618000000001</v>
      </c>
      <c r="BT118" s="98">
        <f>BS118/$C$10</f>
        <v>9.5920100000000001</v>
      </c>
      <c r="BU118" s="71"/>
    </row>
    <row r="119" spans="1:73" ht="16.8">
      <c r="A119" s="93"/>
      <c r="B119" s="94" t="s">
        <v>29</v>
      </c>
      <c r="C119" s="211"/>
      <c r="D119" s="95">
        <f t="shared" ref="D119:BQ119" si="113">D114*D116</f>
        <v>49.086000000000006</v>
      </c>
      <c r="E119" s="95">
        <f t="shared" si="113"/>
        <v>0</v>
      </c>
      <c r="F119" s="95">
        <f t="shared" si="113"/>
        <v>15.66</v>
      </c>
      <c r="G119" s="95">
        <f t="shared" si="113"/>
        <v>7.0200000000000005</v>
      </c>
      <c r="H119" s="95">
        <f t="shared" si="113"/>
        <v>0</v>
      </c>
      <c r="I119" s="95">
        <f t="shared" si="113"/>
        <v>0</v>
      </c>
      <c r="J119" s="166">
        <f t="shared" si="113"/>
        <v>0</v>
      </c>
      <c r="K119" s="95">
        <f t="shared" si="113"/>
        <v>63.00018</v>
      </c>
      <c r="L119" s="95">
        <f t="shared" si="113"/>
        <v>0</v>
      </c>
      <c r="M119" s="95">
        <f t="shared" si="113"/>
        <v>0</v>
      </c>
      <c r="N119" s="95">
        <f t="shared" si="113"/>
        <v>0</v>
      </c>
      <c r="O119" s="95">
        <f t="shared" si="113"/>
        <v>0</v>
      </c>
      <c r="P119" s="95">
        <f t="shared" si="113"/>
        <v>0</v>
      </c>
      <c r="Q119" s="95">
        <f t="shared" si="113"/>
        <v>0</v>
      </c>
      <c r="R119" s="95">
        <f t="shared" si="113"/>
        <v>0</v>
      </c>
      <c r="S119" s="95">
        <f t="shared" si="113"/>
        <v>0</v>
      </c>
      <c r="T119" s="95">
        <f t="shared" si="113"/>
        <v>0</v>
      </c>
      <c r="U119" s="95">
        <f t="shared" si="113"/>
        <v>0</v>
      </c>
      <c r="V119" s="95">
        <f t="shared" si="113"/>
        <v>0</v>
      </c>
      <c r="W119" s="95">
        <f>W114*W116</f>
        <v>0</v>
      </c>
      <c r="X119" s="95">
        <f t="shared" si="113"/>
        <v>0</v>
      </c>
      <c r="Y119" s="95">
        <f t="shared" si="113"/>
        <v>0</v>
      </c>
      <c r="Z119" s="95">
        <f t="shared" si="113"/>
        <v>0</v>
      </c>
      <c r="AA119" s="95">
        <f t="shared" si="113"/>
        <v>0</v>
      </c>
      <c r="AB119" s="95">
        <f t="shared" si="113"/>
        <v>0</v>
      </c>
      <c r="AC119" s="95">
        <f t="shared" si="113"/>
        <v>0</v>
      </c>
      <c r="AD119" s="95">
        <f t="shared" si="113"/>
        <v>0</v>
      </c>
      <c r="AE119" s="95">
        <f t="shared" si="113"/>
        <v>0</v>
      </c>
      <c r="AF119" s="95">
        <f t="shared" ref="AF119:AI119" si="114">AF114*AF116</f>
        <v>0</v>
      </c>
      <c r="AG119" s="95">
        <f t="shared" si="114"/>
        <v>0</v>
      </c>
      <c r="AH119" s="95">
        <f t="shared" si="114"/>
        <v>0</v>
      </c>
      <c r="AI119" s="95">
        <f t="shared" si="114"/>
        <v>0</v>
      </c>
      <c r="AJ119" s="95">
        <f t="shared" si="113"/>
        <v>0</v>
      </c>
      <c r="AK119" s="95">
        <f t="shared" si="113"/>
        <v>0</v>
      </c>
      <c r="AL119" s="95">
        <f t="shared" si="113"/>
        <v>37.664999999999999</v>
      </c>
      <c r="AM119" s="95">
        <f t="shared" si="113"/>
        <v>0</v>
      </c>
      <c r="AN119" s="95">
        <f t="shared" si="113"/>
        <v>0</v>
      </c>
      <c r="AO119" s="95">
        <f t="shared" si="113"/>
        <v>0</v>
      </c>
      <c r="AP119" s="95">
        <f t="shared" si="113"/>
        <v>0</v>
      </c>
      <c r="AQ119" s="95">
        <f t="shared" si="113"/>
        <v>0</v>
      </c>
      <c r="AR119" s="95">
        <f t="shared" si="113"/>
        <v>0</v>
      </c>
      <c r="AS119" s="95">
        <f t="shared" si="113"/>
        <v>0</v>
      </c>
      <c r="AT119" s="95">
        <f t="shared" si="113"/>
        <v>0</v>
      </c>
      <c r="AU119" s="95">
        <f t="shared" si="113"/>
        <v>0</v>
      </c>
      <c r="AV119" s="95">
        <f t="shared" si="113"/>
        <v>0</v>
      </c>
      <c r="AW119" s="95">
        <f t="shared" si="113"/>
        <v>0</v>
      </c>
      <c r="AX119" s="95">
        <f t="shared" si="113"/>
        <v>0</v>
      </c>
      <c r="AY119" s="95">
        <f t="shared" si="113"/>
        <v>0</v>
      </c>
      <c r="AZ119" s="95">
        <f t="shared" si="113"/>
        <v>0</v>
      </c>
      <c r="BA119" s="95">
        <f t="shared" si="113"/>
        <v>0</v>
      </c>
      <c r="BB119" s="95">
        <f t="shared" si="113"/>
        <v>0</v>
      </c>
      <c r="BC119" s="95">
        <f t="shared" si="113"/>
        <v>0</v>
      </c>
      <c r="BD119" s="95">
        <f t="shared" si="113"/>
        <v>0</v>
      </c>
      <c r="BE119" s="95">
        <f t="shared" si="113"/>
        <v>0</v>
      </c>
      <c r="BF119" s="95">
        <f t="shared" si="113"/>
        <v>0</v>
      </c>
      <c r="BG119" s="95">
        <f t="shared" si="113"/>
        <v>0</v>
      </c>
      <c r="BH119" s="95">
        <f t="shared" si="113"/>
        <v>0</v>
      </c>
      <c r="BI119" s="95">
        <f t="shared" si="113"/>
        <v>0</v>
      </c>
      <c r="BJ119" s="95">
        <f t="shared" si="113"/>
        <v>0</v>
      </c>
      <c r="BK119" s="95">
        <f t="shared" si="113"/>
        <v>0</v>
      </c>
      <c r="BL119" s="95">
        <f t="shared" si="113"/>
        <v>0</v>
      </c>
      <c r="BM119" s="95">
        <f t="shared" si="113"/>
        <v>0</v>
      </c>
      <c r="BN119" s="95">
        <f t="shared" si="113"/>
        <v>0</v>
      </c>
      <c r="BO119" s="95">
        <f t="shared" si="113"/>
        <v>0</v>
      </c>
      <c r="BP119" s="95">
        <f t="shared" si="113"/>
        <v>0</v>
      </c>
      <c r="BQ119" s="95">
        <f t="shared" si="113"/>
        <v>0.22500000000000003</v>
      </c>
      <c r="BR119" s="96">
        <f t="shared" ref="BR119" si="115">BR114*BR116</f>
        <v>0</v>
      </c>
      <c r="BS119" s="97">
        <f>SUM(D119:BQ119)</f>
        <v>172.65618000000001</v>
      </c>
      <c r="BT119" s="98">
        <f>BS119/$C$10</f>
        <v>9.5920100000000001</v>
      </c>
      <c r="BU119" s="71"/>
    </row>
    <row r="120" spans="1:73">
      <c r="A120" s="71"/>
      <c r="B120" s="71"/>
      <c r="C120" s="71"/>
      <c r="D120" s="71"/>
      <c r="E120" s="71"/>
      <c r="F120" s="71"/>
      <c r="G120" s="71"/>
      <c r="H120" s="71"/>
      <c r="I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71"/>
      <c r="BE120" s="71"/>
      <c r="BF120" s="71"/>
      <c r="BG120" s="71"/>
      <c r="BH120" s="71"/>
      <c r="BI120" s="71"/>
      <c r="BJ120" s="71"/>
      <c r="BK120" s="71"/>
      <c r="BL120" s="71"/>
      <c r="BM120" s="71"/>
      <c r="BN120" s="71"/>
      <c r="BO120" s="71"/>
      <c r="BP120" s="71"/>
      <c r="BQ120" s="71"/>
      <c r="BR120" s="73"/>
      <c r="BS120" s="71"/>
      <c r="BT120" s="71"/>
      <c r="BU120" s="71"/>
    </row>
    <row r="121" spans="1:73">
      <c r="A121" s="71"/>
      <c r="B121" s="71"/>
      <c r="C121" s="71"/>
      <c r="D121" s="71"/>
      <c r="E121" s="71"/>
      <c r="F121" s="71"/>
      <c r="G121" s="71"/>
      <c r="H121" s="71"/>
      <c r="I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1"/>
      <c r="BH121" s="71"/>
      <c r="BI121" s="71"/>
      <c r="BJ121" s="71"/>
      <c r="BK121" s="71"/>
      <c r="BL121" s="71"/>
      <c r="BM121" s="71"/>
      <c r="BN121" s="71"/>
      <c r="BO121" s="71"/>
      <c r="BP121" s="71"/>
      <c r="BQ121" s="71"/>
      <c r="BR121" s="73"/>
      <c r="BS121" s="71"/>
      <c r="BT121" s="71"/>
      <c r="BU121" s="71"/>
    </row>
    <row r="122" spans="1:73">
      <c r="A122" s="71"/>
      <c r="B122" s="71"/>
      <c r="C122" s="71"/>
      <c r="D122" s="71"/>
      <c r="E122" s="71"/>
      <c r="F122" s="71"/>
      <c r="G122" s="71"/>
      <c r="H122" s="71"/>
      <c r="I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71"/>
      <c r="BK122" s="71"/>
      <c r="BL122" s="71"/>
      <c r="BM122" s="71"/>
      <c r="BN122" s="71"/>
      <c r="BO122" s="71"/>
      <c r="BP122" s="71"/>
      <c r="BQ122" s="71"/>
      <c r="BR122" s="73"/>
      <c r="BS122" s="71"/>
      <c r="BT122" s="71"/>
      <c r="BU122" s="71"/>
    </row>
    <row r="123" spans="1:73">
      <c r="A123" s="71"/>
      <c r="B123" s="71"/>
      <c r="C123" s="71"/>
      <c r="D123" s="71"/>
      <c r="E123" s="71"/>
      <c r="F123" s="71"/>
      <c r="G123" s="71"/>
      <c r="H123" s="71"/>
      <c r="I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1"/>
      <c r="BH123" s="71"/>
      <c r="BI123" s="71"/>
      <c r="BJ123" s="71"/>
      <c r="BK123" s="71"/>
      <c r="BL123" s="71"/>
      <c r="BM123" s="102">
        <f>BT69</f>
        <v>0</v>
      </c>
      <c r="BN123" s="71"/>
      <c r="BO123" s="71"/>
      <c r="BP123" s="71"/>
      <c r="BQ123" s="71"/>
      <c r="BR123" s="73"/>
      <c r="BS123" s="71"/>
      <c r="BT123" s="71"/>
      <c r="BU123" s="71"/>
    </row>
    <row r="124" spans="1:73">
      <c r="BM124" s="27">
        <f>BT87</f>
        <v>78.524846000000011</v>
      </c>
    </row>
    <row r="125" spans="1:73">
      <c r="BM125" s="27">
        <f>BT103</f>
        <v>20.401231500000002</v>
      </c>
    </row>
    <row r="126" spans="1:73">
      <c r="BM126" s="27">
        <f>BT119</f>
        <v>9.5920100000000001</v>
      </c>
    </row>
  </sheetData>
  <mergeCells count="374">
    <mergeCell ref="AI90:AI91"/>
    <mergeCell ref="AF106:AF107"/>
    <mergeCell ref="AG106:AG107"/>
    <mergeCell ref="AI106:AI107"/>
    <mergeCell ref="AF8:AF9"/>
    <mergeCell ref="AG8:AG9"/>
    <mergeCell ref="AI8:AI9"/>
    <mergeCell ref="AF56:AF57"/>
    <mergeCell ref="AG56:AG57"/>
    <mergeCell ref="AI56:AI57"/>
    <mergeCell ref="AF72:AF73"/>
    <mergeCell ref="AG72:AG73"/>
    <mergeCell ref="AI72:AI73"/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AO8:AO9"/>
    <mergeCell ref="AP8:AP9"/>
    <mergeCell ref="AQ8:AQ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27:A31"/>
    <mergeCell ref="C27:C31"/>
    <mergeCell ref="C50:C51"/>
    <mergeCell ref="A56:A57"/>
    <mergeCell ref="C56:C57"/>
    <mergeCell ref="D56:D57"/>
    <mergeCell ref="BT8:BT9"/>
    <mergeCell ref="A10:A13"/>
    <mergeCell ref="C10:C13"/>
    <mergeCell ref="A15:A21"/>
    <mergeCell ref="C15:C21"/>
    <mergeCell ref="A22:A26"/>
    <mergeCell ref="C22:C26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K56:K57"/>
    <mergeCell ref="L56:L57"/>
    <mergeCell ref="M56:M57"/>
    <mergeCell ref="N56:N57"/>
    <mergeCell ref="O56:O57"/>
    <mergeCell ref="P56:P57"/>
    <mergeCell ref="E56:E57"/>
    <mergeCell ref="F56:F57"/>
    <mergeCell ref="G56:G57"/>
    <mergeCell ref="H56:H57"/>
    <mergeCell ref="I56:I57"/>
    <mergeCell ref="J56:J57"/>
    <mergeCell ref="W56:W57"/>
    <mergeCell ref="X56:X57"/>
    <mergeCell ref="Y56:Y57"/>
    <mergeCell ref="Z56:Z57"/>
    <mergeCell ref="AA56:AA57"/>
    <mergeCell ref="AB56:AB57"/>
    <mergeCell ref="Q56:Q57"/>
    <mergeCell ref="R56:R57"/>
    <mergeCell ref="S56:S57"/>
    <mergeCell ref="T56:T57"/>
    <mergeCell ref="U56:U57"/>
    <mergeCell ref="V56:V57"/>
    <mergeCell ref="BT56:BT57"/>
    <mergeCell ref="A58:A62"/>
    <mergeCell ref="C58:C62"/>
    <mergeCell ref="BJ56:BJ57"/>
    <mergeCell ref="BK56:BK57"/>
    <mergeCell ref="BL56:BL57"/>
    <mergeCell ref="BM56:BM57"/>
    <mergeCell ref="BN56:BN57"/>
    <mergeCell ref="BO56:BO57"/>
    <mergeCell ref="BD56:BD57"/>
    <mergeCell ref="BE56:BE57"/>
    <mergeCell ref="BF56:BF57"/>
    <mergeCell ref="BG56:BG57"/>
    <mergeCell ref="BH56:BH57"/>
    <mergeCell ref="BI56:BI57"/>
    <mergeCell ref="AX56:AX57"/>
    <mergeCell ref="AY56:AY57"/>
    <mergeCell ref="AZ56:AZ57"/>
    <mergeCell ref="BA56:BA57"/>
    <mergeCell ref="BB56:BB57"/>
    <mergeCell ref="BC56:BC57"/>
    <mergeCell ref="AR56:AR57"/>
    <mergeCell ref="AS56:AS57"/>
    <mergeCell ref="AT56:AT57"/>
    <mergeCell ref="C68:C69"/>
    <mergeCell ref="A72:A73"/>
    <mergeCell ref="C72:C73"/>
    <mergeCell ref="D72:D73"/>
    <mergeCell ref="E72:E73"/>
    <mergeCell ref="F72:F73"/>
    <mergeCell ref="BP56:BP57"/>
    <mergeCell ref="BQ56:BQ57"/>
    <mergeCell ref="BS56:BS57"/>
    <mergeCell ref="AU56:AU57"/>
    <mergeCell ref="AV56:AV57"/>
    <mergeCell ref="AW56:AW57"/>
    <mergeCell ref="AL56:AL57"/>
    <mergeCell ref="AM56:AM57"/>
    <mergeCell ref="AN56:AN57"/>
    <mergeCell ref="AO56:AO57"/>
    <mergeCell ref="AP56:AP57"/>
    <mergeCell ref="AQ56:AQ57"/>
    <mergeCell ref="AC56:AC57"/>
    <mergeCell ref="AD56:AD57"/>
    <mergeCell ref="AE56:AE57"/>
    <mergeCell ref="AH56:AH57"/>
    <mergeCell ref="AJ56:AJ57"/>
    <mergeCell ref="AK56:AK57"/>
    <mergeCell ref="M72:M73"/>
    <mergeCell ref="N72:N73"/>
    <mergeCell ref="O72:O73"/>
    <mergeCell ref="P72:P73"/>
    <mergeCell ref="Q72:Q73"/>
    <mergeCell ref="R72:R73"/>
    <mergeCell ref="G72:G73"/>
    <mergeCell ref="H72:H73"/>
    <mergeCell ref="I72:I73"/>
    <mergeCell ref="J72:J73"/>
    <mergeCell ref="K72:K73"/>
    <mergeCell ref="L72:L73"/>
    <mergeCell ref="Z72:Z73"/>
    <mergeCell ref="AA72:AA73"/>
    <mergeCell ref="AB72:AB73"/>
    <mergeCell ref="AC72:AC73"/>
    <mergeCell ref="AD72:AD73"/>
    <mergeCell ref="AE72:AE73"/>
    <mergeCell ref="S72:S73"/>
    <mergeCell ref="T72:T73"/>
    <mergeCell ref="U72:U73"/>
    <mergeCell ref="V72:V73"/>
    <mergeCell ref="X72:X73"/>
    <mergeCell ref="Y72:Y73"/>
    <mergeCell ref="AO72:AO73"/>
    <mergeCell ref="AP72:AP73"/>
    <mergeCell ref="AQ72:AQ73"/>
    <mergeCell ref="AR72:AR73"/>
    <mergeCell ref="AS72:AS73"/>
    <mergeCell ref="AT72:AT73"/>
    <mergeCell ref="AH72:AH73"/>
    <mergeCell ref="AJ72:AJ73"/>
    <mergeCell ref="AK72:AK73"/>
    <mergeCell ref="AL72:AL73"/>
    <mergeCell ref="AM72:AM73"/>
    <mergeCell ref="AN72:AN73"/>
    <mergeCell ref="BC72:BC73"/>
    <mergeCell ref="BD72:BD73"/>
    <mergeCell ref="BE72:BE73"/>
    <mergeCell ref="BF72:BF73"/>
    <mergeCell ref="AU72:AU73"/>
    <mergeCell ref="AV72:AV73"/>
    <mergeCell ref="AW72:AW73"/>
    <mergeCell ref="AX72:AX73"/>
    <mergeCell ref="AY72:AY73"/>
    <mergeCell ref="AZ72:AZ73"/>
    <mergeCell ref="BT72:BT73"/>
    <mergeCell ref="A74:A80"/>
    <mergeCell ref="C74:C80"/>
    <mergeCell ref="C86:C87"/>
    <mergeCell ref="A90:A91"/>
    <mergeCell ref="C90:C91"/>
    <mergeCell ref="D90:D91"/>
    <mergeCell ref="E90:E91"/>
    <mergeCell ref="F90:F91"/>
    <mergeCell ref="G90:G91"/>
    <mergeCell ref="BM72:BM73"/>
    <mergeCell ref="BN72:BN73"/>
    <mergeCell ref="BO72:BO73"/>
    <mergeCell ref="BP72:BP73"/>
    <mergeCell ref="BQ72:BQ73"/>
    <mergeCell ref="BS72:BS73"/>
    <mergeCell ref="BG72:BG73"/>
    <mergeCell ref="BH72:BH73"/>
    <mergeCell ref="BI72:BI73"/>
    <mergeCell ref="BJ72:BJ73"/>
    <mergeCell ref="BK72:BK73"/>
    <mergeCell ref="BL72:BL73"/>
    <mergeCell ref="BA72:BA73"/>
    <mergeCell ref="BB72:BB73"/>
    <mergeCell ref="N90:N91"/>
    <mergeCell ref="O90:O91"/>
    <mergeCell ref="P90:P91"/>
    <mergeCell ref="Q90:Q91"/>
    <mergeCell ref="R90:R91"/>
    <mergeCell ref="S90:S91"/>
    <mergeCell ref="H90:H91"/>
    <mergeCell ref="I90:I91"/>
    <mergeCell ref="J90:J91"/>
    <mergeCell ref="K90:K91"/>
    <mergeCell ref="L90:L91"/>
    <mergeCell ref="M90:M91"/>
    <mergeCell ref="AA90:AA91"/>
    <mergeCell ref="AB90:AB91"/>
    <mergeCell ref="AC90:AC91"/>
    <mergeCell ref="AD90:AD91"/>
    <mergeCell ref="AE90:AE91"/>
    <mergeCell ref="AH90:AH91"/>
    <mergeCell ref="T90:T91"/>
    <mergeCell ref="U90:U91"/>
    <mergeCell ref="V90:V91"/>
    <mergeCell ref="X90:X91"/>
    <mergeCell ref="Y90:Y91"/>
    <mergeCell ref="Z90:Z91"/>
    <mergeCell ref="AF90:AF91"/>
    <mergeCell ref="AG90:AG91"/>
    <mergeCell ref="AS90:AS91"/>
    <mergeCell ref="AT90:AT91"/>
    <mergeCell ref="AU90:AU91"/>
    <mergeCell ref="AJ90:AJ91"/>
    <mergeCell ref="AK90:AK91"/>
    <mergeCell ref="AL90:AL91"/>
    <mergeCell ref="AM90:AM91"/>
    <mergeCell ref="AN90:AN91"/>
    <mergeCell ref="AO90:AO91"/>
    <mergeCell ref="BQ90:BQ91"/>
    <mergeCell ref="BS90:BS91"/>
    <mergeCell ref="BT90:BT91"/>
    <mergeCell ref="BH90:BH91"/>
    <mergeCell ref="BI90:BI91"/>
    <mergeCell ref="BJ90:BJ91"/>
    <mergeCell ref="BK90:BK91"/>
    <mergeCell ref="BL90:BL91"/>
    <mergeCell ref="BM90:BM91"/>
    <mergeCell ref="A92:A96"/>
    <mergeCell ref="C92:C96"/>
    <mergeCell ref="C102:C103"/>
    <mergeCell ref="A106:A107"/>
    <mergeCell ref="C106:C107"/>
    <mergeCell ref="D106:D107"/>
    <mergeCell ref="BN90:BN91"/>
    <mergeCell ref="BO90:BO91"/>
    <mergeCell ref="BP90:BP91"/>
    <mergeCell ref="BB90:BB91"/>
    <mergeCell ref="BC90:BC91"/>
    <mergeCell ref="BD90:BD91"/>
    <mergeCell ref="BE90:BE91"/>
    <mergeCell ref="BF90:BF91"/>
    <mergeCell ref="BG90:BG91"/>
    <mergeCell ref="AV90:AV91"/>
    <mergeCell ref="AW90:AW91"/>
    <mergeCell ref="AX90:AX91"/>
    <mergeCell ref="AY90:AY91"/>
    <mergeCell ref="AZ90:AZ91"/>
    <mergeCell ref="BA90:BA91"/>
    <mergeCell ref="AP90:AP91"/>
    <mergeCell ref="AQ90:AQ91"/>
    <mergeCell ref="AR90:AR91"/>
    <mergeCell ref="K106:K107"/>
    <mergeCell ref="L106:L107"/>
    <mergeCell ref="M106:M107"/>
    <mergeCell ref="N106:N107"/>
    <mergeCell ref="O106:O107"/>
    <mergeCell ref="P106:P107"/>
    <mergeCell ref="E106:E107"/>
    <mergeCell ref="F106:F107"/>
    <mergeCell ref="G106:G107"/>
    <mergeCell ref="H106:H107"/>
    <mergeCell ref="I106:I107"/>
    <mergeCell ref="J106:J107"/>
    <mergeCell ref="W106:W107"/>
    <mergeCell ref="X106:X107"/>
    <mergeCell ref="Y106:Y107"/>
    <mergeCell ref="Z106:Z107"/>
    <mergeCell ref="AA106:AA107"/>
    <mergeCell ref="AB106:AB107"/>
    <mergeCell ref="Q106:Q107"/>
    <mergeCell ref="R106:R107"/>
    <mergeCell ref="S106:S107"/>
    <mergeCell ref="T106:T107"/>
    <mergeCell ref="U106:U107"/>
    <mergeCell ref="V106:V107"/>
    <mergeCell ref="BT106:BT107"/>
    <mergeCell ref="A108:A112"/>
    <mergeCell ref="C108:C112"/>
    <mergeCell ref="BJ106:BJ107"/>
    <mergeCell ref="BK106:BK107"/>
    <mergeCell ref="BL106:BL107"/>
    <mergeCell ref="BM106:BM107"/>
    <mergeCell ref="BN106:BN107"/>
    <mergeCell ref="BO106:BO107"/>
    <mergeCell ref="BD106:BD107"/>
    <mergeCell ref="BE106:BE107"/>
    <mergeCell ref="BF106:BF107"/>
    <mergeCell ref="BG106:BG107"/>
    <mergeCell ref="BH106:BH107"/>
    <mergeCell ref="BI106:BI107"/>
    <mergeCell ref="AX106:AX107"/>
    <mergeCell ref="AY106:AY107"/>
    <mergeCell ref="AZ106:AZ107"/>
    <mergeCell ref="BA106:BA107"/>
    <mergeCell ref="BB106:BB107"/>
    <mergeCell ref="BC106:BC107"/>
    <mergeCell ref="AR106:AR107"/>
    <mergeCell ref="AS106:AS107"/>
    <mergeCell ref="AT106:AT107"/>
    <mergeCell ref="BR8:BR9"/>
    <mergeCell ref="BR106:BR107"/>
    <mergeCell ref="BR56:BR57"/>
    <mergeCell ref="BR72:BR73"/>
    <mergeCell ref="BR90:BR91"/>
    <mergeCell ref="C118:C119"/>
    <mergeCell ref="BP106:BP107"/>
    <mergeCell ref="BQ106:BQ107"/>
    <mergeCell ref="BS106:BS107"/>
    <mergeCell ref="AU106:AU107"/>
    <mergeCell ref="AV106:AV107"/>
    <mergeCell ref="AW106:AW107"/>
    <mergeCell ref="AL106:AL107"/>
    <mergeCell ref="AM106:AM107"/>
    <mergeCell ref="AN106:AN107"/>
    <mergeCell ref="AO106:AO107"/>
    <mergeCell ref="AP106:AP107"/>
    <mergeCell ref="AQ106:AQ107"/>
    <mergeCell ref="AC106:AC107"/>
    <mergeCell ref="AD106:AD107"/>
    <mergeCell ref="AE106:AE107"/>
    <mergeCell ref="AH106:AH107"/>
    <mergeCell ref="AJ106:AJ107"/>
    <mergeCell ref="AK106:AK107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tabSelected="1" workbookViewId="0">
      <selection activeCell="O10" sqref="O10"/>
    </sheetView>
  </sheetViews>
  <sheetFormatPr defaultColWidth="8.88671875" defaultRowHeight="14.4"/>
  <cols>
    <col min="1" max="1" width="12.33203125" style="40" customWidth="1"/>
    <col min="2" max="2" width="30.33203125" style="40" customWidth="1"/>
    <col min="3" max="3" width="9.33203125" style="40" customWidth="1"/>
    <col min="4" max="4" width="7.88671875" style="40" customWidth="1"/>
    <col min="5" max="5" width="7.6640625" style="40" customWidth="1"/>
    <col min="6" max="6" width="11.5546875" style="40" customWidth="1"/>
    <col min="7" max="12" width="9.109375" style="40" customWidth="1"/>
    <col min="13" max="13" width="12" style="40" customWidth="1"/>
    <col min="14" max="14" width="8.88671875" style="40"/>
    <col min="15" max="15" width="9.109375" style="40" customWidth="1"/>
    <col min="16" max="16384" width="8.88671875" style="40"/>
  </cols>
  <sheetData>
    <row r="1" spans="1:15">
      <c r="J1" s="221" t="s">
        <v>54</v>
      </c>
      <c r="K1" s="221"/>
      <c r="L1" s="221"/>
      <c r="M1" s="221"/>
    </row>
    <row r="2" spans="1:15">
      <c r="J2" s="221" t="s">
        <v>106</v>
      </c>
      <c r="K2" s="221"/>
      <c r="L2" s="221"/>
      <c r="M2" s="221"/>
    </row>
    <row r="3" spans="1:15">
      <c r="J3" s="221" t="s">
        <v>55</v>
      </c>
      <c r="K3" s="221"/>
      <c r="L3" s="221"/>
      <c r="M3" s="221"/>
    </row>
    <row r="4" spans="1:15" ht="21" customHeight="1">
      <c r="A4" s="39"/>
      <c r="B4" s="39"/>
      <c r="C4" s="39"/>
      <c r="D4" s="39"/>
      <c r="E4" s="39"/>
      <c r="J4" s="222" t="s">
        <v>107</v>
      </c>
      <c r="K4" s="222"/>
      <c r="L4" s="222"/>
      <c r="M4" s="222"/>
    </row>
    <row r="5" spans="1:15" ht="24" customHeight="1">
      <c r="B5" s="47"/>
      <c r="C5" s="47"/>
      <c r="D5" s="47"/>
      <c r="E5" s="223" t="s">
        <v>80</v>
      </c>
      <c r="F5" s="223"/>
      <c r="G5" s="223">
        <f>'3-7 лет (день 1)'!J7</f>
        <v>45870</v>
      </c>
      <c r="H5" s="223"/>
      <c r="I5" s="47"/>
      <c r="J5" s="47"/>
      <c r="K5" s="47"/>
      <c r="L5" s="47"/>
      <c r="M5" s="47"/>
    </row>
    <row r="6" spans="1:15" ht="31.5" customHeight="1">
      <c r="A6" s="41" t="s">
        <v>56</v>
      </c>
      <c r="B6" s="41" t="s">
        <v>57</v>
      </c>
      <c r="C6" s="41" t="s">
        <v>58</v>
      </c>
      <c r="D6" s="41" t="s">
        <v>59</v>
      </c>
      <c r="E6" s="41" t="s">
        <v>60</v>
      </c>
      <c r="F6" s="41" t="s">
        <v>61</v>
      </c>
      <c r="G6" s="41" t="s">
        <v>62</v>
      </c>
      <c r="H6" s="41" t="s">
        <v>63</v>
      </c>
      <c r="I6" s="41" t="s">
        <v>64</v>
      </c>
      <c r="J6" s="41" t="s">
        <v>65</v>
      </c>
      <c r="K6" s="41" t="s">
        <v>66</v>
      </c>
      <c r="L6" s="41" t="s">
        <v>67</v>
      </c>
      <c r="M6" s="41" t="s">
        <v>68</v>
      </c>
    </row>
    <row r="7" spans="1:15" ht="20.399999999999999">
      <c r="A7" s="42" t="s">
        <v>69</v>
      </c>
      <c r="B7" s="218" t="s">
        <v>70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20"/>
      <c r="O7" s="7"/>
    </row>
    <row r="8" spans="1:15">
      <c r="A8" s="51" t="s">
        <v>6</v>
      </c>
      <c r="B8" s="44" t="str">
        <f>'1-3 года (день 1 )'!B10</f>
        <v>Кукурузная каша молочная</v>
      </c>
      <c r="C8" s="49">
        <v>150</v>
      </c>
      <c r="D8" s="49">
        <v>4.37</v>
      </c>
      <c r="E8" s="49">
        <v>5.45</v>
      </c>
      <c r="F8" s="49">
        <v>19.170000000000002</v>
      </c>
      <c r="G8" s="49">
        <v>144</v>
      </c>
      <c r="H8" s="49">
        <v>137.53</v>
      </c>
      <c r="I8" s="49">
        <v>0.48</v>
      </c>
      <c r="J8" s="49">
        <v>0.06</v>
      </c>
      <c r="K8" s="49">
        <v>0.05</v>
      </c>
      <c r="L8" s="49">
        <v>1.47</v>
      </c>
      <c r="M8" s="49">
        <v>91</v>
      </c>
      <c r="O8" s="48"/>
    </row>
    <row r="9" spans="1:15" ht="18" customHeight="1">
      <c r="A9" s="52"/>
      <c r="B9" s="44" t="str">
        <f>'1-3 года (день 1 )'!B11</f>
        <v>Бутерброд с маслом</v>
      </c>
      <c r="C9" s="50" t="s">
        <v>71</v>
      </c>
      <c r="D9" s="49">
        <v>1.54</v>
      </c>
      <c r="E9" s="49">
        <v>3.46</v>
      </c>
      <c r="F9" s="49">
        <v>9.75</v>
      </c>
      <c r="G9" s="49">
        <v>78</v>
      </c>
      <c r="H9" s="49">
        <v>4.4800000000000004</v>
      </c>
      <c r="I9" s="49">
        <v>0.23</v>
      </c>
      <c r="J9" s="49">
        <v>0.02</v>
      </c>
      <c r="K9" s="49">
        <v>0.02</v>
      </c>
      <c r="L9" s="49">
        <v>0</v>
      </c>
      <c r="M9" s="49">
        <v>1</v>
      </c>
      <c r="O9" s="7"/>
    </row>
    <row r="10" spans="1:15" ht="18" customHeight="1">
      <c r="A10" s="52"/>
      <c r="B10" s="44" t="str">
        <f>'1-3 года (день 1 )'!B12</f>
        <v>Какао с молоком</v>
      </c>
      <c r="C10" s="49">
        <v>150</v>
      </c>
      <c r="D10" s="49">
        <v>1.25</v>
      </c>
      <c r="E10" s="49">
        <v>1.33</v>
      </c>
      <c r="F10" s="49">
        <v>10.08</v>
      </c>
      <c r="G10" s="49">
        <v>50</v>
      </c>
      <c r="H10" s="49">
        <v>83.33</v>
      </c>
      <c r="I10" s="49">
        <v>0.01</v>
      </c>
      <c r="J10" s="49">
        <v>0.02</v>
      </c>
      <c r="K10" s="49">
        <v>0.01</v>
      </c>
      <c r="L10" s="49">
        <v>0.54</v>
      </c>
      <c r="M10" s="49">
        <v>248</v>
      </c>
      <c r="O10" s="7"/>
    </row>
    <row r="11" spans="1:15">
      <c r="A11" s="51"/>
      <c r="B11" s="44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O11" s="7"/>
    </row>
    <row r="12" spans="1:15" ht="27.6" hidden="1" customHeight="1">
      <c r="A12" s="51" t="s">
        <v>10</v>
      </c>
      <c r="B12" s="44" t="str">
        <f>'1-3 года (день 1 )'!B14</f>
        <v>Салат из зелёного горошка с луком репчатым</v>
      </c>
      <c r="C12" s="49">
        <v>45</v>
      </c>
      <c r="D12" s="49">
        <v>1.18</v>
      </c>
      <c r="E12" s="49">
        <v>3.81</v>
      </c>
      <c r="F12" s="49">
        <v>2.93</v>
      </c>
      <c r="G12" s="49">
        <v>50.25</v>
      </c>
      <c r="H12" s="49">
        <v>9.23</v>
      </c>
      <c r="I12" s="49">
        <v>0.3</v>
      </c>
      <c r="J12" s="49">
        <v>0.04</v>
      </c>
      <c r="K12" s="49">
        <v>0.03</v>
      </c>
      <c r="L12" s="49">
        <v>2.4</v>
      </c>
      <c r="M12" s="49"/>
    </row>
    <row r="13" spans="1:15">
      <c r="A13" s="51" t="s">
        <v>10</v>
      </c>
      <c r="B13" s="44" t="str">
        <f>'3-7 лет (день 1)'!B15</f>
        <v>Свекольник</v>
      </c>
      <c r="C13" s="49">
        <v>200</v>
      </c>
      <c r="D13" s="49">
        <v>3.38</v>
      </c>
      <c r="E13" s="49">
        <v>5.2</v>
      </c>
      <c r="F13" s="49">
        <v>11.03</v>
      </c>
      <c r="G13" s="49">
        <v>116.11</v>
      </c>
      <c r="H13" s="49">
        <v>38.04</v>
      </c>
      <c r="I13" s="49">
        <v>1.31</v>
      </c>
      <c r="J13" s="49">
        <v>7.0000000000000007E-2</v>
      </c>
      <c r="K13" s="49">
        <v>0.05</v>
      </c>
      <c r="L13" s="49">
        <v>7.97</v>
      </c>
      <c r="M13" s="49">
        <v>34</v>
      </c>
    </row>
    <row r="14" spans="1:15">
      <c r="A14" s="52"/>
      <c r="B14" s="44" t="str">
        <f>'3-7 лет (день 1)'!B16</f>
        <v>Суфле рыбное</v>
      </c>
      <c r="C14" s="49">
        <v>70</v>
      </c>
      <c r="D14" s="49">
        <v>4.55</v>
      </c>
      <c r="E14" s="49">
        <v>7.44</v>
      </c>
      <c r="F14" s="49">
        <v>13.3</v>
      </c>
      <c r="G14" s="49">
        <v>135.88999999999999</v>
      </c>
      <c r="H14" s="49">
        <v>31.59</v>
      </c>
      <c r="I14" s="49">
        <v>0.5</v>
      </c>
      <c r="J14" s="49">
        <v>0.03</v>
      </c>
      <c r="K14" s="49">
        <v>0.06</v>
      </c>
      <c r="L14" s="49">
        <v>0.04</v>
      </c>
      <c r="M14" s="49">
        <v>146</v>
      </c>
    </row>
    <row r="15" spans="1:15">
      <c r="A15" s="52"/>
      <c r="B15" s="44" t="str">
        <f>'3-7 лет (день 1)'!B17</f>
        <v>Соус сметанный</v>
      </c>
      <c r="C15" s="49">
        <v>20</v>
      </c>
      <c r="D15" s="49">
        <v>0.3</v>
      </c>
      <c r="E15" s="49">
        <v>3.37</v>
      </c>
      <c r="F15" s="49">
        <v>1.08</v>
      </c>
      <c r="G15" s="49">
        <v>30</v>
      </c>
      <c r="H15" s="49">
        <v>8.35</v>
      </c>
      <c r="I15" s="49">
        <v>0.03</v>
      </c>
      <c r="J15" s="49">
        <v>0</v>
      </c>
      <c r="K15" s="49">
        <v>7.0000000000000007E-2</v>
      </c>
      <c r="L15" s="49">
        <v>0.04</v>
      </c>
      <c r="M15" s="49">
        <v>226</v>
      </c>
    </row>
    <row r="16" spans="1:15">
      <c r="A16" s="52"/>
      <c r="B16" s="44" t="str">
        <f>'3-7 лет (день 1)'!B18</f>
        <v>Картофельное пюре</v>
      </c>
      <c r="C16" s="49">
        <v>120</v>
      </c>
      <c r="D16" s="49">
        <v>2.44</v>
      </c>
      <c r="E16" s="49">
        <v>4.1900000000000004</v>
      </c>
      <c r="F16" s="49">
        <v>14.45</v>
      </c>
      <c r="G16" s="49">
        <v>113.6</v>
      </c>
      <c r="H16" s="49">
        <v>36.94</v>
      </c>
      <c r="I16" s="49">
        <v>0.85</v>
      </c>
      <c r="J16" s="49">
        <v>0.11</v>
      </c>
      <c r="K16" s="49">
        <v>0.08</v>
      </c>
      <c r="L16" s="49">
        <v>14.36</v>
      </c>
      <c r="M16" s="49">
        <v>206</v>
      </c>
    </row>
    <row r="17" spans="1:13">
      <c r="A17" s="52"/>
      <c r="B17" s="44" t="str">
        <f>'3-7 лет (день 1)'!B19</f>
        <v>Хлеб пшеничный</v>
      </c>
      <c r="C17" s="49">
        <v>20</v>
      </c>
      <c r="D17" s="49">
        <v>1.57</v>
      </c>
      <c r="E17" s="49">
        <v>0.2</v>
      </c>
      <c r="F17" s="49">
        <v>9.65</v>
      </c>
      <c r="G17" s="49">
        <v>48</v>
      </c>
      <c r="H17" s="49">
        <v>4.5999999999999996</v>
      </c>
      <c r="I17" s="49">
        <v>0.4</v>
      </c>
      <c r="J17" s="49">
        <v>0.03</v>
      </c>
      <c r="K17" s="49">
        <v>5.0000000000000001E-3</v>
      </c>
      <c r="L17" s="49">
        <v>0</v>
      </c>
      <c r="M17" s="49"/>
    </row>
    <row r="18" spans="1:13">
      <c r="A18" s="52"/>
      <c r="B18" s="44" t="str">
        <f>'3-7 лет (день 1)'!B20</f>
        <v>Хлеб ржано-пшеничный</v>
      </c>
      <c r="C18" s="49">
        <v>40</v>
      </c>
      <c r="D18" s="49">
        <v>2.64</v>
      </c>
      <c r="E18" s="49">
        <v>0.48</v>
      </c>
      <c r="F18" s="49">
        <v>13.36</v>
      </c>
      <c r="G18" s="49">
        <v>69.599999999999994</v>
      </c>
      <c r="H18" s="49">
        <v>14</v>
      </c>
      <c r="I18" s="49">
        <v>1.56</v>
      </c>
      <c r="J18" s="49">
        <v>7.1999999999999995E-2</v>
      </c>
      <c r="K18" s="49">
        <v>3.2000000000000001E-2</v>
      </c>
      <c r="L18" s="49">
        <v>0</v>
      </c>
      <c r="M18" s="49"/>
    </row>
    <row r="19" spans="1:13">
      <c r="A19" s="52"/>
      <c r="B19" s="44" t="str">
        <f>'3-7 лет (день 1)'!B21</f>
        <v>Кисель</v>
      </c>
      <c r="C19" s="49">
        <v>150</v>
      </c>
      <c r="D19" s="49">
        <v>0</v>
      </c>
      <c r="E19" s="49">
        <v>0</v>
      </c>
      <c r="F19" s="49">
        <v>13.5</v>
      </c>
      <c r="G19" s="49">
        <v>46.5</v>
      </c>
      <c r="H19" s="49">
        <v>0.37</v>
      </c>
      <c r="I19" s="49">
        <v>0.06</v>
      </c>
      <c r="J19" s="49">
        <v>0</v>
      </c>
      <c r="K19" s="49">
        <v>0</v>
      </c>
      <c r="L19" s="49">
        <v>0</v>
      </c>
      <c r="M19" s="49">
        <v>233</v>
      </c>
    </row>
    <row r="20" spans="1:13">
      <c r="A20" s="52"/>
      <c r="B20" s="44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>
      <c r="A21" s="51" t="s">
        <v>18</v>
      </c>
      <c r="B21" s="44" t="str">
        <f>'3-7 лет (день 1)'!B22</f>
        <v>Чай с сахаром</v>
      </c>
      <c r="C21" s="49" t="s">
        <v>73</v>
      </c>
      <c r="D21" s="49">
        <v>0</v>
      </c>
      <c r="E21" s="49">
        <v>0</v>
      </c>
      <c r="F21" s="49">
        <v>8.98</v>
      </c>
      <c r="G21" s="49">
        <v>30</v>
      </c>
      <c r="H21" s="49">
        <v>0.27</v>
      </c>
      <c r="I21" s="49">
        <v>0.05</v>
      </c>
      <c r="J21" s="49">
        <v>0</v>
      </c>
      <c r="K21" s="49">
        <v>0</v>
      </c>
      <c r="L21" s="49">
        <v>0.27</v>
      </c>
      <c r="M21" s="49" t="s">
        <v>74</v>
      </c>
    </row>
    <row r="22" spans="1:13" ht="14.4" customHeight="1">
      <c r="A22" s="52"/>
      <c r="B22" s="44" t="str">
        <f>'3-7 лет (день 1)'!B23</f>
        <v>Манник со сгущенным молоком</v>
      </c>
      <c r="C22" s="49" t="s">
        <v>72</v>
      </c>
      <c r="D22" s="49">
        <v>4.29</v>
      </c>
      <c r="E22" s="49">
        <v>8.2200000000000006</v>
      </c>
      <c r="F22" s="49">
        <v>24.07</v>
      </c>
      <c r="G22" s="49">
        <v>145.30000000000001</v>
      </c>
      <c r="H22" s="49">
        <v>84.35</v>
      </c>
      <c r="I22" s="49">
        <v>0.28000000000000003</v>
      </c>
      <c r="J22" s="49">
        <v>0.04</v>
      </c>
      <c r="K22" s="49">
        <v>0.05</v>
      </c>
      <c r="L22" s="49">
        <v>0.37</v>
      </c>
      <c r="M22" s="49">
        <v>274</v>
      </c>
    </row>
    <row r="23" spans="1:13" hidden="1">
      <c r="A23" s="52"/>
      <c r="B23" s="44" t="s">
        <v>85</v>
      </c>
      <c r="C23" s="49">
        <v>75</v>
      </c>
      <c r="D23" s="49">
        <v>0.3</v>
      </c>
      <c r="E23" s="49">
        <v>0.3</v>
      </c>
      <c r="F23" s="49">
        <v>7.35</v>
      </c>
      <c r="G23" s="49">
        <v>33</v>
      </c>
      <c r="H23" s="49">
        <v>12</v>
      </c>
      <c r="I23" s="49">
        <v>1.65</v>
      </c>
      <c r="J23" s="49">
        <v>0.02</v>
      </c>
      <c r="K23" s="49">
        <v>0.01</v>
      </c>
      <c r="L23" s="49">
        <v>7.5</v>
      </c>
      <c r="M23" s="49"/>
    </row>
    <row r="24" spans="1:13">
      <c r="A24" s="52"/>
      <c r="B24" s="44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</row>
    <row r="25" spans="1:13" ht="14.4" customHeight="1">
      <c r="A25" s="51" t="s">
        <v>20</v>
      </c>
      <c r="B25" s="44" t="str">
        <f>'3-7 лет (день 1)'!B27</f>
        <v>Макароны отварные с маслом</v>
      </c>
      <c r="C25" s="49">
        <v>120</v>
      </c>
      <c r="D25" s="49">
        <v>2.7</v>
      </c>
      <c r="E25" s="49">
        <v>2.2799999999999998</v>
      </c>
      <c r="F25" s="49">
        <v>51.18</v>
      </c>
      <c r="G25" s="49">
        <v>156.18</v>
      </c>
      <c r="H25" s="49">
        <v>18.93</v>
      </c>
      <c r="I25" s="49">
        <v>0.3</v>
      </c>
      <c r="J25" s="49">
        <v>0.1</v>
      </c>
      <c r="K25" s="49">
        <v>0.05</v>
      </c>
      <c r="L25" s="49">
        <v>0.12</v>
      </c>
      <c r="M25" s="49">
        <v>106</v>
      </c>
    </row>
    <row r="26" spans="1:13" ht="18" customHeight="1">
      <c r="A26" s="44"/>
      <c r="B26" s="44" t="str">
        <f>'3-7 лет (день 1)'!B28</f>
        <v>Хлеб пшеничный</v>
      </c>
      <c r="C26" s="49">
        <v>30</v>
      </c>
      <c r="D26" s="49">
        <v>2.355</v>
      </c>
      <c r="E26" s="49">
        <v>0.3</v>
      </c>
      <c r="F26" s="49">
        <v>14.475</v>
      </c>
      <c r="G26" s="49">
        <v>72</v>
      </c>
      <c r="H26" s="49">
        <v>6.9</v>
      </c>
      <c r="I26" s="49">
        <v>0.6</v>
      </c>
      <c r="J26" s="49">
        <v>4.4999999999999998E-2</v>
      </c>
      <c r="K26" s="49">
        <v>7.4999999999999997E-3</v>
      </c>
      <c r="L26" s="49">
        <v>0</v>
      </c>
      <c r="M26" s="49"/>
    </row>
    <row r="27" spans="1:13" ht="15.6" customHeight="1">
      <c r="A27" s="44"/>
      <c r="B27" s="44" t="str">
        <f>'3-7 лет (день 1)'!B29</f>
        <v>Чай с сахаром</v>
      </c>
      <c r="C27" s="49" t="s">
        <v>73</v>
      </c>
      <c r="D27" s="49">
        <v>0</v>
      </c>
      <c r="E27" s="49">
        <v>0</v>
      </c>
      <c r="F27" s="49">
        <v>8.98</v>
      </c>
      <c r="G27" s="49">
        <v>30</v>
      </c>
      <c r="H27" s="49">
        <v>0.27</v>
      </c>
      <c r="I27" s="49">
        <v>0.05</v>
      </c>
      <c r="J27" s="49">
        <v>0</v>
      </c>
      <c r="K27" s="49">
        <v>0</v>
      </c>
      <c r="L27" s="49">
        <v>0.27</v>
      </c>
      <c r="M27" s="49" t="s">
        <v>74</v>
      </c>
    </row>
    <row r="28" spans="1:13" ht="16.2">
      <c r="A28" s="44"/>
      <c r="B28" s="46" t="s">
        <v>75</v>
      </c>
      <c r="C28" s="49"/>
      <c r="D28" s="49">
        <f>SUM(D8:D27)</f>
        <v>32.865000000000002</v>
      </c>
      <c r="E28" s="49">
        <f t="shared" ref="E28:L28" si="0">SUM(E8:E27)</f>
        <v>46.029999999999994</v>
      </c>
      <c r="F28" s="49">
        <f t="shared" si="0"/>
        <v>233.33500000000001</v>
      </c>
      <c r="G28" s="49">
        <f t="shared" si="0"/>
        <v>1348.43</v>
      </c>
      <c r="H28" s="49">
        <f t="shared" si="0"/>
        <v>491.17999999999989</v>
      </c>
      <c r="I28" s="49">
        <f t="shared" si="0"/>
        <v>8.66</v>
      </c>
      <c r="J28" s="49">
        <f t="shared" si="0"/>
        <v>0.65700000000000003</v>
      </c>
      <c r="K28" s="49">
        <f t="shared" si="0"/>
        <v>0.52449999999999997</v>
      </c>
      <c r="L28" s="49">
        <f t="shared" si="0"/>
        <v>35.349999999999994</v>
      </c>
      <c r="M28" s="49"/>
    </row>
    <row r="30" spans="1:13">
      <c r="A30" s="221" t="s">
        <v>87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scale="97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workbookViewId="0">
      <selection activeCell="J1" sqref="J1:M4"/>
    </sheetView>
  </sheetViews>
  <sheetFormatPr defaultColWidth="8.88671875" defaultRowHeight="14.4"/>
  <cols>
    <col min="1" max="1" width="12" style="40" customWidth="1"/>
    <col min="2" max="2" width="28.6640625" style="40" customWidth="1"/>
    <col min="3" max="3" width="8.88671875" style="40"/>
    <col min="4" max="4" width="8" style="40" customWidth="1"/>
    <col min="5" max="5" width="7.44140625" style="40" customWidth="1"/>
    <col min="6" max="6" width="12.109375" style="40" customWidth="1"/>
    <col min="7" max="12" width="8.88671875" style="40"/>
    <col min="13" max="13" width="12.6640625" style="40" customWidth="1"/>
    <col min="14" max="16384" width="8.88671875" style="40"/>
  </cols>
  <sheetData>
    <row r="1" spans="1:13">
      <c r="J1" s="221" t="s">
        <v>54</v>
      </c>
      <c r="K1" s="221"/>
      <c r="L1" s="221"/>
      <c r="M1" s="221"/>
    </row>
    <row r="2" spans="1:13">
      <c r="J2" s="221" t="s">
        <v>106</v>
      </c>
      <c r="K2" s="221"/>
      <c r="L2" s="221"/>
      <c r="M2" s="221"/>
    </row>
    <row r="3" spans="1:13">
      <c r="J3" s="221" t="s">
        <v>55</v>
      </c>
      <c r="K3" s="221"/>
      <c r="L3" s="221"/>
      <c r="M3" s="221"/>
    </row>
    <row r="4" spans="1:13" ht="21" customHeight="1">
      <c r="A4" s="39"/>
      <c r="B4" s="39"/>
      <c r="C4" s="39"/>
      <c r="D4" s="39"/>
      <c r="E4" s="39"/>
      <c r="J4" s="222" t="s">
        <v>107</v>
      </c>
      <c r="K4" s="222"/>
      <c r="L4" s="222"/>
      <c r="M4" s="222"/>
    </row>
    <row r="5" spans="1:13" ht="24" customHeight="1">
      <c r="B5" s="47"/>
      <c r="C5" s="47"/>
      <c r="D5" s="47"/>
      <c r="E5" s="223" t="s">
        <v>80</v>
      </c>
      <c r="F5" s="223"/>
      <c r="G5" s="223">
        <f>'3-7 лет (день 1)'!J7</f>
        <v>45870</v>
      </c>
      <c r="H5" s="223"/>
      <c r="I5" s="47"/>
      <c r="J5" s="47"/>
      <c r="K5" s="47"/>
      <c r="L5" s="47"/>
      <c r="M5" s="47"/>
    </row>
    <row r="6" spans="1:13" ht="27.6">
      <c r="A6" s="41" t="s">
        <v>56</v>
      </c>
      <c r="B6" s="41" t="s">
        <v>57</v>
      </c>
      <c r="C6" s="41" t="s">
        <v>58</v>
      </c>
      <c r="D6" s="41" t="s">
        <v>59</v>
      </c>
      <c r="E6" s="41" t="s">
        <v>60</v>
      </c>
      <c r="F6" s="41" t="s">
        <v>61</v>
      </c>
      <c r="G6" s="41" t="s">
        <v>62</v>
      </c>
      <c r="H6" s="41" t="s">
        <v>63</v>
      </c>
      <c r="I6" s="41" t="s">
        <v>64</v>
      </c>
      <c r="J6" s="41" t="s">
        <v>65</v>
      </c>
      <c r="K6" s="41" t="s">
        <v>66</v>
      </c>
      <c r="L6" s="41" t="s">
        <v>67</v>
      </c>
      <c r="M6" s="41" t="s">
        <v>68</v>
      </c>
    </row>
    <row r="7" spans="1:13" ht="20.399999999999999">
      <c r="A7" s="42" t="s">
        <v>69</v>
      </c>
      <c r="B7" s="218" t="s">
        <v>76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20"/>
    </row>
    <row r="8" spans="1:13">
      <c r="A8" s="43" t="s">
        <v>6</v>
      </c>
      <c r="B8" s="44" t="str">
        <f>'3-7 лет (день 1)'!B10</f>
        <v>Кукурузная каша молочная</v>
      </c>
      <c r="C8" s="49">
        <v>200</v>
      </c>
      <c r="D8" s="49">
        <v>5.83</v>
      </c>
      <c r="E8" s="49">
        <v>7.27</v>
      </c>
      <c r="F8" s="49">
        <v>25.56</v>
      </c>
      <c r="G8" s="49">
        <v>192</v>
      </c>
      <c r="H8" s="49">
        <v>183.3</v>
      </c>
      <c r="I8" s="49">
        <v>0.64</v>
      </c>
      <c r="J8" s="49">
        <v>0.08</v>
      </c>
      <c r="K8" s="49">
        <v>7.0000000000000007E-2</v>
      </c>
      <c r="L8" s="49">
        <v>1.96</v>
      </c>
      <c r="M8" s="49">
        <v>91</v>
      </c>
    </row>
    <row r="9" spans="1:13">
      <c r="A9" s="44"/>
      <c r="B9" s="44" t="str">
        <f>'3-7 лет (день 1)'!B11</f>
        <v>Бутерброд с маслом</v>
      </c>
      <c r="C9" s="50" t="s">
        <v>77</v>
      </c>
      <c r="D9" s="49">
        <v>2.2999999999999998</v>
      </c>
      <c r="E9" s="49">
        <v>4.3600000000000003</v>
      </c>
      <c r="F9" s="49">
        <v>14.62</v>
      </c>
      <c r="G9" s="49">
        <v>108</v>
      </c>
      <c r="H9" s="49">
        <v>6.6</v>
      </c>
      <c r="I9" s="49">
        <v>0.34</v>
      </c>
      <c r="J9" s="49">
        <v>0.03</v>
      </c>
      <c r="K9" s="49">
        <v>0.03</v>
      </c>
      <c r="L9" s="49">
        <v>0</v>
      </c>
      <c r="M9" s="49">
        <v>1</v>
      </c>
    </row>
    <row r="10" spans="1:13">
      <c r="A10" s="44"/>
      <c r="B10" s="44" t="str">
        <f>'3-7 лет (день 1)'!B12</f>
        <v>Какао с молоком</v>
      </c>
      <c r="C10" s="49">
        <v>180</v>
      </c>
      <c r="D10" s="49">
        <v>1.5</v>
      </c>
      <c r="E10" s="49">
        <v>1.6</v>
      </c>
      <c r="F10" s="49">
        <v>12.1</v>
      </c>
      <c r="G10" s="49">
        <v>60</v>
      </c>
      <c r="H10" s="49">
        <v>100</v>
      </c>
      <c r="I10" s="49">
        <v>0.02</v>
      </c>
      <c r="J10" s="49">
        <v>0.02</v>
      </c>
      <c r="K10" s="49">
        <v>0.01</v>
      </c>
      <c r="L10" s="49">
        <v>0.65</v>
      </c>
      <c r="M10" s="49">
        <v>248</v>
      </c>
    </row>
    <row r="11" spans="1:13">
      <c r="A11" s="43"/>
      <c r="B11" s="44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13" ht="26.4" hidden="1" customHeight="1">
      <c r="A12" s="45" t="s">
        <v>10</v>
      </c>
      <c r="B12" s="44" t="str">
        <f>'3-7 лет (день 1)'!B14</f>
        <v>Салат из зелёного горошка с луком репчатым</v>
      </c>
      <c r="C12" s="49">
        <v>60</v>
      </c>
      <c r="D12" s="49">
        <v>1.57</v>
      </c>
      <c r="E12" s="49">
        <v>5.08</v>
      </c>
      <c r="F12" s="49">
        <v>3.9</v>
      </c>
      <c r="G12" s="49">
        <v>67</v>
      </c>
      <c r="H12" s="49">
        <v>12.3</v>
      </c>
      <c r="I12" s="49">
        <v>0.4</v>
      </c>
      <c r="J12" s="49">
        <v>0.05</v>
      </c>
      <c r="K12" s="49">
        <v>0.04</v>
      </c>
      <c r="L12" s="49">
        <v>3.2</v>
      </c>
      <c r="M12" s="49"/>
    </row>
    <row r="13" spans="1:13">
      <c r="A13" s="45" t="s">
        <v>10</v>
      </c>
      <c r="B13" s="44" t="str">
        <f>'3-7 лет (день 1)'!B15</f>
        <v>Свекольник</v>
      </c>
      <c r="C13" s="49">
        <v>250</v>
      </c>
      <c r="D13" s="49">
        <v>4.22</v>
      </c>
      <c r="E13" s="49">
        <v>6.5</v>
      </c>
      <c r="F13" s="49">
        <v>13.77</v>
      </c>
      <c r="G13" s="49">
        <v>145</v>
      </c>
      <c r="H13" s="49">
        <v>47.51</v>
      </c>
      <c r="I13" s="49">
        <v>1.64</v>
      </c>
      <c r="J13" s="49">
        <v>0.09</v>
      </c>
      <c r="K13" s="49">
        <v>0.06</v>
      </c>
      <c r="L13" s="49">
        <v>9.9499999999999993</v>
      </c>
      <c r="M13" s="49">
        <v>34</v>
      </c>
    </row>
    <row r="14" spans="1:13">
      <c r="A14" s="44"/>
      <c r="B14" s="44" t="str">
        <f>'3-7 лет (день 1)'!B16</f>
        <v>Суфле рыбное</v>
      </c>
      <c r="C14" s="49">
        <v>80</v>
      </c>
      <c r="D14" s="49">
        <v>9.58</v>
      </c>
      <c r="E14" s="49">
        <v>12.16</v>
      </c>
      <c r="F14" s="49">
        <v>8.06</v>
      </c>
      <c r="G14" s="49">
        <v>179.89</v>
      </c>
      <c r="H14" s="49">
        <v>36.1</v>
      </c>
      <c r="I14" s="49">
        <v>0.56999999999999995</v>
      </c>
      <c r="J14" s="49">
        <v>0.03</v>
      </c>
      <c r="K14" s="49">
        <v>7.0000000000000007E-2</v>
      </c>
      <c r="L14" s="49">
        <v>0.05</v>
      </c>
      <c r="M14" s="49">
        <v>146</v>
      </c>
    </row>
    <row r="15" spans="1:13">
      <c r="A15" s="44"/>
      <c r="B15" s="44" t="str">
        <f>'3-7 лет (день 1)'!B17</f>
        <v>Соус сметанный</v>
      </c>
      <c r="C15" s="49">
        <v>30</v>
      </c>
      <c r="D15" s="49">
        <v>0.45</v>
      </c>
      <c r="E15" s="49">
        <v>5.0599999999999996</v>
      </c>
      <c r="F15" s="49">
        <v>1.62</v>
      </c>
      <c r="G15" s="49">
        <v>45</v>
      </c>
      <c r="H15" s="49">
        <v>12.53</v>
      </c>
      <c r="I15" s="49">
        <v>0.05</v>
      </c>
      <c r="J15" s="49">
        <v>0</v>
      </c>
      <c r="K15" s="49">
        <v>0.1</v>
      </c>
      <c r="L15" s="49">
        <v>0.06</v>
      </c>
      <c r="M15" s="49">
        <v>226</v>
      </c>
    </row>
    <row r="16" spans="1:13">
      <c r="A16" s="44"/>
      <c r="B16" s="44" t="str">
        <f>'3-7 лет (день 1)'!B18</f>
        <v>Картофельное пюре</v>
      </c>
      <c r="C16" s="49">
        <v>150</v>
      </c>
      <c r="D16" s="49">
        <v>3.05</v>
      </c>
      <c r="E16" s="49">
        <v>5.24</v>
      </c>
      <c r="F16" s="49">
        <v>18.059999999999999</v>
      </c>
      <c r="G16" s="49">
        <v>142</v>
      </c>
      <c r="H16" s="49">
        <v>46.18</v>
      </c>
      <c r="I16" s="49">
        <v>1.06</v>
      </c>
      <c r="J16" s="49">
        <v>0.14000000000000001</v>
      </c>
      <c r="K16" s="49">
        <v>0.1</v>
      </c>
      <c r="L16" s="49">
        <v>17.95</v>
      </c>
      <c r="M16" s="49">
        <v>206</v>
      </c>
    </row>
    <row r="17" spans="1:13">
      <c r="A17" s="44"/>
      <c r="B17" s="44" t="str">
        <f>'3-7 лет (день 1)'!B19</f>
        <v>Хлеб пшеничный</v>
      </c>
      <c r="C17" s="49">
        <v>20</v>
      </c>
      <c r="D17" s="49">
        <v>1.57</v>
      </c>
      <c r="E17" s="49">
        <v>0.2</v>
      </c>
      <c r="F17" s="49">
        <v>9.65</v>
      </c>
      <c r="G17" s="49">
        <v>48</v>
      </c>
      <c r="H17" s="49">
        <v>4.5999999999999996</v>
      </c>
      <c r="I17" s="49">
        <v>0.4</v>
      </c>
      <c r="J17" s="49">
        <v>0.03</v>
      </c>
      <c r="K17" s="49">
        <v>5.0000000000000001E-3</v>
      </c>
      <c r="L17" s="49">
        <v>0</v>
      </c>
      <c r="M17" s="49"/>
    </row>
    <row r="18" spans="1:13">
      <c r="A18" s="44"/>
      <c r="B18" s="44" t="str">
        <f>'3-7 лет (день 1)'!B20</f>
        <v>Хлеб ржано-пшеничный</v>
      </c>
      <c r="C18" s="49">
        <v>50</v>
      </c>
      <c r="D18" s="49">
        <v>3.3</v>
      </c>
      <c r="E18" s="49">
        <v>0.6</v>
      </c>
      <c r="F18" s="49">
        <v>16.7</v>
      </c>
      <c r="G18" s="49">
        <v>87</v>
      </c>
      <c r="H18" s="49">
        <v>17.5</v>
      </c>
      <c r="I18" s="49">
        <v>1.95</v>
      </c>
      <c r="J18" s="49">
        <v>0.09</v>
      </c>
      <c r="K18" s="49">
        <v>0.04</v>
      </c>
      <c r="L18" s="49">
        <v>0</v>
      </c>
      <c r="M18" s="49"/>
    </row>
    <row r="19" spans="1:13">
      <c r="A19" s="44"/>
      <c r="B19" s="44" t="str">
        <f>'3-7 лет (день 1)'!B21</f>
        <v>Кисель</v>
      </c>
      <c r="C19" s="49">
        <v>200</v>
      </c>
      <c r="D19" s="49">
        <v>0</v>
      </c>
      <c r="E19" s="49">
        <v>0</v>
      </c>
      <c r="F19" s="49">
        <v>18</v>
      </c>
      <c r="G19" s="49">
        <v>60</v>
      </c>
      <c r="H19" s="49">
        <v>0.48</v>
      </c>
      <c r="I19" s="49">
        <v>7.0000000000000007E-2</v>
      </c>
      <c r="J19" s="49">
        <v>0</v>
      </c>
      <c r="K19" s="49">
        <v>0</v>
      </c>
      <c r="L19" s="49">
        <v>0</v>
      </c>
      <c r="M19" s="49">
        <v>233</v>
      </c>
    </row>
    <row r="20" spans="1:13">
      <c r="A20" s="44"/>
      <c r="B20" s="44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>
      <c r="A21" s="43" t="s">
        <v>18</v>
      </c>
      <c r="B21" s="44" t="str">
        <f>'3-7 лет (день 1)'!B22</f>
        <v>Чай с сахаром</v>
      </c>
      <c r="C21" s="49" t="s">
        <v>79</v>
      </c>
      <c r="D21" s="49">
        <v>0</v>
      </c>
      <c r="E21" s="49">
        <v>0</v>
      </c>
      <c r="F21" s="49">
        <v>11.98</v>
      </c>
      <c r="G21" s="49">
        <v>43</v>
      </c>
      <c r="H21" s="49">
        <v>0.35</v>
      </c>
      <c r="I21" s="49">
        <v>0.06</v>
      </c>
      <c r="J21" s="49">
        <v>0</v>
      </c>
      <c r="K21" s="49">
        <v>0</v>
      </c>
      <c r="L21" s="49">
        <v>0</v>
      </c>
      <c r="M21" s="49" t="s">
        <v>74</v>
      </c>
    </row>
    <row r="22" spans="1:13" ht="16.95" customHeight="1">
      <c r="A22" s="44"/>
      <c r="B22" s="44" t="str">
        <f>'3-7 лет (день 1)'!B23</f>
        <v>Манник со сгущенным молоком</v>
      </c>
      <c r="C22" s="49" t="s">
        <v>78</v>
      </c>
      <c r="D22" s="49">
        <v>5.15</v>
      </c>
      <c r="E22" s="49">
        <v>9.86</v>
      </c>
      <c r="F22" s="49">
        <v>28.88</v>
      </c>
      <c r="G22" s="49">
        <v>186.9</v>
      </c>
      <c r="H22" s="49">
        <v>101.22</v>
      </c>
      <c r="I22" s="49">
        <v>0.33</v>
      </c>
      <c r="J22" s="49">
        <v>0.05</v>
      </c>
      <c r="K22" s="49">
        <v>0.06</v>
      </c>
      <c r="L22" s="49">
        <v>0.44</v>
      </c>
      <c r="M22" s="49">
        <v>274</v>
      </c>
    </row>
    <row r="23" spans="1:13" ht="16.95" hidden="1" customHeight="1">
      <c r="A23" s="44"/>
      <c r="B23" s="44" t="s">
        <v>85</v>
      </c>
      <c r="C23" s="49">
        <v>100</v>
      </c>
      <c r="D23" s="49">
        <v>0.4</v>
      </c>
      <c r="E23" s="49">
        <v>0.4</v>
      </c>
      <c r="F23" s="49">
        <v>9.8000000000000007</v>
      </c>
      <c r="G23" s="49">
        <v>44</v>
      </c>
      <c r="H23" s="49">
        <v>16</v>
      </c>
      <c r="I23" s="49">
        <v>2.2000000000000002</v>
      </c>
      <c r="J23" s="49">
        <v>0.03</v>
      </c>
      <c r="K23" s="49">
        <v>0.02</v>
      </c>
      <c r="L23" s="49">
        <v>10</v>
      </c>
      <c r="M23" s="49"/>
    </row>
    <row r="24" spans="1:13">
      <c r="A24" s="44"/>
      <c r="B24" s="44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</row>
    <row r="25" spans="1:13" ht="15.6" customHeight="1">
      <c r="A25" s="43" t="s">
        <v>20</v>
      </c>
      <c r="B25" s="44" t="str">
        <f>'3-7 лет (день 1)'!B27</f>
        <v>Макароны отварные с маслом</v>
      </c>
      <c r="C25" s="49">
        <v>200</v>
      </c>
      <c r="D25" s="49">
        <v>5.78</v>
      </c>
      <c r="E25" s="49">
        <v>4.42</v>
      </c>
      <c r="F25" s="49">
        <v>81.650000000000006</v>
      </c>
      <c r="G25" s="49">
        <v>389.52</v>
      </c>
      <c r="H25" s="49">
        <v>31.55</v>
      </c>
      <c r="I25" s="49">
        <v>0.5</v>
      </c>
      <c r="J25" s="49">
        <v>0.17</v>
      </c>
      <c r="K25" s="49">
        <v>7.0000000000000007E-2</v>
      </c>
      <c r="L25" s="49">
        <v>0.2</v>
      </c>
      <c r="M25" s="49">
        <v>106</v>
      </c>
    </row>
    <row r="26" spans="1:13" ht="19.95" customHeight="1">
      <c r="A26" s="44"/>
      <c r="B26" s="44" t="str">
        <f>'3-7 лет (день 1)'!B28</f>
        <v>Хлеб пшеничный</v>
      </c>
      <c r="C26" s="49">
        <v>30</v>
      </c>
      <c r="D26" s="49">
        <v>2.355</v>
      </c>
      <c r="E26" s="49">
        <v>0.3</v>
      </c>
      <c r="F26" s="49">
        <v>14.475</v>
      </c>
      <c r="G26" s="49">
        <v>72</v>
      </c>
      <c r="H26" s="49">
        <v>6.9</v>
      </c>
      <c r="I26" s="49">
        <v>0.6</v>
      </c>
      <c r="J26" s="49">
        <v>4.4999999999999998E-2</v>
      </c>
      <c r="K26" s="49">
        <v>7.4999999999999997E-3</v>
      </c>
      <c r="L26" s="49">
        <v>0</v>
      </c>
      <c r="M26" s="49"/>
    </row>
    <row r="27" spans="1:13" ht="14.4" customHeight="1">
      <c r="A27" s="44"/>
      <c r="B27" s="44" t="str">
        <f>'3-7 лет (день 1)'!B29</f>
        <v>Чай с сахаром</v>
      </c>
      <c r="C27" s="49" t="s">
        <v>79</v>
      </c>
      <c r="D27" s="49">
        <v>0</v>
      </c>
      <c r="E27" s="49">
        <v>0</v>
      </c>
      <c r="F27" s="49">
        <v>11.98</v>
      </c>
      <c r="G27" s="49">
        <v>43</v>
      </c>
      <c r="H27" s="49">
        <v>0.35</v>
      </c>
      <c r="I27" s="49">
        <v>0.06</v>
      </c>
      <c r="J27" s="49">
        <v>0</v>
      </c>
      <c r="K27" s="49">
        <v>0</v>
      </c>
      <c r="L27" s="49">
        <v>0</v>
      </c>
      <c r="M27" s="49" t="s">
        <v>74</v>
      </c>
    </row>
    <row r="28" spans="1:13" ht="16.2">
      <c r="A28" s="44"/>
      <c r="B28" s="46" t="s">
        <v>75</v>
      </c>
      <c r="C28" s="49"/>
      <c r="D28" s="49">
        <f>SUM(D8:D27)</f>
        <v>47.054999999999993</v>
      </c>
      <c r="E28" s="49">
        <f t="shared" ref="E28:L28" si="0">SUM(E8:E27)</f>
        <v>63.050000000000004</v>
      </c>
      <c r="F28" s="49">
        <f t="shared" si="0"/>
        <v>300.80500000000006</v>
      </c>
      <c r="G28" s="49">
        <f t="shared" si="0"/>
        <v>1912.31</v>
      </c>
      <c r="H28" s="49">
        <f t="shared" si="0"/>
        <v>623.47</v>
      </c>
      <c r="I28" s="49">
        <f t="shared" si="0"/>
        <v>10.89</v>
      </c>
      <c r="J28" s="49">
        <f t="shared" si="0"/>
        <v>0.8550000000000002</v>
      </c>
      <c r="K28" s="49">
        <f t="shared" si="0"/>
        <v>0.6825</v>
      </c>
      <c r="L28" s="49">
        <f t="shared" si="0"/>
        <v>44.46</v>
      </c>
      <c r="M28" s="49"/>
    </row>
    <row r="30" spans="1:13">
      <c r="A30" s="221" t="s">
        <v>87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scale="97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workbookViewId="0">
      <selection activeCell="F2" sqref="F2:F4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228">
        <f>'3-7 лет (день 1)'!J7</f>
        <v>45870</v>
      </c>
      <c r="B1" s="229"/>
      <c r="C1" s="229"/>
      <c r="D1" s="229"/>
      <c r="E1" s="229"/>
      <c r="F1" s="229"/>
      <c r="G1" s="229"/>
    </row>
    <row r="2" spans="1:7" ht="60" customHeight="1">
      <c r="A2" s="230" t="s">
        <v>41</v>
      </c>
      <c r="B2" s="230" t="s">
        <v>42</v>
      </c>
      <c r="C2" s="230" t="s">
        <v>43</v>
      </c>
      <c r="D2" s="230" t="s">
        <v>44</v>
      </c>
      <c r="E2" s="230" t="s">
        <v>45</v>
      </c>
      <c r="F2" s="230" t="s">
        <v>46</v>
      </c>
      <c r="G2" s="232" t="s">
        <v>47</v>
      </c>
    </row>
    <row r="3" spans="1:7">
      <c r="A3" s="231"/>
      <c r="B3" s="231"/>
      <c r="C3" s="231"/>
      <c r="D3" s="231"/>
      <c r="E3" s="231"/>
      <c r="F3" s="231"/>
      <c r="G3" s="233"/>
    </row>
    <row r="4" spans="1:7" ht="33" customHeight="1">
      <c r="A4" s="231"/>
      <c r="B4" s="231"/>
      <c r="C4" s="231"/>
      <c r="D4" s="231"/>
      <c r="E4" s="231"/>
      <c r="F4" s="231"/>
      <c r="G4" s="233"/>
    </row>
    <row r="5" spans="1:7" ht="20.100000000000001" customHeight="1">
      <c r="A5" s="227" t="s">
        <v>48</v>
      </c>
      <c r="B5" s="225">
        <v>0.3611111111111111</v>
      </c>
      <c r="C5" s="4" t="str">
        <f>'3-7 лет (день 1)'!B10</f>
        <v>Кукурузная каша молочная</v>
      </c>
      <c r="D5" s="37" t="s">
        <v>49</v>
      </c>
      <c r="E5" s="37" t="s">
        <v>50</v>
      </c>
      <c r="F5" s="4"/>
      <c r="G5" s="4"/>
    </row>
    <row r="6" spans="1:7" ht="20.100000000000001" customHeight="1">
      <c r="A6" s="227"/>
      <c r="B6" s="225"/>
      <c r="C6" s="4" t="str">
        <f>'3-7 лет (день 1)'!B11</f>
        <v>Бутерброд с маслом</v>
      </c>
      <c r="D6" s="37" t="s">
        <v>49</v>
      </c>
      <c r="E6" s="37" t="s">
        <v>50</v>
      </c>
      <c r="F6" s="4"/>
      <c r="G6" s="4"/>
    </row>
    <row r="7" spans="1:7" ht="20.100000000000001" customHeight="1">
      <c r="A7" s="227"/>
      <c r="B7" s="225"/>
      <c r="C7" s="4" t="str">
        <f>'3-7 лет (день 1)'!B12</f>
        <v>Какао с молоком</v>
      </c>
      <c r="D7" s="37" t="s">
        <v>49</v>
      </c>
      <c r="E7" s="37" t="s">
        <v>50</v>
      </c>
      <c r="F7" s="4"/>
      <c r="G7" s="4"/>
    </row>
    <row r="8" spans="1:7" ht="32.25" customHeight="1">
      <c r="A8" s="224" t="s">
        <v>51</v>
      </c>
      <c r="B8" s="225">
        <v>0.4861111111111111</v>
      </c>
      <c r="C8" s="5" t="str">
        <f>'3-7 лет (день 1)'!B15</f>
        <v>Свекольник</v>
      </c>
      <c r="D8" s="37" t="s">
        <v>49</v>
      </c>
      <c r="E8" s="37" t="s">
        <v>50</v>
      </c>
      <c r="F8" s="4"/>
      <c r="G8" s="4"/>
    </row>
    <row r="9" spans="1:7" ht="20.100000000000001" customHeight="1">
      <c r="A9" s="224"/>
      <c r="B9" s="225"/>
      <c r="C9" s="5" t="str">
        <f>'3-7 лет (день 1)'!B16</f>
        <v>Суфле рыбное</v>
      </c>
      <c r="D9" s="37" t="s">
        <v>49</v>
      </c>
      <c r="E9" s="37" t="s">
        <v>50</v>
      </c>
      <c r="F9" s="4"/>
      <c r="G9" s="4"/>
    </row>
    <row r="10" spans="1:7" ht="20.100000000000001" customHeight="1">
      <c r="A10" s="224"/>
      <c r="B10" s="225"/>
      <c r="C10" s="5" t="str">
        <f>'3-7 лет (день 1)'!B17</f>
        <v>Соус сметанный</v>
      </c>
      <c r="D10" s="37" t="s">
        <v>49</v>
      </c>
      <c r="E10" s="37" t="s">
        <v>50</v>
      </c>
      <c r="F10" s="4"/>
      <c r="G10" s="4"/>
    </row>
    <row r="11" spans="1:7" ht="20.100000000000001" customHeight="1">
      <c r="A11" s="224"/>
      <c r="B11" s="225"/>
      <c r="C11" s="5" t="str">
        <f>'3-7 лет (день 1)'!B18</f>
        <v>Картофельное пюре</v>
      </c>
      <c r="D11" s="37" t="s">
        <v>49</v>
      </c>
      <c r="E11" s="37" t="s">
        <v>50</v>
      </c>
      <c r="F11" s="4"/>
      <c r="G11" s="4"/>
    </row>
    <row r="12" spans="1:7" ht="20.100000000000001" customHeight="1">
      <c r="A12" s="224"/>
      <c r="B12" s="225"/>
      <c r="C12" s="5" t="str">
        <f>'3-7 лет (день 1)'!B19</f>
        <v>Хлеб пшеничный</v>
      </c>
      <c r="D12" s="37" t="s">
        <v>49</v>
      </c>
      <c r="E12" s="37" t="s">
        <v>50</v>
      </c>
      <c r="F12" s="4"/>
      <c r="G12" s="4"/>
    </row>
    <row r="13" spans="1:7" ht="20.100000000000001" customHeight="1">
      <c r="A13" s="224"/>
      <c r="B13" s="225"/>
      <c r="C13" s="5" t="str">
        <f>'3-7 лет (день 1)'!B20</f>
        <v>Хлеб ржано-пшеничный</v>
      </c>
      <c r="D13" s="37" t="s">
        <v>49</v>
      </c>
      <c r="E13" s="37" t="s">
        <v>50</v>
      </c>
      <c r="F13" s="4"/>
      <c r="G13" s="4"/>
    </row>
    <row r="14" spans="1:7" ht="20.100000000000001" customHeight="1">
      <c r="A14" s="224"/>
      <c r="B14" s="225"/>
      <c r="C14" s="5" t="str">
        <f>'3-7 лет (день 1)'!B21</f>
        <v>Кисель</v>
      </c>
      <c r="D14" s="37" t="s">
        <v>49</v>
      </c>
      <c r="E14" s="37" t="s">
        <v>50</v>
      </c>
      <c r="F14" s="4"/>
      <c r="G14" s="4"/>
    </row>
    <row r="15" spans="1:7" ht="20.100000000000001" customHeight="1">
      <c r="A15" s="224"/>
      <c r="B15" s="225"/>
      <c r="C15" s="8"/>
      <c r="D15" s="37"/>
      <c r="E15" s="37"/>
      <c r="F15" s="4"/>
      <c r="G15" s="4"/>
    </row>
    <row r="16" spans="1:7" ht="20.100000000000001" customHeight="1">
      <c r="A16" s="224" t="s">
        <v>52</v>
      </c>
      <c r="B16" s="225">
        <v>0.63888888888888895</v>
      </c>
      <c r="C16" s="4" t="str">
        <f>'3-7 лет (день 1)'!B22</f>
        <v>Чай с сахаром</v>
      </c>
      <c r="D16" s="37" t="s">
        <v>49</v>
      </c>
      <c r="E16" s="37" t="s">
        <v>50</v>
      </c>
      <c r="F16" s="4"/>
      <c r="G16" s="4"/>
    </row>
    <row r="17" spans="1:7" ht="27" customHeight="1">
      <c r="A17" s="224"/>
      <c r="B17" s="226"/>
      <c r="C17" s="4" t="str">
        <f>'3-7 лет (день 1)'!B23</f>
        <v>Манник со сгущенным молоком</v>
      </c>
      <c r="D17" s="37" t="s">
        <v>49</v>
      </c>
      <c r="E17" s="37" t="s">
        <v>50</v>
      </c>
      <c r="F17" s="4"/>
      <c r="G17" s="4"/>
    </row>
    <row r="18" spans="1:7" ht="39.9" customHeight="1">
      <c r="A18" s="224" t="s">
        <v>53</v>
      </c>
      <c r="B18" s="225">
        <v>0.69444444444444453</v>
      </c>
      <c r="C18" s="12" t="str">
        <f>'3-7 лет (день 1)'!B27</f>
        <v>Макароны отварные с маслом</v>
      </c>
      <c r="D18" s="37" t="s">
        <v>49</v>
      </c>
      <c r="E18" s="37" t="s">
        <v>50</v>
      </c>
      <c r="F18" s="4"/>
      <c r="G18" s="4"/>
    </row>
    <row r="19" spans="1:7" ht="20.100000000000001" customHeight="1">
      <c r="A19" s="224"/>
      <c r="B19" s="226"/>
      <c r="C19" s="12" t="str">
        <f>'3-7 лет (день 1)'!B28</f>
        <v>Хлеб пшеничный</v>
      </c>
      <c r="D19" s="37" t="s">
        <v>49</v>
      </c>
      <c r="E19" s="37" t="s">
        <v>50</v>
      </c>
      <c r="F19" s="4"/>
      <c r="G19" s="4"/>
    </row>
    <row r="20" spans="1:7" ht="20.100000000000001" customHeight="1">
      <c r="A20" s="224"/>
      <c r="B20" s="226"/>
      <c r="C20" s="12" t="str">
        <f>'3-7 лет (день 1)'!B29</f>
        <v>Чай с сахаром</v>
      </c>
      <c r="D20" s="37" t="s">
        <v>49</v>
      </c>
      <c r="E20" s="37" t="s">
        <v>50</v>
      </c>
      <c r="F20" s="4"/>
      <c r="G20" s="4"/>
    </row>
    <row r="21" spans="1:7">
      <c r="A21" s="38"/>
    </row>
    <row r="22" spans="1:7">
      <c r="A22" s="38"/>
    </row>
    <row r="23" spans="1:7">
      <c r="A23" s="38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8:A20"/>
    <mergeCell ref="B18:B20"/>
    <mergeCell ref="A5:A7"/>
    <mergeCell ref="B5:B7"/>
    <mergeCell ref="A8:A15"/>
    <mergeCell ref="B8:B15"/>
    <mergeCell ref="A16:A17"/>
    <mergeCell ref="B16:B17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1-3 года (день 1 )</vt:lpstr>
      <vt:lpstr>СВО  3-7 лет </vt:lpstr>
      <vt:lpstr>3-7 лет (день 1)</vt:lpstr>
      <vt:lpstr>День 1 до 3 лет</vt:lpstr>
      <vt:lpstr>День 1 от 3 лет</vt:lpstr>
      <vt:lpstr>БГП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2025-07-31T13:04:25Z</dcterms:modified>
</cp:coreProperties>
</file>