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19440" windowHeight="12456" firstSheet="4" activeTab="5"/>
  </bookViews>
  <sheets>
    <sheet name=" 1,5-2 года (день 5)" sheetId="4" state="hidden" r:id="rId1"/>
    <sheet name="ОВЗ 3-7 лет " sheetId="11" state="hidden" r:id="rId2"/>
    <sheet name="СВО 3-7 лет" sheetId="10" state="hidden" r:id="rId3"/>
    <sheet name=" 3-7 лет (день 5)" sheetId="5" state="hidden" r:id="rId4"/>
    <sheet name="День 5 до 3 лет" sheetId="8" r:id="rId5"/>
    <sheet name="День 5 от 3 лет" sheetId="9" r:id="rId6"/>
    <sheet name="БГП  день 5" sheetId="7" state="hidden" r:id="rId7"/>
  </sheets>
  <externalReferences>
    <externalReference r:id="rId8"/>
  </externalReferences>
  <definedNames>
    <definedName name="_xlnm.Print_Area" localSheetId="3">' 3-7 лет (день 5)'!$A$6:$BQ$37</definedName>
    <definedName name="_xlnm.Print_Area" localSheetId="1">'ОВЗ 3-7 лет '!$A$6:$BQ$37</definedName>
    <definedName name="_xlnm.Print_Area" localSheetId="2">'СВО 3-7 лет'!$A$7:$BQ$37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5" i="5"/>
  <c r="C15" i="10"/>
  <c r="C15" i="11"/>
  <c r="C15" i="4"/>
  <c r="K41" l="1"/>
  <c r="K42" i="11"/>
  <c r="K42" i="10"/>
  <c r="K7"/>
  <c r="AI120" i="11" l="1"/>
  <c r="AG120"/>
  <c r="AF120"/>
  <c r="BR119"/>
  <c r="BR120" s="1"/>
  <c r="BQ119"/>
  <c r="BQ120" s="1"/>
  <c r="BP119"/>
  <c r="BP120" s="1"/>
  <c r="BO119"/>
  <c r="BO120" s="1"/>
  <c r="BN119"/>
  <c r="BN120" s="1"/>
  <c r="BM119"/>
  <c r="BM120" s="1"/>
  <c r="BL119"/>
  <c r="BL120" s="1"/>
  <c r="BK119"/>
  <c r="BK120" s="1"/>
  <c r="BJ119"/>
  <c r="BJ120" s="1"/>
  <c r="BI119"/>
  <c r="BI120" s="1"/>
  <c r="BH119"/>
  <c r="BH120" s="1"/>
  <c r="BG119"/>
  <c r="BG120" s="1"/>
  <c r="BF119"/>
  <c r="BF120" s="1"/>
  <c r="BE119"/>
  <c r="BE120" s="1"/>
  <c r="BD119"/>
  <c r="BD120" s="1"/>
  <c r="BC119"/>
  <c r="BC120" s="1"/>
  <c r="BB119"/>
  <c r="BB120" s="1"/>
  <c r="BA119"/>
  <c r="BA120" s="1"/>
  <c r="AZ119"/>
  <c r="AZ120" s="1"/>
  <c r="AY119"/>
  <c r="AY120" s="1"/>
  <c r="AX119"/>
  <c r="AX120" s="1"/>
  <c r="AW119"/>
  <c r="AW120" s="1"/>
  <c r="AV119"/>
  <c r="AV120" s="1"/>
  <c r="AU119"/>
  <c r="AU120" s="1"/>
  <c r="AT119"/>
  <c r="AT120" s="1"/>
  <c r="AS119"/>
  <c r="AS120" s="1"/>
  <c r="AR119"/>
  <c r="AR120" s="1"/>
  <c r="AQ119"/>
  <c r="AQ120" s="1"/>
  <c r="AP119"/>
  <c r="AP120" s="1"/>
  <c r="AO119"/>
  <c r="AO120" s="1"/>
  <c r="AN119"/>
  <c r="AN120" s="1"/>
  <c r="AM119"/>
  <c r="AM120" s="1"/>
  <c r="AL119"/>
  <c r="AL120" s="1"/>
  <c r="AK119"/>
  <c r="AK120" s="1"/>
  <c r="AJ119"/>
  <c r="AJ120" s="1"/>
  <c r="AH119"/>
  <c r="AH120" s="1"/>
  <c r="AE119"/>
  <c r="AE120" s="1"/>
  <c r="AD119"/>
  <c r="AD120" s="1"/>
  <c r="AC119"/>
  <c r="AC120" s="1"/>
  <c r="AB119"/>
  <c r="AB120" s="1"/>
  <c r="AA119"/>
  <c r="AA120" s="1"/>
  <c r="Z119"/>
  <c r="Z120" s="1"/>
  <c r="Y119"/>
  <c r="Y120" s="1"/>
  <c r="X119"/>
  <c r="X120" s="1"/>
  <c r="W119"/>
  <c r="W120" s="1"/>
  <c r="V119"/>
  <c r="V120" s="1"/>
  <c r="U119"/>
  <c r="U120" s="1"/>
  <c r="T119"/>
  <c r="T120" s="1"/>
  <c r="S119"/>
  <c r="S120" s="1"/>
  <c r="R119"/>
  <c r="R120" s="1"/>
  <c r="Q119"/>
  <c r="Q120" s="1"/>
  <c r="P119"/>
  <c r="P120" s="1"/>
  <c r="O119"/>
  <c r="O120" s="1"/>
  <c r="N119"/>
  <c r="N120" s="1"/>
  <c r="M119"/>
  <c r="M120" s="1"/>
  <c r="L119"/>
  <c r="L120" s="1"/>
  <c r="K119"/>
  <c r="K120" s="1"/>
  <c r="J119"/>
  <c r="J120" s="1"/>
  <c r="I119"/>
  <c r="I120" s="1"/>
  <c r="H119"/>
  <c r="H120" s="1"/>
  <c r="G119"/>
  <c r="G120" s="1"/>
  <c r="F119"/>
  <c r="F120" s="1"/>
  <c r="E119"/>
  <c r="E120" s="1"/>
  <c r="D119"/>
  <c r="D120" s="1"/>
  <c r="BR11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I115"/>
  <c r="AH115"/>
  <c r="AG115"/>
  <c r="AF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R114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I114"/>
  <c r="AH114"/>
  <c r="AG114"/>
  <c r="AF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I113"/>
  <c r="AH113"/>
  <c r="AG113"/>
  <c r="AF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R111"/>
  <c r="BQ111"/>
  <c r="BP111"/>
  <c r="BO111"/>
  <c r="BO116" s="1"/>
  <c r="BO117" s="1"/>
  <c r="BN111"/>
  <c r="BM111"/>
  <c r="BL111"/>
  <c r="BK111"/>
  <c r="BK116" s="1"/>
  <c r="BK117" s="1"/>
  <c r="BJ111"/>
  <c r="BI111"/>
  <c r="BH111"/>
  <c r="BG111"/>
  <c r="BG116" s="1"/>
  <c r="BG117" s="1"/>
  <c r="BF111"/>
  <c r="BE111"/>
  <c r="BD111"/>
  <c r="BC111"/>
  <c r="BC116" s="1"/>
  <c r="BC117" s="1"/>
  <c r="BB111"/>
  <c r="BA111"/>
  <c r="AZ111"/>
  <c r="AY111"/>
  <c r="AY116" s="1"/>
  <c r="AY117" s="1"/>
  <c r="AX111"/>
  <c r="AW111"/>
  <c r="AV111"/>
  <c r="AU111"/>
  <c r="AU116" s="1"/>
  <c r="AU117" s="1"/>
  <c r="AT111"/>
  <c r="AS111"/>
  <c r="AR111"/>
  <c r="AQ111"/>
  <c r="AQ116" s="1"/>
  <c r="AQ117" s="1"/>
  <c r="AP111"/>
  <c r="AO111"/>
  <c r="AN111"/>
  <c r="AM111"/>
  <c r="AM116" s="1"/>
  <c r="AM117" s="1"/>
  <c r="AL111"/>
  <c r="AK111"/>
  <c r="AJ111"/>
  <c r="AI111"/>
  <c r="AI116" s="1"/>
  <c r="AI117" s="1"/>
  <c r="AH111"/>
  <c r="AG111"/>
  <c r="AF111"/>
  <c r="AE111"/>
  <c r="AE116" s="1"/>
  <c r="AE117" s="1"/>
  <c r="AD111"/>
  <c r="AC111"/>
  <c r="AB111"/>
  <c r="AA111"/>
  <c r="AA116" s="1"/>
  <c r="AA117" s="1"/>
  <c r="Z111"/>
  <c r="Y111"/>
  <c r="X111"/>
  <c r="W111"/>
  <c r="W116" s="1"/>
  <c r="W117" s="1"/>
  <c r="V111"/>
  <c r="U111"/>
  <c r="T111"/>
  <c r="S111"/>
  <c r="S116" s="1"/>
  <c r="S117" s="1"/>
  <c r="R111"/>
  <c r="Q111"/>
  <c r="P111"/>
  <c r="O111"/>
  <c r="O116" s="1"/>
  <c r="O117" s="1"/>
  <c r="N111"/>
  <c r="M111"/>
  <c r="L111"/>
  <c r="K111"/>
  <c r="K116" s="1"/>
  <c r="K117" s="1"/>
  <c r="J111"/>
  <c r="I111"/>
  <c r="H111"/>
  <c r="G111"/>
  <c r="G116" s="1"/>
  <c r="G117" s="1"/>
  <c r="F111"/>
  <c r="E111"/>
  <c r="D111"/>
  <c r="C111"/>
  <c r="BR109"/>
  <c r="AI104"/>
  <c r="AG104"/>
  <c r="AF104"/>
  <c r="BR103"/>
  <c r="BR104" s="1"/>
  <c r="BQ103"/>
  <c r="BQ104" s="1"/>
  <c r="BP103"/>
  <c r="BP104" s="1"/>
  <c r="BO103"/>
  <c r="BO104" s="1"/>
  <c r="BN103"/>
  <c r="BN104" s="1"/>
  <c r="BM103"/>
  <c r="BM104" s="1"/>
  <c r="BL103"/>
  <c r="BL104" s="1"/>
  <c r="BK103"/>
  <c r="BK104" s="1"/>
  <c r="BJ103"/>
  <c r="BJ104" s="1"/>
  <c r="BI103"/>
  <c r="BI104" s="1"/>
  <c r="BH103"/>
  <c r="BH104" s="1"/>
  <c r="BG103"/>
  <c r="BG104" s="1"/>
  <c r="BF103"/>
  <c r="BF104" s="1"/>
  <c r="BE103"/>
  <c r="BE104" s="1"/>
  <c r="BD103"/>
  <c r="BD104" s="1"/>
  <c r="BC103"/>
  <c r="BC104" s="1"/>
  <c r="BB103"/>
  <c r="BB104" s="1"/>
  <c r="BA103"/>
  <c r="BA104" s="1"/>
  <c r="AZ103"/>
  <c r="AZ104" s="1"/>
  <c r="AY103"/>
  <c r="AY104" s="1"/>
  <c r="AX103"/>
  <c r="AX104" s="1"/>
  <c r="AW103"/>
  <c r="AW104" s="1"/>
  <c r="AV103"/>
  <c r="AV104" s="1"/>
  <c r="AU103"/>
  <c r="AU104" s="1"/>
  <c r="AT103"/>
  <c r="AT104" s="1"/>
  <c r="AS103"/>
  <c r="AS104" s="1"/>
  <c r="AR103"/>
  <c r="AR104" s="1"/>
  <c r="AQ103"/>
  <c r="AQ104" s="1"/>
  <c r="AP103"/>
  <c r="AP104" s="1"/>
  <c r="AO103"/>
  <c r="AO104" s="1"/>
  <c r="AN103"/>
  <c r="AN104" s="1"/>
  <c r="AM103"/>
  <c r="AM104" s="1"/>
  <c r="AL103"/>
  <c r="AL104" s="1"/>
  <c r="AK103"/>
  <c r="AK104" s="1"/>
  <c r="AJ103"/>
  <c r="AJ104" s="1"/>
  <c r="AH103"/>
  <c r="AH104" s="1"/>
  <c r="AE103"/>
  <c r="AE104" s="1"/>
  <c r="AD103"/>
  <c r="AD104" s="1"/>
  <c r="AC103"/>
  <c r="AC104" s="1"/>
  <c r="AB103"/>
  <c r="AB104" s="1"/>
  <c r="AA103"/>
  <c r="AA104" s="1"/>
  <c r="Z103"/>
  <c r="Z104" s="1"/>
  <c r="Y103"/>
  <c r="Y104" s="1"/>
  <c r="X103"/>
  <c r="X104" s="1"/>
  <c r="W103"/>
  <c r="W104" s="1"/>
  <c r="V103"/>
  <c r="V104" s="1"/>
  <c r="U103"/>
  <c r="U104" s="1"/>
  <c r="T103"/>
  <c r="T104" s="1"/>
  <c r="S103"/>
  <c r="S104" s="1"/>
  <c r="R103"/>
  <c r="R104" s="1"/>
  <c r="Q103"/>
  <c r="Q104" s="1"/>
  <c r="P103"/>
  <c r="P104" s="1"/>
  <c r="O103"/>
  <c r="O104" s="1"/>
  <c r="N103"/>
  <c r="N104" s="1"/>
  <c r="M103"/>
  <c r="M104" s="1"/>
  <c r="L103"/>
  <c r="L104" s="1"/>
  <c r="K103"/>
  <c r="K104" s="1"/>
  <c r="J103"/>
  <c r="J104" s="1"/>
  <c r="I103"/>
  <c r="I104" s="1"/>
  <c r="H103"/>
  <c r="H104" s="1"/>
  <c r="G103"/>
  <c r="G104" s="1"/>
  <c r="F103"/>
  <c r="F104" s="1"/>
  <c r="E103"/>
  <c r="E104" s="1"/>
  <c r="D103"/>
  <c r="D104" s="1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R97"/>
  <c r="BQ97"/>
  <c r="BP97"/>
  <c r="BO97"/>
  <c r="BN97"/>
  <c r="BM97"/>
  <c r="BL97"/>
  <c r="BK97"/>
  <c r="BJ97"/>
  <c r="BI97"/>
  <c r="BH97"/>
  <c r="BG97"/>
  <c r="BF97"/>
  <c r="BE97"/>
  <c r="BD97"/>
  <c r="BC97"/>
  <c r="BC100" s="1"/>
  <c r="BC101" s="1"/>
  <c r="BB97"/>
  <c r="BA97"/>
  <c r="AZ97"/>
  <c r="AY97"/>
  <c r="AX97"/>
  <c r="AW97"/>
  <c r="AV97"/>
  <c r="AU97"/>
  <c r="AU100" s="1"/>
  <c r="AU101" s="1"/>
  <c r="AT97"/>
  <c r="AS97"/>
  <c r="AR97"/>
  <c r="AQ97"/>
  <c r="AP97"/>
  <c r="AO97"/>
  <c r="AN97"/>
  <c r="AM97"/>
  <c r="AM100" s="1"/>
  <c r="AM101" s="1"/>
  <c r="AL97"/>
  <c r="AK97"/>
  <c r="AJ97"/>
  <c r="AI97"/>
  <c r="AH97"/>
  <c r="AG97"/>
  <c r="AF97"/>
  <c r="AE97"/>
  <c r="AE100" s="1"/>
  <c r="AE101" s="1"/>
  <c r="AD97"/>
  <c r="AC97"/>
  <c r="AB97"/>
  <c r="AA97"/>
  <c r="Z97"/>
  <c r="Y97"/>
  <c r="X97"/>
  <c r="W97"/>
  <c r="W100" s="1"/>
  <c r="W101" s="1"/>
  <c r="V97"/>
  <c r="U97"/>
  <c r="T97"/>
  <c r="S97"/>
  <c r="R97"/>
  <c r="Q97"/>
  <c r="P97"/>
  <c r="O97"/>
  <c r="O100" s="1"/>
  <c r="O101" s="1"/>
  <c r="N97"/>
  <c r="M97"/>
  <c r="L97"/>
  <c r="K97"/>
  <c r="J97"/>
  <c r="I97"/>
  <c r="H97"/>
  <c r="G97"/>
  <c r="G100" s="1"/>
  <c r="G101" s="1"/>
  <c r="F97"/>
  <c r="E97"/>
  <c r="D97"/>
  <c r="BR96"/>
  <c r="BQ96"/>
  <c r="BP96"/>
  <c r="BO96"/>
  <c r="BN96"/>
  <c r="BN100" s="1"/>
  <c r="BN101" s="1"/>
  <c r="BM96"/>
  <c r="BL96"/>
  <c r="BK96"/>
  <c r="BJ96"/>
  <c r="BI96"/>
  <c r="BH96"/>
  <c r="BG96"/>
  <c r="BF96"/>
  <c r="BF100" s="1"/>
  <c r="BF101" s="1"/>
  <c r="BE96"/>
  <c r="BD96"/>
  <c r="BC96"/>
  <c r="BB96"/>
  <c r="BA96"/>
  <c r="AZ96"/>
  <c r="AY96"/>
  <c r="AX96"/>
  <c r="AX100" s="1"/>
  <c r="AX101" s="1"/>
  <c r="AW96"/>
  <c r="AV96"/>
  <c r="AU96"/>
  <c r="AT96"/>
  <c r="AS96"/>
  <c r="AR96"/>
  <c r="AQ96"/>
  <c r="AP96"/>
  <c r="AP100" s="1"/>
  <c r="AP101" s="1"/>
  <c r="AO96"/>
  <c r="AN96"/>
  <c r="AM96"/>
  <c r="AL96"/>
  <c r="AK96"/>
  <c r="AJ96"/>
  <c r="AI96"/>
  <c r="AH96"/>
  <c r="AH100" s="1"/>
  <c r="AH101" s="1"/>
  <c r="AG96"/>
  <c r="AF96"/>
  <c r="AE96"/>
  <c r="AD96"/>
  <c r="AC96"/>
  <c r="AB96"/>
  <c r="AA96"/>
  <c r="Z96"/>
  <c r="Z100" s="1"/>
  <c r="Z101" s="1"/>
  <c r="Y96"/>
  <c r="X96"/>
  <c r="W96"/>
  <c r="V96"/>
  <c r="U96"/>
  <c r="T96"/>
  <c r="S96"/>
  <c r="R96"/>
  <c r="R100" s="1"/>
  <c r="R101" s="1"/>
  <c r="Q96"/>
  <c r="P96"/>
  <c r="O96"/>
  <c r="N96"/>
  <c r="M96"/>
  <c r="L96"/>
  <c r="K96"/>
  <c r="J96"/>
  <c r="J100" s="1"/>
  <c r="J101" s="1"/>
  <c r="I96"/>
  <c r="H96"/>
  <c r="G96"/>
  <c r="F96"/>
  <c r="E96"/>
  <c r="D96"/>
  <c r="BR95"/>
  <c r="BQ95"/>
  <c r="BQ100" s="1"/>
  <c r="BQ101" s="1"/>
  <c r="BP95"/>
  <c r="BO95"/>
  <c r="BN95"/>
  <c r="BM95"/>
  <c r="BL95"/>
  <c r="BK95"/>
  <c r="BJ95"/>
  <c r="BI95"/>
  <c r="BI100" s="1"/>
  <c r="BI101" s="1"/>
  <c r="BH95"/>
  <c r="BG95"/>
  <c r="BF95"/>
  <c r="BE95"/>
  <c r="BD95"/>
  <c r="BC95"/>
  <c r="BB95"/>
  <c r="BA95"/>
  <c r="BA100" s="1"/>
  <c r="BA101" s="1"/>
  <c r="AZ95"/>
  <c r="AY95"/>
  <c r="AX95"/>
  <c r="AW95"/>
  <c r="AV95"/>
  <c r="AU95"/>
  <c r="AT95"/>
  <c r="AS95"/>
  <c r="AS100" s="1"/>
  <c r="AS101" s="1"/>
  <c r="AR95"/>
  <c r="AQ95"/>
  <c r="AP95"/>
  <c r="AO95"/>
  <c r="AN95"/>
  <c r="AM95"/>
  <c r="AL95"/>
  <c r="AK95"/>
  <c r="AK100" s="1"/>
  <c r="AK101" s="1"/>
  <c r="AJ95"/>
  <c r="AJ100" s="1"/>
  <c r="AJ101" s="1"/>
  <c r="AI95"/>
  <c r="AH95"/>
  <c r="AG95"/>
  <c r="AF95"/>
  <c r="AF100" s="1"/>
  <c r="AF101" s="1"/>
  <c r="AE95"/>
  <c r="AD95"/>
  <c r="AC95"/>
  <c r="AC100" s="1"/>
  <c r="AC101" s="1"/>
  <c r="AB95"/>
  <c r="AB100" s="1"/>
  <c r="AB101" s="1"/>
  <c r="AA95"/>
  <c r="Z95"/>
  <c r="Y95"/>
  <c r="X95"/>
  <c r="X100" s="1"/>
  <c r="X101" s="1"/>
  <c r="W95"/>
  <c r="V95"/>
  <c r="U95"/>
  <c r="U100" s="1"/>
  <c r="U101" s="1"/>
  <c r="T95"/>
  <c r="T100" s="1"/>
  <c r="T101" s="1"/>
  <c r="S95"/>
  <c r="R95"/>
  <c r="Q95"/>
  <c r="P95"/>
  <c r="P100" s="1"/>
  <c r="P101" s="1"/>
  <c r="O95"/>
  <c r="N95"/>
  <c r="M95"/>
  <c r="M100" s="1"/>
  <c r="M101" s="1"/>
  <c r="L95"/>
  <c r="L100" s="1"/>
  <c r="L101" s="1"/>
  <c r="K95"/>
  <c r="J95"/>
  <c r="I95"/>
  <c r="H95"/>
  <c r="H100" s="1"/>
  <c r="H101" s="1"/>
  <c r="G95"/>
  <c r="F95"/>
  <c r="E95"/>
  <c r="E100" s="1"/>
  <c r="E101" s="1"/>
  <c r="D95"/>
  <c r="D100" s="1"/>
  <c r="D101" s="1"/>
  <c r="C95"/>
  <c r="BR93"/>
  <c r="BR88"/>
  <c r="AI88"/>
  <c r="AG88"/>
  <c r="AF88"/>
  <c r="BR87"/>
  <c r="BQ87"/>
  <c r="BQ88" s="1"/>
  <c r="BP87"/>
  <c r="BP88" s="1"/>
  <c r="BO87"/>
  <c r="BO88" s="1"/>
  <c r="BN87"/>
  <c r="BN88" s="1"/>
  <c r="BM87"/>
  <c r="BM88" s="1"/>
  <c r="BL87"/>
  <c r="BL88" s="1"/>
  <c r="BK87"/>
  <c r="BK88" s="1"/>
  <c r="BJ87"/>
  <c r="BJ88" s="1"/>
  <c r="BI87"/>
  <c r="BI88" s="1"/>
  <c r="BH87"/>
  <c r="BH88" s="1"/>
  <c r="BG87"/>
  <c r="BG88" s="1"/>
  <c r="BF87"/>
  <c r="BF88" s="1"/>
  <c r="BE87"/>
  <c r="BE88" s="1"/>
  <c r="BD87"/>
  <c r="BD88" s="1"/>
  <c r="BC87"/>
  <c r="BC88" s="1"/>
  <c r="BB87"/>
  <c r="BB88" s="1"/>
  <c r="BA87"/>
  <c r="BA88" s="1"/>
  <c r="AZ87"/>
  <c r="AZ88" s="1"/>
  <c r="AY87"/>
  <c r="AY88" s="1"/>
  <c r="AX87"/>
  <c r="AX88" s="1"/>
  <c r="AW87"/>
  <c r="AW88" s="1"/>
  <c r="AV87"/>
  <c r="AV88" s="1"/>
  <c r="AU87"/>
  <c r="AU88" s="1"/>
  <c r="AT87"/>
  <c r="AT88" s="1"/>
  <c r="AS87"/>
  <c r="AS88" s="1"/>
  <c r="AR87"/>
  <c r="AR88" s="1"/>
  <c r="AQ87"/>
  <c r="AQ88" s="1"/>
  <c r="AP87"/>
  <c r="AP88" s="1"/>
  <c r="AO87"/>
  <c r="AO88" s="1"/>
  <c r="AN87"/>
  <c r="AN88" s="1"/>
  <c r="AM87"/>
  <c r="AM88" s="1"/>
  <c r="AL87"/>
  <c r="AL88" s="1"/>
  <c r="AK87"/>
  <c r="AK88" s="1"/>
  <c r="AJ87"/>
  <c r="AJ88" s="1"/>
  <c r="AH87"/>
  <c r="AH88" s="1"/>
  <c r="AE87"/>
  <c r="AE88" s="1"/>
  <c r="AD87"/>
  <c r="AD88" s="1"/>
  <c r="AC87"/>
  <c r="AC88" s="1"/>
  <c r="AB87"/>
  <c r="AB88" s="1"/>
  <c r="AA87"/>
  <c r="AA88" s="1"/>
  <c r="Z87"/>
  <c r="Z88" s="1"/>
  <c r="Y87"/>
  <c r="Y88" s="1"/>
  <c r="X87"/>
  <c r="X88" s="1"/>
  <c r="W87"/>
  <c r="W88" s="1"/>
  <c r="V87"/>
  <c r="V88" s="1"/>
  <c r="U87"/>
  <c r="U88" s="1"/>
  <c r="T87"/>
  <c r="T88" s="1"/>
  <c r="S87"/>
  <c r="S88" s="1"/>
  <c r="R87"/>
  <c r="R88" s="1"/>
  <c r="Q87"/>
  <c r="Q88" s="1"/>
  <c r="P87"/>
  <c r="P88" s="1"/>
  <c r="O87"/>
  <c r="O88" s="1"/>
  <c r="N87"/>
  <c r="N88" s="1"/>
  <c r="M87"/>
  <c r="M88" s="1"/>
  <c r="L87"/>
  <c r="L88" s="1"/>
  <c r="K87"/>
  <c r="K88" s="1"/>
  <c r="J87"/>
  <c r="J88" s="1"/>
  <c r="I87"/>
  <c r="I88" s="1"/>
  <c r="H87"/>
  <c r="H88" s="1"/>
  <c r="G87"/>
  <c r="G88" s="1"/>
  <c r="F87"/>
  <c r="F88" s="1"/>
  <c r="E87"/>
  <c r="E88" s="1"/>
  <c r="D87"/>
  <c r="D88" s="1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Q84" s="1"/>
  <c r="BQ85" s="1"/>
  <c r="BP77"/>
  <c r="BO77"/>
  <c r="BN77"/>
  <c r="BM77"/>
  <c r="BM84" s="1"/>
  <c r="BM85" s="1"/>
  <c r="BL77"/>
  <c r="BK77"/>
  <c r="BJ77"/>
  <c r="BI77"/>
  <c r="BI84" s="1"/>
  <c r="BI85" s="1"/>
  <c r="BH77"/>
  <c r="BG77"/>
  <c r="BF77"/>
  <c r="BE77"/>
  <c r="BE84" s="1"/>
  <c r="BE85" s="1"/>
  <c r="BD77"/>
  <c r="BC77"/>
  <c r="BB77"/>
  <c r="BA77"/>
  <c r="BA84" s="1"/>
  <c r="BA85" s="1"/>
  <c r="AZ77"/>
  <c r="AY77"/>
  <c r="AX77"/>
  <c r="AW77"/>
  <c r="AW84" s="1"/>
  <c r="AW85" s="1"/>
  <c r="AV77"/>
  <c r="AU77"/>
  <c r="AT77"/>
  <c r="AS77"/>
  <c r="AS84" s="1"/>
  <c r="AS85" s="1"/>
  <c r="AR77"/>
  <c r="AQ77"/>
  <c r="AP77"/>
  <c r="AO77"/>
  <c r="AO84" s="1"/>
  <c r="AO85" s="1"/>
  <c r="AN77"/>
  <c r="AM77"/>
  <c r="AL77"/>
  <c r="AK77"/>
  <c r="AK84" s="1"/>
  <c r="AK85" s="1"/>
  <c r="AJ77"/>
  <c r="AI77"/>
  <c r="AH77"/>
  <c r="AG77"/>
  <c r="AG84" s="1"/>
  <c r="AG85" s="1"/>
  <c r="AF77"/>
  <c r="AE77"/>
  <c r="AD77"/>
  <c r="AC77"/>
  <c r="AC84" s="1"/>
  <c r="AC85" s="1"/>
  <c r="AB77"/>
  <c r="AA77"/>
  <c r="Z77"/>
  <c r="Y77"/>
  <c r="Y84" s="1"/>
  <c r="Y85" s="1"/>
  <c r="X77"/>
  <c r="W77"/>
  <c r="V77"/>
  <c r="U77"/>
  <c r="U84" s="1"/>
  <c r="U85" s="1"/>
  <c r="T77"/>
  <c r="S77"/>
  <c r="R77"/>
  <c r="Q77"/>
  <c r="Q84" s="1"/>
  <c r="Q85" s="1"/>
  <c r="P77"/>
  <c r="O77"/>
  <c r="N77"/>
  <c r="M77"/>
  <c r="M84" s="1"/>
  <c r="M85" s="1"/>
  <c r="L77"/>
  <c r="K77"/>
  <c r="J77"/>
  <c r="I77"/>
  <c r="I84" s="1"/>
  <c r="I85" s="1"/>
  <c r="H77"/>
  <c r="G77"/>
  <c r="F77"/>
  <c r="E77"/>
  <c r="E84" s="1"/>
  <c r="E85" s="1"/>
  <c r="D77"/>
  <c r="C77"/>
  <c r="BR75"/>
  <c r="BO70"/>
  <c r="AI70"/>
  <c r="AG70"/>
  <c r="AF70"/>
  <c r="BR69"/>
  <c r="BR70" s="1"/>
  <c r="BQ69"/>
  <c r="BQ70" s="1"/>
  <c r="BP69"/>
  <c r="BP70" s="1"/>
  <c r="BO69"/>
  <c r="BN69"/>
  <c r="BN70" s="1"/>
  <c r="BM69"/>
  <c r="BM70" s="1"/>
  <c r="BL69"/>
  <c r="BL70" s="1"/>
  <c r="BK69"/>
  <c r="BK70" s="1"/>
  <c r="BJ69"/>
  <c r="BJ70" s="1"/>
  <c r="BI69"/>
  <c r="BI70" s="1"/>
  <c r="BH69"/>
  <c r="BH70" s="1"/>
  <c r="BG69"/>
  <c r="BG70" s="1"/>
  <c r="BF69"/>
  <c r="BF70" s="1"/>
  <c r="BE69"/>
  <c r="BE70" s="1"/>
  <c r="BD69"/>
  <c r="BD70" s="1"/>
  <c r="BC69"/>
  <c r="BC70" s="1"/>
  <c r="BB69"/>
  <c r="BB70" s="1"/>
  <c r="BA69"/>
  <c r="BA70" s="1"/>
  <c r="AZ69"/>
  <c r="AZ70" s="1"/>
  <c r="AY69"/>
  <c r="AY70" s="1"/>
  <c r="AX69"/>
  <c r="AX70" s="1"/>
  <c r="AW69"/>
  <c r="AW70" s="1"/>
  <c r="AV69"/>
  <c r="AV70" s="1"/>
  <c r="AU69"/>
  <c r="AU70" s="1"/>
  <c r="AT69"/>
  <c r="AT70" s="1"/>
  <c r="AS69"/>
  <c r="AS70" s="1"/>
  <c r="AR69"/>
  <c r="AR70" s="1"/>
  <c r="AQ69"/>
  <c r="AQ70" s="1"/>
  <c r="AP69"/>
  <c r="AP70" s="1"/>
  <c r="AO69"/>
  <c r="AO70" s="1"/>
  <c r="AN69"/>
  <c r="AN70" s="1"/>
  <c r="AM69"/>
  <c r="AM70" s="1"/>
  <c r="AL69"/>
  <c r="AL70" s="1"/>
  <c r="AK69"/>
  <c r="AK70" s="1"/>
  <c r="AJ69"/>
  <c r="AJ70" s="1"/>
  <c r="AH69"/>
  <c r="AH70" s="1"/>
  <c r="AE69"/>
  <c r="AE70" s="1"/>
  <c r="AD69"/>
  <c r="AD70" s="1"/>
  <c r="AC69"/>
  <c r="AC70" s="1"/>
  <c r="AB69"/>
  <c r="AB70" s="1"/>
  <c r="AA69"/>
  <c r="AA70" s="1"/>
  <c r="Z69"/>
  <c r="Z70" s="1"/>
  <c r="Y69"/>
  <c r="Y70" s="1"/>
  <c r="X69"/>
  <c r="X70" s="1"/>
  <c r="W69"/>
  <c r="W70" s="1"/>
  <c r="V69"/>
  <c r="V70" s="1"/>
  <c r="U69"/>
  <c r="U70" s="1"/>
  <c r="T69"/>
  <c r="T70" s="1"/>
  <c r="S69"/>
  <c r="S70" s="1"/>
  <c r="R69"/>
  <c r="R70" s="1"/>
  <c r="Q69"/>
  <c r="Q70" s="1"/>
  <c r="P69"/>
  <c r="P70" s="1"/>
  <c r="O69"/>
  <c r="O70" s="1"/>
  <c r="N69"/>
  <c r="N70" s="1"/>
  <c r="M69"/>
  <c r="M70" s="1"/>
  <c r="L69"/>
  <c r="L70" s="1"/>
  <c r="K69"/>
  <c r="K70" s="1"/>
  <c r="J69"/>
  <c r="J70" s="1"/>
  <c r="I69"/>
  <c r="I70" s="1"/>
  <c r="H69"/>
  <c r="H70" s="1"/>
  <c r="G69"/>
  <c r="G70" s="1"/>
  <c r="F69"/>
  <c r="F70" s="1"/>
  <c r="E69"/>
  <c r="E70" s="1"/>
  <c r="D69"/>
  <c r="D70" s="1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R61"/>
  <c r="BR66" s="1"/>
  <c r="BR67" s="1"/>
  <c r="BQ61"/>
  <c r="BP61"/>
  <c r="BO61"/>
  <c r="BN61"/>
  <c r="BN66" s="1"/>
  <c r="BN67" s="1"/>
  <c r="BM61"/>
  <c r="BL61"/>
  <c r="BK61"/>
  <c r="BJ61"/>
  <c r="BJ66" s="1"/>
  <c r="BJ67" s="1"/>
  <c r="BI61"/>
  <c r="BH61"/>
  <c r="BG61"/>
  <c r="BF61"/>
  <c r="BF66" s="1"/>
  <c r="BF67" s="1"/>
  <c r="BE61"/>
  <c r="BD61"/>
  <c r="BC61"/>
  <c r="BB61"/>
  <c r="BB66" s="1"/>
  <c r="BB67" s="1"/>
  <c r="BA61"/>
  <c r="AZ61"/>
  <c r="AY61"/>
  <c r="AX61"/>
  <c r="AX66" s="1"/>
  <c r="AX67" s="1"/>
  <c r="AW61"/>
  <c r="AV61"/>
  <c r="AU61"/>
  <c r="AT61"/>
  <c r="AT66" s="1"/>
  <c r="AT67" s="1"/>
  <c r="AS61"/>
  <c r="AR61"/>
  <c r="AQ61"/>
  <c r="AP61"/>
  <c r="AP66" s="1"/>
  <c r="AP67" s="1"/>
  <c r="AO61"/>
  <c r="AN61"/>
  <c r="AM61"/>
  <c r="AL61"/>
  <c r="AL66" s="1"/>
  <c r="AL67" s="1"/>
  <c r="AK61"/>
  <c r="AJ61"/>
  <c r="AI61"/>
  <c r="AH61"/>
  <c r="AH66" s="1"/>
  <c r="AH67" s="1"/>
  <c r="AG61"/>
  <c r="AF61"/>
  <c r="AE61"/>
  <c r="AD61"/>
  <c r="AD66" s="1"/>
  <c r="AD67" s="1"/>
  <c r="AC61"/>
  <c r="AB61"/>
  <c r="AA61"/>
  <c r="Z61"/>
  <c r="Z66" s="1"/>
  <c r="Z67" s="1"/>
  <c r="Y61"/>
  <c r="X61"/>
  <c r="W61"/>
  <c r="V61"/>
  <c r="V66" s="1"/>
  <c r="V67" s="1"/>
  <c r="U61"/>
  <c r="T61"/>
  <c r="S61"/>
  <c r="R61"/>
  <c r="R66" s="1"/>
  <c r="R67" s="1"/>
  <c r="Q61"/>
  <c r="P61"/>
  <c r="O61"/>
  <c r="N61"/>
  <c r="N66" s="1"/>
  <c r="N67" s="1"/>
  <c r="M61"/>
  <c r="L61"/>
  <c r="K61"/>
  <c r="J61"/>
  <c r="J66" s="1"/>
  <c r="J67" s="1"/>
  <c r="I61"/>
  <c r="H61"/>
  <c r="G61"/>
  <c r="F61"/>
  <c r="F66" s="1"/>
  <c r="F67" s="1"/>
  <c r="E61"/>
  <c r="D61"/>
  <c r="C61"/>
  <c r="BR59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N52"/>
  <c r="M52"/>
  <c r="L52"/>
  <c r="K52"/>
  <c r="J52"/>
  <c r="I52"/>
  <c r="H52"/>
  <c r="G52"/>
  <c r="F52"/>
  <c r="E52"/>
  <c r="D52"/>
  <c r="BR35"/>
  <c r="BR36" s="1"/>
  <c r="BQ35"/>
  <c r="BQ36" s="1"/>
  <c r="BQ53" s="1"/>
  <c r="BP35"/>
  <c r="BP36" s="1"/>
  <c r="BO35"/>
  <c r="BO36" s="1"/>
  <c r="BN35"/>
  <c r="BN36" s="1"/>
  <c r="BM35"/>
  <c r="BM36" s="1"/>
  <c r="BM54" s="1"/>
  <c r="BL35"/>
  <c r="BL36" s="1"/>
  <c r="BK35"/>
  <c r="BK36" s="1"/>
  <c r="BJ35"/>
  <c r="BJ36" s="1"/>
  <c r="BI35"/>
  <c r="BI36" s="1"/>
  <c r="BI53" s="1"/>
  <c r="BH35"/>
  <c r="BH36" s="1"/>
  <c r="BG35"/>
  <c r="BG36" s="1"/>
  <c r="BF35"/>
  <c r="BF36" s="1"/>
  <c r="BE35"/>
  <c r="BE36" s="1"/>
  <c r="BE54" s="1"/>
  <c r="BD35"/>
  <c r="BD36" s="1"/>
  <c r="BC35"/>
  <c r="BC36" s="1"/>
  <c r="BB35"/>
  <c r="BB36" s="1"/>
  <c r="BA35"/>
  <c r="BA36" s="1"/>
  <c r="BA53" s="1"/>
  <c r="AZ35"/>
  <c r="AZ36" s="1"/>
  <c r="AY35"/>
  <c r="AY36" s="1"/>
  <c r="AX35"/>
  <c r="AX36" s="1"/>
  <c r="AW35"/>
  <c r="AW36" s="1"/>
  <c r="AW54" s="1"/>
  <c r="AV35"/>
  <c r="AV36" s="1"/>
  <c r="AU35"/>
  <c r="AU36" s="1"/>
  <c r="AT35"/>
  <c r="AT36" s="1"/>
  <c r="AS35"/>
  <c r="AS36" s="1"/>
  <c r="AS53" s="1"/>
  <c r="AR35"/>
  <c r="AR36" s="1"/>
  <c r="AQ35"/>
  <c r="AQ36" s="1"/>
  <c r="AP35"/>
  <c r="AP36" s="1"/>
  <c r="AO35"/>
  <c r="AO36" s="1"/>
  <c r="AO54" s="1"/>
  <c r="AN35"/>
  <c r="AN36" s="1"/>
  <c r="AM35"/>
  <c r="AM36" s="1"/>
  <c r="AL35"/>
  <c r="AL36" s="1"/>
  <c r="AK35"/>
  <c r="AK36" s="1"/>
  <c r="AK53" s="1"/>
  <c r="AJ35"/>
  <c r="AJ36" s="1"/>
  <c r="AI35"/>
  <c r="AI36" s="1"/>
  <c r="AH35"/>
  <c r="AH36" s="1"/>
  <c r="AG35"/>
  <c r="AG36" s="1"/>
  <c r="AG53" s="1"/>
  <c r="AF35"/>
  <c r="AF36" s="1"/>
  <c r="AE35"/>
  <c r="AE36" s="1"/>
  <c r="AD35"/>
  <c r="AD36" s="1"/>
  <c r="AC35"/>
  <c r="AC36" s="1"/>
  <c r="AC53" s="1"/>
  <c r="AB35"/>
  <c r="AB36" s="1"/>
  <c r="AA35"/>
  <c r="AA36" s="1"/>
  <c r="Z35"/>
  <c r="Z36" s="1"/>
  <c r="Y35"/>
  <c r="Y36" s="1"/>
  <c r="Y54" s="1"/>
  <c r="X35"/>
  <c r="X36" s="1"/>
  <c r="W35"/>
  <c r="W36" s="1"/>
  <c r="V35"/>
  <c r="V36" s="1"/>
  <c r="U35"/>
  <c r="U36" s="1"/>
  <c r="U53" s="1"/>
  <c r="T35"/>
  <c r="T36" s="1"/>
  <c r="S35"/>
  <c r="S36" s="1"/>
  <c r="R35"/>
  <c r="R36" s="1"/>
  <c r="Q35"/>
  <c r="Q36" s="1"/>
  <c r="Q54" s="1"/>
  <c r="P35"/>
  <c r="P36" s="1"/>
  <c r="O35"/>
  <c r="O36" s="1"/>
  <c r="N35"/>
  <c r="N36" s="1"/>
  <c r="M35"/>
  <c r="M36" s="1"/>
  <c r="M53" s="1"/>
  <c r="L35"/>
  <c r="L36" s="1"/>
  <c r="K35"/>
  <c r="K36" s="1"/>
  <c r="J35"/>
  <c r="J36" s="1"/>
  <c r="I35"/>
  <c r="I36" s="1"/>
  <c r="I54" s="1"/>
  <c r="H35"/>
  <c r="H36" s="1"/>
  <c r="G35"/>
  <c r="G36" s="1"/>
  <c r="F35"/>
  <c r="F36" s="1"/>
  <c r="E35"/>
  <c r="E36" s="1"/>
  <c r="E53" s="1"/>
  <c r="D35"/>
  <c r="D36" s="1"/>
  <c r="B32"/>
  <c r="B31"/>
  <c r="C30"/>
  <c r="B30"/>
  <c r="B27"/>
  <c r="B26"/>
  <c r="C25"/>
  <c r="B25"/>
  <c r="B22"/>
  <c r="B21"/>
  <c r="B20"/>
  <c r="B19"/>
  <c r="B18"/>
  <c r="C17"/>
  <c r="B17"/>
  <c r="B12"/>
  <c r="B11"/>
  <c r="C10"/>
  <c r="B10"/>
  <c r="BQ8"/>
  <c r="BQ75" s="1"/>
  <c r="BP8"/>
  <c r="BP75" s="1"/>
  <c r="BO8"/>
  <c r="BO109" s="1"/>
  <c r="BN8"/>
  <c r="BN109" s="1"/>
  <c r="BM8"/>
  <c r="BM93" s="1"/>
  <c r="BL8"/>
  <c r="BL93" s="1"/>
  <c r="BK8"/>
  <c r="BK75" s="1"/>
  <c r="BJ8"/>
  <c r="BJ75" s="1"/>
  <c r="BI8"/>
  <c r="BI75" s="1"/>
  <c r="BH8"/>
  <c r="BH75" s="1"/>
  <c r="BG8"/>
  <c r="BG109" s="1"/>
  <c r="BF8"/>
  <c r="BF109" s="1"/>
  <c r="BE8"/>
  <c r="BE93" s="1"/>
  <c r="BD8"/>
  <c r="BD93" s="1"/>
  <c r="BC8"/>
  <c r="BC75" s="1"/>
  <c r="BB8"/>
  <c r="BB75" s="1"/>
  <c r="BA8"/>
  <c r="BA75" s="1"/>
  <c r="AZ8"/>
  <c r="AZ75" s="1"/>
  <c r="AY8"/>
  <c r="AY109" s="1"/>
  <c r="AX8"/>
  <c r="AX109" s="1"/>
  <c r="AW8"/>
  <c r="AW93" s="1"/>
  <c r="AV8"/>
  <c r="AV93" s="1"/>
  <c r="AU8"/>
  <c r="AU75" s="1"/>
  <c r="AT8"/>
  <c r="AT75" s="1"/>
  <c r="AS8"/>
  <c r="AS75" s="1"/>
  <c r="AR8"/>
  <c r="AR75" s="1"/>
  <c r="AQ8"/>
  <c r="AQ109" s="1"/>
  <c r="AP8"/>
  <c r="AP109" s="1"/>
  <c r="AO8"/>
  <c r="AO93" s="1"/>
  <c r="AN8"/>
  <c r="AN93" s="1"/>
  <c r="AM8"/>
  <c r="AM75" s="1"/>
  <c r="AL8"/>
  <c r="AL75" s="1"/>
  <c r="AK8"/>
  <c r="AK75" s="1"/>
  <c r="AJ8"/>
  <c r="AJ75" s="1"/>
  <c r="AI8"/>
  <c r="AI109" s="1"/>
  <c r="AG8"/>
  <c r="AG93" s="1"/>
  <c r="AF8"/>
  <c r="AF93" s="1"/>
  <c r="AE8"/>
  <c r="AE75" s="1"/>
  <c r="AD8"/>
  <c r="AD75" s="1"/>
  <c r="AC8"/>
  <c r="AC75" s="1"/>
  <c r="AB8"/>
  <c r="AB75" s="1"/>
  <c r="AA8"/>
  <c r="AA109" s="1"/>
  <c r="Z8"/>
  <c r="Z109" s="1"/>
  <c r="Y8"/>
  <c r="Y93" s="1"/>
  <c r="X8"/>
  <c r="X93" s="1"/>
  <c r="W8"/>
  <c r="W75" s="1"/>
  <c r="V8"/>
  <c r="V75" s="1"/>
  <c r="U8"/>
  <c r="U75" s="1"/>
  <c r="T8"/>
  <c r="T75" s="1"/>
  <c r="S8"/>
  <c r="S109" s="1"/>
  <c r="R8"/>
  <c r="R109" s="1"/>
  <c r="Q8"/>
  <c r="Q93" s="1"/>
  <c r="P8"/>
  <c r="P93" s="1"/>
  <c r="O8"/>
  <c r="O75" s="1"/>
  <c r="N8"/>
  <c r="N75" s="1"/>
  <c r="M8"/>
  <c r="M75" s="1"/>
  <c r="L8"/>
  <c r="L75" s="1"/>
  <c r="K8"/>
  <c r="K109" s="1"/>
  <c r="J8"/>
  <c r="J109" s="1"/>
  <c r="I8"/>
  <c r="I93" s="1"/>
  <c r="H8"/>
  <c r="H93" s="1"/>
  <c r="G8"/>
  <c r="G75" s="1"/>
  <c r="F8"/>
  <c r="F75" s="1"/>
  <c r="E8"/>
  <c r="E75" s="1"/>
  <c r="D8"/>
  <c r="D75" s="1"/>
  <c r="K7"/>
  <c r="B25" i="9"/>
  <c r="B25" i="8"/>
  <c r="B27" i="4"/>
  <c r="B27" i="10"/>
  <c r="I100" i="11" l="1"/>
  <c r="I101" s="1"/>
  <c r="Q100"/>
  <c r="Q101" s="1"/>
  <c r="Q106" s="1"/>
  <c r="Y100"/>
  <c r="Y101" s="1"/>
  <c r="AG100"/>
  <c r="AG101" s="1"/>
  <c r="AG106" s="1"/>
  <c r="AO100"/>
  <c r="AO101" s="1"/>
  <c r="AW100"/>
  <c r="AW101" s="1"/>
  <c r="AW105" s="1"/>
  <c r="BE100"/>
  <c r="BE101" s="1"/>
  <c r="BE106" s="1"/>
  <c r="BM100"/>
  <c r="BM101" s="1"/>
  <c r="H116"/>
  <c r="H117" s="1"/>
  <c r="P116"/>
  <c r="P117" s="1"/>
  <c r="X116"/>
  <c r="X117" s="1"/>
  <c r="AF116"/>
  <c r="AF117" s="1"/>
  <c r="AN116"/>
  <c r="AN117" s="1"/>
  <c r="AV116"/>
  <c r="AV117" s="1"/>
  <c r="BD116"/>
  <c r="BD117" s="1"/>
  <c r="BL116"/>
  <c r="BL117" s="1"/>
  <c r="E116"/>
  <c r="E117" s="1"/>
  <c r="M116"/>
  <c r="M117" s="1"/>
  <c r="U116"/>
  <c r="U117" s="1"/>
  <c r="AC116"/>
  <c r="AC117" s="1"/>
  <c r="D84"/>
  <c r="D85" s="1"/>
  <c r="L84"/>
  <c r="L85" s="1"/>
  <c r="L89" s="1"/>
  <c r="T84"/>
  <c r="T85" s="1"/>
  <c r="AB84"/>
  <c r="AB85" s="1"/>
  <c r="AJ84"/>
  <c r="AJ85" s="1"/>
  <c r="AR84"/>
  <c r="AR85" s="1"/>
  <c r="AR89" s="1"/>
  <c r="AZ84"/>
  <c r="AZ85" s="1"/>
  <c r="BH84"/>
  <c r="BH85" s="1"/>
  <c r="BP84"/>
  <c r="BP85" s="1"/>
  <c r="AN100"/>
  <c r="AN101" s="1"/>
  <c r="AN105" s="1"/>
  <c r="AR100"/>
  <c r="AR101" s="1"/>
  <c r="AV100"/>
  <c r="AV101" s="1"/>
  <c r="AZ100"/>
  <c r="AZ101" s="1"/>
  <c r="BD100"/>
  <c r="BD101" s="1"/>
  <c r="BD106" s="1"/>
  <c r="BH100"/>
  <c r="BH101" s="1"/>
  <c r="BL100"/>
  <c r="BL101" s="1"/>
  <c r="BL105" s="1"/>
  <c r="BP100"/>
  <c r="BP101" s="1"/>
  <c r="D66"/>
  <c r="D67" s="1"/>
  <c r="H66"/>
  <c r="H67" s="1"/>
  <c r="L66"/>
  <c r="L67" s="1"/>
  <c r="L71" s="1"/>
  <c r="P66"/>
  <c r="P67" s="1"/>
  <c r="P72" s="1"/>
  <c r="T66"/>
  <c r="T67" s="1"/>
  <c r="X66"/>
  <c r="X67" s="1"/>
  <c r="AB66"/>
  <c r="AB67" s="1"/>
  <c r="AB71" s="1"/>
  <c r="AF66"/>
  <c r="AF67" s="1"/>
  <c r="AF72" s="1"/>
  <c r="AJ66"/>
  <c r="AJ67" s="1"/>
  <c r="AN66"/>
  <c r="AN67" s="1"/>
  <c r="AN71" s="1"/>
  <c r="AR66"/>
  <c r="AR67" s="1"/>
  <c r="AR71" s="1"/>
  <c r="AV66"/>
  <c r="AV67" s="1"/>
  <c r="AV72" s="1"/>
  <c r="AZ66"/>
  <c r="AZ67" s="1"/>
  <c r="BD66"/>
  <c r="BD67" s="1"/>
  <c r="BD72" s="1"/>
  <c r="BH66"/>
  <c r="BH67" s="1"/>
  <c r="BH71" s="1"/>
  <c r="BL66"/>
  <c r="BL67" s="1"/>
  <c r="BL72" s="1"/>
  <c r="BP66"/>
  <c r="BP67" s="1"/>
  <c r="E66"/>
  <c r="E67" s="1"/>
  <c r="I66"/>
  <c r="I67" s="1"/>
  <c r="I71" s="1"/>
  <c r="M66"/>
  <c r="M67" s="1"/>
  <c r="M71" s="1"/>
  <c r="Q66"/>
  <c r="Q67" s="1"/>
  <c r="U66"/>
  <c r="U67" s="1"/>
  <c r="Y66"/>
  <c r="Y67" s="1"/>
  <c r="Y71" s="1"/>
  <c r="AC66"/>
  <c r="AC67" s="1"/>
  <c r="AC71" s="1"/>
  <c r="AG66"/>
  <c r="AG67" s="1"/>
  <c r="AK66"/>
  <c r="AK67" s="1"/>
  <c r="AK72" s="1"/>
  <c r="AO66"/>
  <c r="AO67" s="1"/>
  <c r="AO71" s="1"/>
  <c r="AS66"/>
  <c r="AS67" s="1"/>
  <c r="AS71" s="1"/>
  <c r="AW66"/>
  <c r="AW67" s="1"/>
  <c r="BA66"/>
  <c r="BA67" s="1"/>
  <c r="BA71" s="1"/>
  <c r="BE66"/>
  <c r="BE67" s="1"/>
  <c r="BE71" s="1"/>
  <c r="BI66"/>
  <c r="BI67" s="1"/>
  <c r="BI71" s="1"/>
  <c r="BM66"/>
  <c r="BM67" s="1"/>
  <c r="BQ66"/>
  <c r="BQ67" s="1"/>
  <c r="F116"/>
  <c r="F117" s="1"/>
  <c r="F122" s="1"/>
  <c r="J116"/>
  <c r="J117" s="1"/>
  <c r="J121" s="1"/>
  <c r="N116"/>
  <c r="N117" s="1"/>
  <c r="R116"/>
  <c r="R117" s="1"/>
  <c r="V116"/>
  <c r="V117" s="1"/>
  <c r="V122" s="1"/>
  <c r="Z116"/>
  <c r="Z117" s="1"/>
  <c r="Z121" s="1"/>
  <c r="AD116"/>
  <c r="AD117" s="1"/>
  <c r="AH116"/>
  <c r="AH117" s="1"/>
  <c r="AH122" s="1"/>
  <c r="AL116"/>
  <c r="AL117" s="1"/>
  <c r="AL122" s="1"/>
  <c r="AP116"/>
  <c r="AP117" s="1"/>
  <c r="AP121" s="1"/>
  <c r="AT116"/>
  <c r="AT117" s="1"/>
  <c r="AX116"/>
  <c r="AX117" s="1"/>
  <c r="AX121" s="1"/>
  <c r="BB116"/>
  <c r="BB117" s="1"/>
  <c r="BB122" s="1"/>
  <c r="BF116"/>
  <c r="BF117" s="1"/>
  <c r="BF121" s="1"/>
  <c r="BJ116"/>
  <c r="BJ117" s="1"/>
  <c r="BN116"/>
  <c r="BN117" s="1"/>
  <c r="BR116"/>
  <c r="BR117" s="1"/>
  <c r="BR122" s="1"/>
  <c r="G66"/>
  <c r="G67" s="1"/>
  <c r="K66"/>
  <c r="K67" s="1"/>
  <c r="O66"/>
  <c r="O67" s="1"/>
  <c r="O72" s="1"/>
  <c r="S66"/>
  <c r="S67" s="1"/>
  <c r="W66"/>
  <c r="W67" s="1"/>
  <c r="AA66"/>
  <c r="AA67" s="1"/>
  <c r="AE66"/>
  <c r="AE67" s="1"/>
  <c r="AE72" s="1"/>
  <c r="AI66"/>
  <c r="AI67" s="1"/>
  <c r="AM66"/>
  <c r="AM67" s="1"/>
  <c r="AQ66"/>
  <c r="AQ67" s="1"/>
  <c r="AQ71" s="1"/>
  <c r="AU66"/>
  <c r="AU67" s="1"/>
  <c r="AU72" s="1"/>
  <c r="AY66"/>
  <c r="AY67" s="1"/>
  <c r="BC66"/>
  <c r="BC67" s="1"/>
  <c r="BG66"/>
  <c r="BG67" s="1"/>
  <c r="BG72" s="1"/>
  <c r="BK66"/>
  <c r="BK67" s="1"/>
  <c r="BK72" s="1"/>
  <c r="BO66"/>
  <c r="BO67" s="1"/>
  <c r="BO71" s="1"/>
  <c r="F84"/>
  <c r="F85" s="1"/>
  <c r="F89" s="1"/>
  <c r="J84"/>
  <c r="J85" s="1"/>
  <c r="N84"/>
  <c r="N85" s="1"/>
  <c r="N89" s="1"/>
  <c r="R84"/>
  <c r="R85" s="1"/>
  <c r="R90" s="1"/>
  <c r="V84"/>
  <c r="V85" s="1"/>
  <c r="Z84"/>
  <c r="Z85" s="1"/>
  <c r="Z89" s="1"/>
  <c r="AD84"/>
  <c r="AD85" s="1"/>
  <c r="AD89" s="1"/>
  <c r="AH84"/>
  <c r="AH85" s="1"/>
  <c r="AH90" s="1"/>
  <c r="AL84"/>
  <c r="AL85" s="1"/>
  <c r="AP84"/>
  <c r="AP85" s="1"/>
  <c r="AP90" s="1"/>
  <c r="AT84"/>
  <c r="AT85" s="1"/>
  <c r="AT89" s="1"/>
  <c r="AX84"/>
  <c r="AX85" s="1"/>
  <c r="AX90" s="1"/>
  <c r="BB84"/>
  <c r="BB85" s="1"/>
  <c r="BF84"/>
  <c r="BF85" s="1"/>
  <c r="BJ84"/>
  <c r="BJ85" s="1"/>
  <c r="BJ89" s="1"/>
  <c r="BN84"/>
  <c r="BN85" s="1"/>
  <c r="BN90" s="1"/>
  <c r="BR84"/>
  <c r="BR85" s="1"/>
  <c r="G84"/>
  <c r="G85" s="1"/>
  <c r="K84"/>
  <c r="K85" s="1"/>
  <c r="K90" s="1"/>
  <c r="O84"/>
  <c r="O85" s="1"/>
  <c r="O89" s="1"/>
  <c r="S84"/>
  <c r="S85" s="1"/>
  <c r="W84"/>
  <c r="W85" s="1"/>
  <c r="W90" s="1"/>
  <c r="AA84"/>
  <c r="AA85" s="1"/>
  <c r="AA90" s="1"/>
  <c r="AE84"/>
  <c r="AE85" s="1"/>
  <c r="AE89" s="1"/>
  <c r="AI84"/>
  <c r="AI85" s="1"/>
  <c r="AM84"/>
  <c r="AM85" s="1"/>
  <c r="AM89" s="1"/>
  <c r="AQ84"/>
  <c r="AQ85" s="1"/>
  <c r="AQ90" s="1"/>
  <c r="AU84"/>
  <c r="AU85" s="1"/>
  <c r="AU89" s="1"/>
  <c r="AY84"/>
  <c r="AY85" s="1"/>
  <c r="BC84"/>
  <c r="BC85" s="1"/>
  <c r="BG84"/>
  <c r="BG85" s="1"/>
  <c r="BG90" s="1"/>
  <c r="BK84"/>
  <c r="BK85" s="1"/>
  <c r="BK89" s="1"/>
  <c r="BO84"/>
  <c r="BO85" s="1"/>
  <c r="H84"/>
  <c r="H85" s="1"/>
  <c r="P84"/>
  <c r="P85" s="1"/>
  <c r="X84"/>
  <c r="X85" s="1"/>
  <c r="X89" s="1"/>
  <c r="AF84"/>
  <c r="AF85" s="1"/>
  <c r="AN84"/>
  <c r="AN85" s="1"/>
  <c r="AV84"/>
  <c r="AV85" s="1"/>
  <c r="BD84"/>
  <c r="BD85" s="1"/>
  <c r="BD89" s="1"/>
  <c r="BL84"/>
  <c r="BL85" s="1"/>
  <c r="F100"/>
  <c r="F101" s="1"/>
  <c r="F105" s="1"/>
  <c r="N100"/>
  <c r="N101" s="1"/>
  <c r="V100"/>
  <c r="V101" s="1"/>
  <c r="V106" s="1"/>
  <c r="AD100"/>
  <c r="AD101" s="1"/>
  <c r="AL100"/>
  <c r="AL101" s="1"/>
  <c r="AL106" s="1"/>
  <c r="AT100"/>
  <c r="AT101" s="1"/>
  <c r="AT105" s="1"/>
  <c r="BB100"/>
  <c r="BB101" s="1"/>
  <c r="BB106" s="1"/>
  <c r="BJ100"/>
  <c r="BJ101" s="1"/>
  <c r="BR100"/>
  <c r="BR101" s="1"/>
  <c r="K100"/>
  <c r="K101" s="1"/>
  <c r="S100"/>
  <c r="S101" s="1"/>
  <c r="S105" s="1"/>
  <c r="AA100"/>
  <c r="AA101" s="1"/>
  <c r="AI100"/>
  <c r="AI101" s="1"/>
  <c r="AI106" s="1"/>
  <c r="AQ100"/>
  <c r="AQ101" s="1"/>
  <c r="AY100"/>
  <c r="AY101" s="1"/>
  <c r="AY105" s="1"/>
  <c r="BG100"/>
  <c r="BG101" s="1"/>
  <c r="BO100"/>
  <c r="BO101" s="1"/>
  <c r="BO105" s="1"/>
  <c r="BK100"/>
  <c r="BK101" s="1"/>
  <c r="BK105" s="1"/>
  <c r="AK116"/>
  <c r="AK117" s="1"/>
  <c r="AK121" s="1"/>
  <c r="AS116"/>
  <c r="AS117" s="1"/>
  <c r="BA116"/>
  <c r="BA117" s="1"/>
  <c r="BI116"/>
  <c r="BI117" s="1"/>
  <c r="BI122" s="1"/>
  <c r="BQ116"/>
  <c r="BQ117" s="1"/>
  <c r="BQ121" s="1"/>
  <c r="D116"/>
  <c r="D117" s="1"/>
  <c r="D121" s="1"/>
  <c r="L116"/>
  <c r="L117" s="1"/>
  <c r="L121" s="1"/>
  <c r="T116"/>
  <c r="T117" s="1"/>
  <c r="AB116"/>
  <c r="AB117" s="1"/>
  <c r="AJ116"/>
  <c r="AJ117" s="1"/>
  <c r="AJ121" s="1"/>
  <c r="AR116"/>
  <c r="AR117" s="1"/>
  <c r="AR122" s="1"/>
  <c r="AZ116"/>
  <c r="AZ117" s="1"/>
  <c r="AZ121" s="1"/>
  <c r="BH116"/>
  <c r="BH117" s="1"/>
  <c r="BH121" s="1"/>
  <c r="BP116"/>
  <c r="BP117" s="1"/>
  <c r="BP121" s="1"/>
  <c r="I116"/>
  <c r="I117" s="1"/>
  <c r="Q116"/>
  <c r="Q117" s="1"/>
  <c r="Q121" s="1"/>
  <c r="Y116"/>
  <c r="Y117" s="1"/>
  <c r="Y121" s="1"/>
  <c r="AG116"/>
  <c r="AG117" s="1"/>
  <c r="AO116"/>
  <c r="AO117" s="1"/>
  <c r="AO121" s="1"/>
  <c r="AW116"/>
  <c r="AW117" s="1"/>
  <c r="BE116"/>
  <c r="BE117" s="1"/>
  <c r="BE121" s="1"/>
  <c r="BM116"/>
  <c r="BM117" s="1"/>
  <c r="F59"/>
  <c r="V59"/>
  <c r="AQ59"/>
  <c r="BG59"/>
  <c r="S59"/>
  <c r="AL59"/>
  <c r="BB59"/>
  <c r="N59"/>
  <c r="AD59"/>
  <c r="AY59"/>
  <c r="K59"/>
  <c r="AA59"/>
  <c r="AT59"/>
  <c r="BJ59"/>
  <c r="AI59"/>
  <c r="K54"/>
  <c r="K53"/>
  <c r="BO54"/>
  <c r="BO53"/>
  <c r="BG71"/>
  <c r="J54"/>
  <c r="J53"/>
  <c r="Z54"/>
  <c r="Z53"/>
  <c r="AP54"/>
  <c r="AP53"/>
  <c r="BN54"/>
  <c r="BN53"/>
  <c r="R72"/>
  <c r="R71"/>
  <c r="AP72"/>
  <c r="AP71"/>
  <c r="AX72"/>
  <c r="AX71"/>
  <c r="M90"/>
  <c r="M89"/>
  <c r="BA90"/>
  <c r="BA89"/>
  <c r="L90"/>
  <c r="AB89"/>
  <c r="AB90"/>
  <c r="AR90"/>
  <c r="BP89"/>
  <c r="BP90"/>
  <c r="L105"/>
  <c r="L106"/>
  <c r="AB105"/>
  <c r="AB106"/>
  <c r="AZ105"/>
  <c r="AZ106"/>
  <c r="BP105"/>
  <c r="BP106"/>
  <c r="K122"/>
  <c r="K121"/>
  <c r="AA122"/>
  <c r="AA121"/>
  <c r="AY122"/>
  <c r="AY121"/>
  <c r="H54"/>
  <c r="H53"/>
  <c r="P54"/>
  <c r="P53"/>
  <c r="X54"/>
  <c r="X53"/>
  <c r="AF54"/>
  <c r="AF53"/>
  <c r="AN54"/>
  <c r="AN53"/>
  <c r="AV54"/>
  <c r="AV53"/>
  <c r="BD54"/>
  <c r="BD53"/>
  <c r="BL54"/>
  <c r="BL53"/>
  <c r="H71"/>
  <c r="H72"/>
  <c r="P71"/>
  <c r="X71"/>
  <c r="X72"/>
  <c r="AF71"/>
  <c r="AN72"/>
  <c r="AV71"/>
  <c r="BD71"/>
  <c r="BL71"/>
  <c r="E72"/>
  <c r="E71"/>
  <c r="M72"/>
  <c r="U72"/>
  <c r="U71"/>
  <c r="AC72"/>
  <c r="AK71"/>
  <c r="AS72"/>
  <c r="BA72"/>
  <c r="BI72"/>
  <c r="BQ72"/>
  <c r="BQ71"/>
  <c r="J122"/>
  <c r="R122"/>
  <c r="R121"/>
  <c r="Z122"/>
  <c r="AH121"/>
  <c r="AP122"/>
  <c r="AX122"/>
  <c r="BF122"/>
  <c r="BN122"/>
  <c r="BN121"/>
  <c r="AY54"/>
  <c r="AY53"/>
  <c r="AI72"/>
  <c r="AI71"/>
  <c r="F90"/>
  <c r="G53"/>
  <c r="G54"/>
  <c r="O53"/>
  <c r="O54"/>
  <c r="W53"/>
  <c r="W54"/>
  <c r="AE53"/>
  <c r="AE54"/>
  <c r="AM53"/>
  <c r="AM54"/>
  <c r="AU53"/>
  <c r="AU54"/>
  <c r="BC53"/>
  <c r="BC54"/>
  <c r="BK53"/>
  <c r="BK54"/>
  <c r="G71"/>
  <c r="G72"/>
  <c r="O71"/>
  <c r="W71"/>
  <c r="W72"/>
  <c r="AE71"/>
  <c r="AM71"/>
  <c r="AM72"/>
  <c r="AU71"/>
  <c r="BC71"/>
  <c r="BC72"/>
  <c r="J89"/>
  <c r="J90"/>
  <c r="R89"/>
  <c r="Z90"/>
  <c r="AH89"/>
  <c r="AP89"/>
  <c r="AX89"/>
  <c r="BF89"/>
  <c r="BF90"/>
  <c r="G90"/>
  <c r="G89"/>
  <c r="O90"/>
  <c r="W89"/>
  <c r="AE90"/>
  <c r="AM90"/>
  <c r="AU90"/>
  <c r="BC90"/>
  <c r="BC89"/>
  <c r="S54"/>
  <c r="S53"/>
  <c r="AQ72"/>
  <c r="N53"/>
  <c r="N54"/>
  <c r="BB53"/>
  <c r="BB54"/>
  <c r="F71"/>
  <c r="F72"/>
  <c r="AD71"/>
  <c r="AD72"/>
  <c r="BB71"/>
  <c r="BB72"/>
  <c r="I90"/>
  <c r="I89"/>
  <c r="Q90"/>
  <c r="Q89"/>
  <c r="AG90"/>
  <c r="AG89"/>
  <c r="AW90"/>
  <c r="AW89"/>
  <c r="BE90"/>
  <c r="BE89"/>
  <c r="BM90"/>
  <c r="BM89"/>
  <c r="I106"/>
  <c r="I105"/>
  <c r="Q105"/>
  <c r="Y106"/>
  <c r="Y105"/>
  <c r="AG105"/>
  <c r="AO106"/>
  <c r="AO105"/>
  <c r="BE105"/>
  <c r="BM106"/>
  <c r="BM105"/>
  <c r="H121"/>
  <c r="H122"/>
  <c r="P121"/>
  <c r="P122"/>
  <c r="X121"/>
  <c r="X122"/>
  <c r="AF121"/>
  <c r="AF122"/>
  <c r="AN121"/>
  <c r="AN122"/>
  <c r="AV121"/>
  <c r="AV122"/>
  <c r="BD121"/>
  <c r="BD122"/>
  <c r="BL121"/>
  <c r="BL122"/>
  <c r="E122"/>
  <c r="E121"/>
  <c r="M122"/>
  <c r="M121"/>
  <c r="U122"/>
  <c r="U121"/>
  <c r="AC122"/>
  <c r="AC121"/>
  <c r="AK122"/>
  <c r="AS122"/>
  <c r="AS121"/>
  <c r="BA122"/>
  <c r="BA121"/>
  <c r="BI121"/>
  <c r="BQ122"/>
  <c r="AI54"/>
  <c r="AI53"/>
  <c r="AA72"/>
  <c r="AA71"/>
  <c r="F54"/>
  <c r="F53"/>
  <c r="AD53"/>
  <c r="AD54"/>
  <c r="AL54"/>
  <c r="AL53"/>
  <c r="BJ53"/>
  <c r="BJ54"/>
  <c r="V71"/>
  <c r="V72"/>
  <c r="AT71"/>
  <c r="AT72"/>
  <c r="BJ71"/>
  <c r="BJ72"/>
  <c r="Y90"/>
  <c r="Y89"/>
  <c r="P106"/>
  <c r="P105"/>
  <c r="AF106"/>
  <c r="AF105"/>
  <c r="AV106"/>
  <c r="AV105"/>
  <c r="W121"/>
  <c r="W122"/>
  <c r="AM121"/>
  <c r="AM122"/>
  <c r="BC121"/>
  <c r="BC122"/>
  <c r="D122"/>
  <c r="T122"/>
  <c r="T121"/>
  <c r="AA54"/>
  <c r="AA53"/>
  <c r="V54"/>
  <c r="V53"/>
  <c r="AT53"/>
  <c r="AT54"/>
  <c r="BR54"/>
  <c r="BR53"/>
  <c r="N71"/>
  <c r="N72"/>
  <c r="AL71"/>
  <c r="AL72"/>
  <c r="BR71"/>
  <c r="BR72"/>
  <c r="AO90"/>
  <c r="AO89"/>
  <c r="H106"/>
  <c r="H105"/>
  <c r="X106"/>
  <c r="X105"/>
  <c r="G121"/>
  <c r="G122"/>
  <c r="O121"/>
  <c r="O122"/>
  <c r="AE121"/>
  <c r="AE122"/>
  <c r="AU121"/>
  <c r="AU122"/>
  <c r="BK121"/>
  <c r="BK122"/>
  <c r="L122"/>
  <c r="AB122"/>
  <c r="AB121"/>
  <c r="AJ122"/>
  <c r="AR121"/>
  <c r="AZ122"/>
  <c r="BH122"/>
  <c r="BP122"/>
  <c r="I122"/>
  <c r="I121"/>
  <c r="AG122"/>
  <c r="AG121"/>
  <c r="AO122"/>
  <c r="AW122"/>
  <c r="AW121"/>
  <c r="BE122"/>
  <c r="BM122"/>
  <c r="BM121"/>
  <c r="D54"/>
  <c r="D53"/>
  <c r="L54"/>
  <c r="L53"/>
  <c r="T54"/>
  <c r="T53"/>
  <c r="AB54"/>
  <c r="AB53"/>
  <c r="AJ54"/>
  <c r="AJ53"/>
  <c r="AR54"/>
  <c r="AR53"/>
  <c r="AZ54"/>
  <c r="AZ53"/>
  <c r="BH54"/>
  <c r="BH53"/>
  <c r="BP54"/>
  <c r="BP53"/>
  <c r="D72"/>
  <c r="D71"/>
  <c r="L72"/>
  <c r="T72"/>
  <c r="T71"/>
  <c r="AB72"/>
  <c r="AJ72"/>
  <c r="AJ71"/>
  <c r="AR72"/>
  <c r="AZ72"/>
  <c r="AZ71"/>
  <c r="BH72"/>
  <c r="BP72"/>
  <c r="BP71"/>
  <c r="I72"/>
  <c r="Q72"/>
  <c r="Q71"/>
  <c r="Y72"/>
  <c r="AG72"/>
  <c r="AG71"/>
  <c r="AO72"/>
  <c r="AW72"/>
  <c r="AW71"/>
  <c r="BE72"/>
  <c r="BM72"/>
  <c r="BM71"/>
  <c r="F121"/>
  <c r="N121"/>
  <c r="N122"/>
  <c r="V121"/>
  <c r="AD121"/>
  <c r="AD122"/>
  <c r="AL121"/>
  <c r="AT121"/>
  <c r="AT122"/>
  <c r="BB121"/>
  <c r="BJ121"/>
  <c r="BJ122"/>
  <c r="BR121"/>
  <c r="BG54"/>
  <c r="BG53"/>
  <c r="BO72"/>
  <c r="V90"/>
  <c r="V89"/>
  <c r="AD90"/>
  <c r="AL90"/>
  <c r="AL89"/>
  <c r="AT90"/>
  <c r="BB90"/>
  <c r="BB89"/>
  <c r="BJ90"/>
  <c r="BR90"/>
  <c r="BR89"/>
  <c r="K89"/>
  <c r="S89"/>
  <c r="S90"/>
  <c r="AA89"/>
  <c r="AI89"/>
  <c r="AI90"/>
  <c r="AQ89"/>
  <c r="AY89"/>
  <c r="AY90"/>
  <c r="BG89"/>
  <c r="BO89"/>
  <c r="BO90"/>
  <c r="H90"/>
  <c r="H89"/>
  <c r="P90"/>
  <c r="P89"/>
  <c r="X90"/>
  <c r="AF90"/>
  <c r="AF89"/>
  <c r="AN90"/>
  <c r="AN89"/>
  <c r="AV90"/>
  <c r="AV89"/>
  <c r="BD90"/>
  <c r="BL90"/>
  <c r="BL89"/>
  <c r="N105"/>
  <c r="N106"/>
  <c r="V105"/>
  <c r="AD105"/>
  <c r="AD106"/>
  <c r="AT106"/>
  <c r="BB105"/>
  <c r="BJ105"/>
  <c r="BJ106"/>
  <c r="BR105"/>
  <c r="BR106"/>
  <c r="K106"/>
  <c r="K105"/>
  <c r="AA106"/>
  <c r="AA105"/>
  <c r="AQ106"/>
  <c r="AQ105"/>
  <c r="BG106"/>
  <c r="BG105"/>
  <c r="BO106"/>
  <c r="AQ54"/>
  <c r="AQ53"/>
  <c r="K72"/>
  <c r="K71"/>
  <c r="AY72"/>
  <c r="AY71"/>
  <c r="AH54"/>
  <c r="AH53"/>
  <c r="BF54"/>
  <c r="BF53"/>
  <c r="Z72"/>
  <c r="Z71"/>
  <c r="BN72"/>
  <c r="BN71"/>
  <c r="E90"/>
  <c r="E89"/>
  <c r="U90"/>
  <c r="U89"/>
  <c r="AC90"/>
  <c r="AC89"/>
  <c r="AS90"/>
  <c r="AS89"/>
  <c r="BI90"/>
  <c r="BI89"/>
  <c r="BQ90"/>
  <c r="BQ89"/>
  <c r="E105"/>
  <c r="E106"/>
  <c r="M105"/>
  <c r="M106"/>
  <c r="U105"/>
  <c r="U106"/>
  <c r="AC105"/>
  <c r="AC106"/>
  <c r="AK105"/>
  <c r="AK106"/>
  <c r="AS105"/>
  <c r="AS106"/>
  <c r="BA105"/>
  <c r="BA106"/>
  <c r="BI105"/>
  <c r="BI106"/>
  <c r="BQ105"/>
  <c r="BQ106"/>
  <c r="J106"/>
  <c r="J105"/>
  <c r="R106"/>
  <c r="R105"/>
  <c r="Z106"/>
  <c r="Z105"/>
  <c r="AH106"/>
  <c r="AH105"/>
  <c r="AP106"/>
  <c r="AP105"/>
  <c r="AX106"/>
  <c r="AX105"/>
  <c r="BF106"/>
  <c r="BF105"/>
  <c r="BN106"/>
  <c r="BN105"/>
  <c r="G106"/>
  <c r="G105"/>
  <c r="O106"/>
  <c r="O105"/>
  <c r="W106"/>
  <c r="W105"/>
  <c r="AE106"/>
  <c r="AE105"/>
  <c r="AM106"/>
  <c r="AM105"/>
  <c r="AU106"/>
  <c r="AU105"/>
  <c r="BC106"/>
  <c r="BC105"/>
  <c r="BK106"/>
  <c r="S72"/>
  <c r="S71"/>
  <c r="N90"/>
  <c r="R54"/>
  <c r="R53"/>
  <c r="AX54"/>
  <c r="AX53"/>
  <c r="J72"/>
  <c r="J71"/>
  <c r="AH72"/>
  <c r="AH71"/>
  <c r="BF72"/>
  <c r="BF71"/>
  <c r="AK90"/>
  <c r="AK89"/>
  <c r="D89"/>
  <c r="D90"/>
  <c r="T89"/>
  <c r="T90"/>
  <c r="AJ89"/>
  <c r="AJ90"/>
  <c r="AZ89"/>
  <c r="AZ90"/>
  <c r="BH89"/>
  <c r="BH90"/>
  <c r="D105"/>
  <c r="D106"/>
  <c r="T105"/>
  <c r="T106"/>
  <c r="AJ105"/>
  <c r="AJ106"/>
  <c r="AR105"/>
  <c r="AR106"/>
  <c r="BH105"/>
  <c r="BH106"/>
  <c r="S122"/>
  <c r="S121"/>
  <c r="AI122"/>
  <c r="AI121"/>
  <c r="AQ122"/>
  <c r="AQ121"/>
  <c r="BG122"/>
  <c r="BG121"/>
  <c r="BO122"/>
  <c r="BO121"/>
  <c r="AG54"/>
  <c r="I59"/>
  <c r="Q59"/>
  <c r="Y59"/>
  <c r="AG59"/>
  <c r="AO59"/>
  <c r="AW59"/>
  <c r="BE59"/>
  <c r="BM59"/>
  <c r="K75"/>
  <c r="S75"/>
  <c r="AA75"/>
  <c r="AI75"/>
  <c r="AQ75"/>
  <c r="AY75"/>
  <c r="BG75"/>
  <c r="BO75"/>
  <c r="G93"/>
  <c r="O93"/>
  <c r="W93"/>
  <c r="AE93"/>
  <c r="AM93"/>
  <c r="AU93"/>
  <c r="BC93"/>
  <c r="BK93"/>
  <c r="I109"/>
  <c r="Q109"/>
  <c r="Y109"/>
  <c r="AG109"/>
  <c r="AO109"/>
  <c r="AW109"/>
  <c r="BE109"/>
  <c r="BM109"/>
  <c r="H59"/>
  <c r="P59"/>
  <c r="X59"/>
  <c r="AF59"/>
  <c r="AN59"/>
  <c r="AV59"/>
  <c r="BD59"/>
  <c r="BL59"/>
  <c r="J75"/>
  <c r="R75"/>
  <c r="Z75"/>
  <c r="AP75"/>
  <c r="AX75"/>
  <c r="BF75"/>
  <c r="BN75"/>
  <c r="F93"/>
  <c r="N93"/>
  <c r="V93"/>
  <c r="AD93"/>
  <c r="AL93"/>
  <c r="AT93"/>
  <c r="BB93"/>
  <c r="BJ93"/>
  <c r="H109"/>
  <c r="P109"/>
  <c r="X109"/>
  <c r="AF109"/>
  <c r="AN109"/>
  <c r="AV109"/>
  <c r="BD109"/>
  <c r="BL109"/>
  <c r="E54"/>
  <c r="M54"/>
  <c r="U54"/>
  <c r="AC54"/>
  <c r="AK54"/>
  <c r="AS54"/>
  <c r="BA54"/>
  <c r="BI54"/>
  <c r="BQ54"/>
  <c r="G59"/>
  <c r="O59"/>
  <c r="W59"/>
  <c r="AE59"/>
  <c r="AM59"/>
  <c r="AU59"/>
  <c r="BC59"/>
  <c r="BK59"/>
  <c r="I75"/>
  <c r="Q75"/>
  <c r="Y75"/>
  <c r="AG75"/>
  <c r="AO75"/>
  <c r="AW75"/>
  <c r="BE75"/>
  <c r="BM75"/>
  <c r="E93"/>
  <c r="M93"/>
  <c r="U93"/>
  <c r="AC93"/>
  <c r="AK93"/>
  <c r="AS93"/>
  <c r="BA93"/>
  <c r="BI93"/>
  <c r="BQ93"/>
  <c r="G109"/>
  <c r="O109"/>
  <c r="W109"/>
  <c r="AE109"/>
  <c r="AM109"/>
  <c r="AU109"/>
  <c r="BC109"/>
  <c r="BK109"/>
  <c r="I53"/>
  <c r="BE53"/>
  <c r="H75"/>
  <c r="P75"/>
  <c r="X75"/>
  <c r="AF75"/>
  <c r="AN75"/>
  <c r="AV75"/>
  <c r="BD75"/>
  <c r="BL75"/>
  <c r="D93"/>
  <c r="L93"/>
  <c r="T93"/>
  <c r="AB93"/>
  <c r="AJ93"/>
  <c r="AR93"/>
  <c r="AZ93"/>
  <c r="BH93"/>
  <c r="BP93"/>
  <c r="F109"/>
  <c r="N109"/>
  <c r="V109"/>
  <c r="AD109"/>
  <c r="AL109"/>
  <c r="AT109"/>
  <c r="BB109"/>
  <c r="BJ109"/>
  <c r="Q53"/>
  <c r="Y53"/>
  <c r="AO53"/>
  <c r="AW53"/>
  <c r="BM53"/>
  <c r="E59"/>
  <c r="M59"/>
  <c r="U59"/>
  <c r="AC59"/>
  <c r="AK59"/>
  <c r="AS59"/>
  <c r="BA59"/>
  <c r="BI59"/>
  <c r="BQ59"/>
  <c r="K93"/>
  <c r="S93"/>
  <c r="AA93"/>
  <c r="AI93"/>
  <c r="AQ93"/>
  <c r="AY93"/>
  <c r="BG93"/>
  <c r="BO93"/>
  <c r="E109"/>
  <c r="M109"/>
  <c r="U109"/>
  <c r="AC109"/>
  <c r="AK109"/>
  <c r="AS109"/>
  <c r="BA109"/>
  <c r="BI109"/>
  <c r="BQ109"/>
  <c r="D59"/>
  <c r="L59"/>
  <c r="T59"/>
  <c r="AB59"/>
  <c r="AJ59"/>
  <c r="AR59"/>
  <c r="AZ59"/>
  <c r="BH59"/>
  <c r="BP59"/>
  <c r="J93"/>
  <c r="R93"/>
  <c r="Z93"/>
  <c r="AP93"/>
  <c r="AX93"/>
  <c r="BF93"/>
  <c r="BN93"/>
  <c r="D109"/>
  <c r="L109"/>
  <c r="T109"/>
  <c r="AB109"/>
  <c r="AJ109"/>
  <c r="AR109"/>
  <c r="AZ109"/>
  <c r="BH109"/>
  <c r="BP109"/>
  <c r="BO59"/>
  <c r="J59"/>
  <c r="R59"/>
  <c r="Z59"/>
  <c r="AP59"/>
  <c r="AX59"/>
  <c r="BF59"/>
  <c r="BN59"/>
  <c r="AF117" i="4"/>
  <c r="AG117"/>
  <c r="AI117"/>
  <c r="AF108"/>
  <c r="AG108"/>
  <c r="AH108"/>
  <c r="AI10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13"/>
  <c r="AF114" s="1"/>
  <c r="AF119" s="1"/>
  <c r="AG113"/>
  <c r="AG114" s="1"/>
  <c r="AG119" s="1"/>
  <c r="AH113"/>
  <c r="AH114"/>
  <c r="AF101"/>
  <c r="AG101"/>
  <c r="AI101"/>
  <c r="AF92"/>
  <c r="AG92"/>
  <c r="AH92"/>
  <c r="AI92"/>
  <c r="AF93"/>
  <c r="AG93"/>
  <c r="AH93"/>
  <c r="AI93"/>
  <c r="AF94"/>
  <c r="AG94"/>
  <c r="AH94"/>
  <c r="AI94"/>
  <c r="AF95"/>
  <c r="AG95"/>
  <c r="AH95"/>
  <c r="AI95"/>
  <c r="AF96"/>
  <c r="AG96"/>
  <c r="AH96"/>
  <c r="AI96"/>
  <c r="AF97"/>
  <c r="AF98" s="1"/>
  <c r="AF103" s="1"/>
  <c r="AG97"/>
  <c r="AG98" s="1"/>
  <c r="AG103" s="1"/>
  <c r="AF85"/>
  <c r="AG85"/>
  <c r="AI85"/>
  <c r="AF74"/>
  <c r="AG74"/>
  <c r="AH74"/>
  <c r="AI74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F82" s="1"/>
  <c r="AF87" s="1"/>
  <c r="AG81"/>
  <c r="AG82" s="1"/>
  <c r="AG87" s="1"/>
  <c r="AH81"/>
  <c r="AH82" s="1"/>
  <c r="AF67"/>
  <c r="AG67"/>
  <c r="AI67"/>
  <c r="AF58"/>
  <c r="AG58"/>
  <c r="AH58"/>
  <c r="AI58"/>
  <c r="AF59"/>
  <c r="AG59"/>
  <c r="AH59"/>
  <c r="AI59"/>
  <c r="AF60"/>
  <c r="AG60"/>
  <c r="AH60"/>
  <c r="AI60"/>
  <c r="AF61"/>
  <c r="AG61"/>
  <c r="AH61"/>
  <c r="AI61"/>
  <c r="AF62"/>
  <c r="AG62"/>
  <c r="AH62"/>
  <c r="AI62"/>
  <c r="AF63"/>
  <c r="AF64" s="1"/>
  <c r="AF69" s="1"/>
  <c r="AG63"/>
  <c r="AG64" s="1"/>
  <c r="AG69" s="1"/>
  <c r="AF49"/>
  <c r="AG49"/>
  <c r="AH49"/>
  <c r="AI49"/>
  <c r="AF35"/>
  <c r="AF36" s="1"/>
  <c r="AF50" s="1"/>
  <c r="AG35"/>
  <c r="AG36" s="1"/>
  <c r="AG50" s="1"/>
  <c r="AH35"/>
  <c r="AH36" s="1"/>
  <c r="AH51" s="1"/>
  <c r="AI35"/>
  <c r="AI36" s="1"/>
  <c r="AI50" s="1"/>
  <c r="AG8"/>
  <c r="AG72" s="1"/>
  <c r="AI8"/>
  <c r="AI106" s="1"/>
  <c r="AF8"/>
  <c r="AF106" s="1"/>
  <c r="AF118" i="10"/>
  <c r="AG118"/>
  <c r="AI118"/>
  <c r="AF109"/>
  <c r="AG109"/>
  <c r="AH109"/>
  <c r="AI109"/>
  <c r="AF110"/>
  <c r="AG110"/>
  <c r="AH110"/>
  <c r="AI110"/>
  <c r="AF111"/>
  <c r="AG111"/>
  <c r="AH111"/>
  <c r="AI111"/>
  <c r="AF112"/>
  <c r="AG112"/>
  <c r="AH112"/>
  <c r="AI112"/>
  <c r="AF113"/>
  <c r="AG113"/>
  <c r="AH113"/>
  <c r="AI113"/>
  <c r="AF114"/>
  <c r="AF115" s="1"/>
  <c r="AF120" s="1"/>
  <c r="AG114"/>
  <c r="AG115" s="1"/>
  <c r="AG119" s="1"/>
  <c r="AH114"/>
  <c r="AH115" s="1"/>
  <c r="AF102"/>
  <c r="AG102"/>
  <c r="AI102"/>
  <c r="AF93"/>
  <c r="AG93"/>
  <c r="AH93"/>
  <c r="AI93"/>
  <c r="AF94"/>
  <c r="AG94"/>
  <c r="AH94"/>
  <c r="AI94"/>
  <c r="AF95"/>
  <c r="AG95"/>
  <c r="AH95"/>
  <c r="AI95"/>
  <c r="AF96"/>
  <c r="AG96"/>
  <c r="AH96"/>
  <c r="AI96"/>
  <c r="AF97"/>
  <c r="AG97"/>
  <c r="AH97"/>
  <c r="AH98" s="1"/>
  <c r="AH99" s="1"/>
  <c r="AI97"/>
  <c r="AF98"/>
  <c r="AF99" s="1"/>
  <c r="AF104" s="1"/>
  <c r="AG98"/>
  <c r="AG99" s="1"/>
  <c r="AG103" s="1"/>
  <c r="AF86"/>
  <c r="AG86"/>
  <c r="AI86"/>
  <c r="AF75"/>
  <c r="AG75"/>
  <c r="AH75"/>
  <c r="AI75"/>
  <c r="AF76"/>
  <c r="AG76"/>
  <c r="AH76"/>
  <c r="AI76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F83" s="1"/>
  <c r="AF87" s="1"/>
  <c r="AG82"/>
  <c r="AG83" s="1"/>
  <c r="AG87" s="1"/>
  <c r="AH82"/>
  <c r="AH83" s="1"/>
  <c r="AF68"/>
  <c r="AG68"/>
  <c r="AI68"/>
  <c r="AF59"/>
  <c r="AG59"/>
  <c r="AH59"/>
  <c r="AI59"/>
  <c r="AF60"/>
  <c r="AG60"/>
  <c r="AH60"/>
  <c r="AI60"/>
  <c r="AF61"/>
  <c r="AG61"/>
  <c r="AH61"/>
  <c r="AI61"/>
  <c r="AF62"/>
  <c r="AG62"/>
  <c r="AH62"/>
  <c r="AI62"/>
  <c r="AF63"/>
  <c r="AG63"/>
  <c r="AH63"/>
  <c r="AI63"/>
  <c r="AF64"/>
  <c r="AF65" s="1"/>
  <c r="AF69" s="1"/>
  <c r="AG64"/>
  <c r="AG65" s="1"/>
  <c r="AG70" s="1"/>
  <c r="AH64"/>
  <c r="AH65" s="1"/>
  <c r="AF50"/>
  <c r="AG50"/>
  <c r="AH50"/>
  <c r="AI50"/>
  <c r="AF35"/>
  <c r="AF36" s="1"/>
  <c r="AF51" s="1"/>
  <c r="AG35"/>
  <c r="AG36" s="1"/>
  <c r="AG52" s="1"/>
  <c r="AH35"/>
  <c r="AH36" s="1"/>
  <c r="AH51" s="1"/>
  <c r="AI35"/>
  <c r="AI36" s="1"/>
  <c r="AG8"/>
  <c r="AG107" s="1"/>
  <c r="AI8"/>
  <c r="AI107" s="1"/>
  <c r="AF8"/>
  <c r="AF91" s="1"/>
  <c r="AF120" i="5"/>
  <c r="AG120"/>
  <c r="AI120"/>
  <c r="AF111"/>
  <c r="AG111"/>
  <c r="AH111"/>
  <c r="AI111"/>
  <c r="AF112"/>
  <c r="AG112"/>
  <c r="AH112"/>
  <c r="AI112"/>
  <c r="AF113"/>
  <c r="AG113"/>
  <c r="AH113"/>
  <c r="AI113"/>
  <c r="AF114"/>
  <c r="AG114"/>
  <c r="AH114"/>
  <c r="AI114"/>
  <c r="AF115"/>
  <c r="AG115"/>
  <c r="AH115"/>
  <c r="AI115"/>
  <c r="AF116"/>
  <c r="AF117" s="1"/>
  <c r="AF122" s="1"/>
  <c r="AH116"/>
  <c r="AH117" s="1"/>
  <c r="AF109"/>
  <c r="AG109"/>
  <c r="AI109"/>
  <c r="AF104"/>
  <c r="AG104"/>
  <c r="AI104"/>
  <c r="AF95"/>
  <c r="AG95"/>
  <c r="AH95"/>
  <c r="AI95"/>
  <c r="AF96"/>
  <c r="AG96"/>
  <c r="AH96"/>
  <c r="AI96"/>
  <c r="AF97"/>
  <c r="AF100" s="1"/>
  <c r="AF101" s="1"/>
  <c r="AG97"/>
  <c r="AH97"/>
  <c r="AI97"/>
  <c r="AF98"/>
  <c r="AG98"/>
  <c r="AH98"/>
  <c r="AI98"/>
  <c r="AF99"/>
  <c r="AG99"/>
  <c r="AH99"/>
  <c r="AI99"/>
  <c r="AG100"/>
  <c r="AG101" s="1"/>
  <c r="AG105" s="1"/>
  <c r="AF93"/>
  <c r="AG93"/>
  <c r="AI93"/>
  <c r="AF88"/>
  <c r="AG88"/>
  <c r="AI88"/>
  <c r="AF77"/>
  <c r="AG77"/>
  <c r="AH77"/>
  <c r="AI77"/>
  <c r="AF78"/>
  <c r="AG78"/>
  <c r="AH78"/>
  <c r="AI78"/>
  <c r="AF79"/>
  <c r="AG79"/>
  <c r="AH79"/>
  <c r="AI79"/>
  <c r="AF80"/>
  <c r="AG80"/>
  <c r="AH80"/>
  <c r="AI80"/>
  <c r="AF81"/>
  <c r="AG81"/>
  <c r="AH81"/>
  <c r="AI81"/>
  <c r="AF82"/>
  <c r="AG82"/>
  <c r="AH82"/>
  <c r="AI82"/>
  <c r="AF83"/>
  <c r="AG83"/>
  <c r="AH83"/>
  <c r="AI83"/>
  <c r="AH84"/>
  <c r="AH85" s="1"/>
  <c r="AI84"/>
  <c r="AI85" s="1"/>
  <c r="AI90" s="1"/>
  <c r="AF75"/>
  <c r="AG75"/>
  <c r="AI75"/>
  <c r="AF70"/>
  <c r="AG70"/>
  <c r="AI70"/>
  <c r="AF61"/>
  <c r="AG61"/>
  <c r="AH61"/>
  <c r="AI61"/>
  <c r="AF62"/>
  <c r="AG62"/>
  <c r="AH62"/>
  <c r="AI62"/>
  <c r="AF63"/>
  <c r="AG63"/>
  <c r="AH63"/>
  <c r="AI63"/>
  <c r="AF64"/>
  <c r="AG64"/>
  <c r="AH64"/>
  <c r="AI64"/>
  <c r="AF65"/>
  <c r="AG65"/>
  <c r="AH65"/>
  <c r="AI65"/>
  <c r="AF59"/>
  <c r="AG59"/>
  <c r="AI59"/>
  <c r="AF52"/>
  <c r="AG52"/>
  <c r="AH52"/>
  <c r="AI52"/>
  <c r="AF35"/>
  <c r="AF36" s="1"/>
  <c r="AG35"/>
  <c r="AG36" s="1"/>
  <c r="AH35"/>
  <c r="AH36" s="1"/>
  <c r="AI35"/>
  <c r="AI36" s="1"/>
  <c r="B31" i="10"/>
  <c r="B32"/>
  <c r="B30"/>
  <c r="B26"/>
  <c r="B25"/>
  <c r="B18"/>
  <c r="B19"/>
  <c r="B20"/>
  <c r="B21"/>
  <c r="B22"/>
  <c r="B17"/>
  <c r="B11"/>
  <c r="B12"/>
  <c r="B10"/>
  <c r="BR117"/>
  <c r="BR118" s="1"/>
  <c r="BQ117"/>
  <c r="BQ118" s="1"/>
  <c r="BP117"/>
  <c r="BP118" s="1"/>
  <c r="BO117"/>
  <c r="BO118" s="1"/>
  <c r="BN117"/>
  <c r="BN118" s="1"/>
  <c r="BM117"/>
  <c r="BM118" s="1"/>
  <c r="BL117"/>
  <c r="BL118" s="1"/>
  <c r="BK117"/>
  <c r="BK118" s="1"/>
  <c r="BJ117"/>
  <c r="BJ118" s="1"/>
  <c r="BI117"/>
  <c r="BI118" s="1"/>
  <c r="BH117"/>
  <c r="BH118" s="1"/>
  <c r="BG117"/>
  <c r="BG118" s="1"/>
  <c r="BF117"/>
  <c r="BF118" s="1"/>
  <c r="BE117"/>
  <c r="BE118" s="1"/>
  <c r="BD117"/>
  <c r="BD118" s="1"/>
  <c r="BC117"/>
  <c r="BC118" s="1"/>
  <c r="BB117"/>
  <c r="BB118" s="1"/>
  <c r="BA117"/>
  <c r="BA118" s="1"/>
  <c r="AZ117"/>
  <c r="AZ118" s="1"/>
  <c r="AY117"/>
  <c r="AY118" s="1"/>
  <c r="AX117"/>
  <c r="AX118" s="1"/>
  <c r="AW117"/>
  <c r="AW118" s="1"/>
  <c r="AV117"/>
  <c r="AV118" s="1"/>
  <c r="AU117"/>
  <c r="AU118" s="1"/>
  <c r="AT117"/>
  <c r="AT118" s="1"/>
  <c r="AS117"/>
  <c r="AS118" s="1"/>
  <c r="AR117"/>
  <c r="AR118" s="1"/>
  <c r="AQ117"/>
  <c r="AQ118" s="1"/>
  <c r="AP117"/>
  <c r="AP118" s="1"/>
  <c r="AO117"/>
  <c r="AO118" s="1"/>
  <c r="AN117"/>
  <c r="AN118" s="1"/>
  <c r="AM117"/>
  <c r="AM118" s="1"/>
  <c r="AL117"/>
  <c r="AL118" s="1"/>
  <c r="AK117"/>
  <c r="AK118" s="1"/>
  <c r="AJ117"/>
  <c r="AJ118" s="1"/>
  <c r="AH117"/>
  <c r="AH118" s="1"/>
  <c r="AE117"/>
  <c r="AE118" s="1"/>
  <c r="AD117"/>
  <c r="AD118" s="1"/>
  <c r="AC117"/>
  <c r="AC118" s="1"/>
  <c r="AB117"/>
  <c r="AB118" s="1"/>
  <c r="AA117"/>
  <c r="AA118" s="1"/>
  <c r="Z117"/>
  <c r="Z118" s="1"/>
  <c r="Y117"/>
  <c r="Y118" s="1"/>
  <c r="X117"/>
  <c r="X118" s="1"/>
  <c r="W117"/>
  <c r="W118" s="1"/>
  <c r="V117"/>
  <c r="V118" s="1"/>
  <c r="U117"/>
  <c r="U118" s="1"/>
  <c r="T117"/>
  <c r="T118" s="1"/>
  <c r="S117"/>
  <c r="S118" s="1"/>
  <c r="R117"/>
  <c r="R118" s="1"/>
  <c r="Q117"/>
  <c r="Q118" s="1"/>
  <c r="P117"/>
  <c r="P118" s="1"/>
  <c r="O117"/>
  <c r="O118" s="1"/>
  <c r="N117"/>
  <c r="N118" s="1"/>
  <c r="M117"/>
  <c r="M118" s="1"/>
  <c r="L117"/>
  <c r="L118" s="1"/>
  <c r="K117"/>
  <c r="K118" s="1"/>
  <c r="J117"/>
  <c r="J118" s="1"/>
  <c r="I117"/>
  <c r="I118" s="1"/>
  <c r="H117"/>
  <c r="H118" s="1"/>
  <c r="G117"/>
  <c r="G118" s="1"/>
  <c r="F117"/>
  <c r="F118" s="1"/>
  <c r="E117"/>
  <c r="E118" s="1"/>
  <c r="D117"/>
  <c r="D118" s="1"/>
  <c r="BR113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R112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R111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R109"/>
  <c r="BQ109"/>
  <c r="BQ114" s="1"/>
  <c r="BQ115" s="1"/>
  <c r="BP109"/>
  <c r="BO109"/>
  <c r="BN109"/>
  <c r="BM109"/>
  <c r="BL109"/>
  <c r="BK109"/>
  <c r="BJ109"/>
  <c r="BI109"/>
  <c r="BI114" s="1"/>
  <c r="BI115" s="1"/>
  <c r="BH109"/>
  <c r="BG109"/>
  <c r="BF109"/>
  <c r="BE109"/>
  <c r="BD109"/>
  <c r="BC109"/>
  <c r="BB109"/>
  <c r="BA109"/>
  <c r="BA114" s="1"/>
  <c r="BA115" s="1"/>
  <c r="AZ109"/>
  <c r="AY109"/>
  <c r="AX109"/>
  <c r="AW109"/>
  <c r="AV109"/>
  <c r="AU109"/>
  <c r="AT109"/>
  <c r="AS109"/>
  <c r="AS114" s="1"/>
  <c r="AS115" s="1"/>
  <c r="AR109"/>
  <c r="AQ109"/>
  <c r="AP109"/>
  <c r="AO109"/>
  <c r="AO114" s="1"/>
  <c r="AO115" s="1"/>
  <c r="AN109"/>
  <c r="AM109"/>
  <c r="AL109"/>
  <c r="AK109"/>
  <c r="AK114" s="1"/>
  <c r="AK115" s="1"/>
  <c r="AJ109"/>
  <c r="AE109"/>
  <c r="AD109"/>
  <c r="AC109"/>
  <c r="AC114" s="1"/>
  <c r="AC115" s="1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C109"/>
  <c r="BR107"/>
  <c r="BR101"/>
  <c r="BR102" s="1"/>
  <c r="BQ101"/>
  <c r="BQ102" s="1"/>
  <c r="BP101"/>
  <c r="BP102" s="1"/>
  <c r="BO101"/>
  <c r="BO102" s="1"/>
  <c r="BN101"/>
  <c r="BN102" s="1"/>
  <c r="BM101"/>
  <c r="BM102" s="1"/>
  <c r="BL101"/>
  <c r="BL102" s="1"/>
  <c r="BK101"/>
  <c r="BK102" s="1"/>
  <c r="BJ101"/>
  <c r="BJ102" s="1"/>
  <c r="BI101"/>
  <c r="BI102" s="1"/>
  <c r="BH101"/>
  <c r="BH102" s="1"/>
  <c r="BG101"/>
  <c r="BG102" s="1"/>
  <c r="BF101"/>
  <c r="BF102" s="1"/>
  <c r="BE101"/>
  <c r="BE102" s="1"/>
  <c r="BD101"/>
  <c r="BD102" s="1"/>
  <c r="BC101"/>
  <c r="BC102" s="1"/>
  <c r="BB101"/>
  <c r="BB102" s="1"/>
  <c r="BA101"/>
  <c r="BA102" s="1"/>
  <c r="AZ101"/>
  <c r="AZ102" s="1"/>
  <c r="AY101"/>
  <c r="AY102" s="1"/>
  <c r="AX101"/>
  <c r="AX102" s="1"/>
  <c r="AW101"/>
  <c r="AW102" s="1"/>
  <c r="AV101"/>
  <c r="AV102" s="1"/>
  <c r="AU101"/>
  <c r="AU102" s="1"/>
  <c r="AT101"/>
  <c r="AT102" s="1"/>
  <c r="AS101"/>
  <c r="AS102" s="1"/>
  <c r="AR101"/>
  <c r="AR102" s="1"/>
  <c r="AQ101"/>
  <c r="AQ102" s="1"/>
  <c r="AP101"/>
  <c r="AP102" s="1"/>
  <c r="AO101"/>
  <c r="AO102" s="1"/>
  <c r="AN101"/>
  <c r="AN102" s="1"/>
  <c r="AM101"/>
  <c r="AM102" s="1"/>
  <c r="AL101"/>
  <c r="AL102" s="1"/>
  <c r="AK101"/>
  <c r="AK102" s="1"/>
  <c r="AJ101"/>
  <c r="AJ102" s="1"/>
  <c r="AH101"/>
  <c r="AH102" s="1"/>
  <c r="AE101"/>
  <c r="AE102" s="1"/>
  <c r="AD101"/>
  <c r="AD102" s="1"/>
  <c r="AC101"/>
  <c r="AC102" s="1"/>
  <c r="AB101"/>
  <c r="AB102" s="1"/>
  <c r="AA101"/>
  <c r="AA102" s="1"/>
  <c r="Z101"/>
  <c r="Z102" s="1"/>
  <c r="Y101"/>
  <c r="Y102" s="1"/>
  <c r="X101"/>
  <c r="X102" s="1"/>
  <c r="W101"/>
  <c r="W102" s="1"/>
  <c r="V101"/>
  <c r="V102" s="1"/>
  <c r="U101"/>
  <c r="U102" s="1"/>
  <c r="T101"/>
  <c r="T102" s="1"/>
  <c r="S101"/>
  <c r="S102" s="1"/>
  <c r="R101"/>
  <c r="R102" s="1"/>
  <c r="Q101"/>
  <c r="Q102" s="1"/>
  <c r="P101"/>
  <c r="P102" s="1"/>
  <c r="O101"/>
  <c r="O102" s="1"/>
  <c r="N101"/>
  <c r="N102" s="1"/>
  <c r="M101"/>
  <c r="M102" s="1"/>
  <c r="L101"/>
  <c r="L102" s="1"/>
  <c r="K101"/>
  <c r="K102" s="1"/>
  <c r="J101"/>
  <c r="J102" s="1"/>
  <c r="I101"/>
  <c r="I102" s="1"/>
  <c r="H101"/>
  <c r="H102" s="1"/>
  <c r="G101"/>
  <c r="G102" s="1"/>
  <c r="F101"/>
  <c r="F102" s="1"/>
  <c r="E101"/>
  <c r="E102" s="1"/>
  <c r="D101"/>
  <c r="D102" s="1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C93"/>
  <c r="BR91"/>
  <c r="BR85"/>
  <c r="BR86" s="1"/>
  <c r="BQ85"/>
  <c r="BQ86" s="1"/>
  <c r="BP85"/>
  <c r="BP86" s="1"/>
  <c r="BO85"/>
  <c r="BO86" s="1"/>
  <c r="BN85"/>
  <c r="BN86" s="1"/>
  <c r="BM85"/>
  <c r="BM86" s="1"/>
  <c r="BL85"/>
  <c r="BL86" s="1"/>
  <c r="BK85"/>
  <c r="BK86" s="1"/>
  <c r="BJ85"/>
  <c r="BJ86" s="1"/>
  <c r="BI85"/>
  <c r="BI86" s="1"/>
  <c r="BH85"/>
  <c r="BH86" s="1"/>
  <c r="BG85"/>
  <c r="BG86" s="1"/>
  <c r="BF85"/>
  <c r="BF86" s="1"/>
  <c r="BE85"/>
  <c r="BE86" s="1"/>
  <c r="BD85"/>
  <c r="BD86" s="1"/>
  <c r="BC85"/>
  <c r="BC86" s="1"/>
  <c r="BB85"/>
  <c r="BB86" s="1"/>
  <c r="BA85"/>
  <c r="BA86" s="1"/>
  <c r="AZ85"/>
  <c r="AZ86" s="1"/>
  <c r="AY85"/>
  <c r="AY86" s="1"/>
  <c r="AX85"/>
  <c r="AX86" s="1"/>
  <c r="AW85"/>
  <c r="AW86" s="1"/>
  <c r="AV85"/>
  <c r="AV86" s="1"/>
  <c r="AU85"/>
  <c r="AU86" s="1"/>
  <c r="AT85"/>
  <c r="AT86" s="1"/>
  <c r="AS85"/>
  <c r="AS86" s="1"/>
  <c r="AR85"/>
  <c r="AR86" s="1"/>
  <c r="AQ85"/>
  <c r="AQ86" s="1"/>
  <c r="AP85"/>
  <c r="AP86" s="1"/>
  <c r="AO85"/>
  <c r="AO86" s="1"/>
  <c r="AN85"/>
  <c r="AN86" s="1"/>
  <c r="AM85"/>
  <c r="AM86" s="1"/>
  <c r="AL85"/>
  <c r="AL86" s="1"/>
  <c r="AK85"/>
  <c r="AK86" s="1"/>
  <c r="AJ85"/>
  <c r="AJ86" s="1"/>
  <c r="AH85"/>
  <c r="AH87" s="1"/>
  <c r="AE85"/>
  <c r="AE86" s="1"/>
  <c r="AD85"/>
  <c r="AD86" s="1"/>
  <c r="AC85"/>
  <c r="AC86" s="1"/>
  <c r="AB85"/>
  <c r="AB86" s="1"/>
  <c r="AA85"/>
  <c r="AA86" s="1"/>
  <c r="Z85"/>
  <c r="Z86" s="1"/>
  <c r="Y85"/>
  <c r="Y86" s="1"/>
  <c r="X85"/>
  <c r="X86" s="1"/>
  <c r="W85"/>
  <c r="W86" s="1"/>
  <c r="V85"/>
  <c r="V86" s="1"/>
  <c r="U85"/>
  <c r="U86" s="1"/>
  <c r="T85"/>
  <c r="T86" s="1"/>
  <c r="S85"/>
  <c r="S86" s="1"/>
  <c r="R85"/>
  <c r="R86" s="1"/>
  <c r="Q85"/>
  <c r="Q86" s="1"/>
  <c r="P85"/>
  <c r="P86" s="1"/>
  <c r="O85"/>
  <c r="O86" s="1"/>
  <c r="N85"/>
  <c r="N86" s="1"/>
  <c r="M85"/>
  <c r="M86" s="1"/>
  <c r="L85"/>
  <c r="L86" s="1"/>
  <c r="K85"/>
  <c r="K86" s="1"/>
  <c r="J85"/>
  <c r="J86" s="1"/>
  <c r="I85"/>
  <c r="I86" s="1"/>
  <c r="H85"/>
  <c r="H86" s="1"/>
  <c r="G85"/>
  <c r="G86" s="1"/>
  <c r="F85"/>
  <c r="F86" s="1"/>
  <c r="E85"/>
  <c r="E86" s="1"/>
  <c r="D85"/>
  <c r="D86" s="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S82" s="1"/>
  <c r="AS83" s="1"/>
  <c r="AR75"/>
  <c r="AQ75"/>
  <c r="AP75"/>
  <c r="AO75"/>
  <c r="AO82" s="1"/>
  <c r="AO83" s="1"/>
  <c r="AN75"/>
  <c r="AM75"/>
  <c r="AL75"/>
  <c r="AK75"/>
  <c r="AK82" s="1"/>
  <c r="AK83" s="1"/>
  <c r="AJ75"/>
  <c r="AE75"/>
  <c r="AD75"/>
  <c r="AC75"/>
  <c r="AC82" s="1"/>
  <c r="AC83" s="1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BR73"/>
  <c r="BR67"/>
  <c r="BR68" s="1"/>
  <c r="BQ67"/>
  <c r="BQ68" s="1"/>
  <c r="BP67"/>
  <c r="BP68" s="1"/>
  <c r="BO67"/>
  <c r="BO68" s="1"/>
  <c r="BN67"/>
  <c r="BN68" s="1"/>
  <c r="BM67"/>
  <c r="BM68" s="1"/>
  <c r="BL67"/>
  <c r="BL68" s="1"/>
  <c r="BK67"/>
  <c r="BK68" s="1"/>
  <c r="BJ67"/>
  <c r="BJ68" s="1"/>
  <c r="BI67"/>
  <c r="BI68" s="1"/>
  <c r="BH67"/>
  <c r="BH68" s="1"/>
  <c r="BG67"/>
  <c r="BG68" s="1"/>
  <c r="BF67"/>
  <c r="BF68" s="1"/>
  <c r="BE67"/>
  <c r="BE68" s="1"/>
  <c r="BD67"/>
  <c r="BD68" s="1"/>
  <c r="BC67"/>
  <c r="BC68" s="1"/>
  <c r="BB67"/>
  <c r="BB68" s="1"/>
  <c r="BA67"/>
  <c r="BA68" s="1"/>
  <c r="AZ67"/>
  <c r="AZ68" s="1"/>
  <c r="AY67"/>
  <c r="AY68" s="1"/>
  <c r="AX67"/>
  <c r="AX68" s="1"/>
  <c r="AW67"/>
  <c r="AW68" s="1"/>
  <c r="AV67"/>
  <c r="AV68" s="1"/>
  <c r="AU67"/>
  <c r="AU68" s="1"/>
  <c r="AT67"/>
  <c r="AT68" s="1"/>
  <c r="AS67"/>
  <c r="AS68" s="1"/>
  <c r="AR67"/>
  <c r="AR68" s="1"/>
  <c r="AQ67"/>
  <c r="AQ68" s="1"/>
  <c r="AP67"/>
  <c r="AP68" s="1"/>
  <c r="AO67"/>
  <c r="AO68" s="1"/>
  <c r="AN67"/>
  <c r="AN68" s="1"/>
  <c r="AM67"/>
  <c r="AM68" s="1"/>
  <c r="AL67"/>
  <c r="AL68" s="1"/>
  <c r="AK67"/>
  <c r="AK68" s="1"/>
  <c r="AJ67"/>
  <c r="AJ68" s="1"/>
  <c r="AH67"/>
  <c r="AE67"/>
  <c r="AE68" s="1"/>
  <c r="AD67"/>
  <c r="AD68" s="1"/>
  <c r="AC67"/>
  <c r="AC68" s="1"/>
  <c r="AB67"/>
  <c r="AB68" s="1"/>
  <c r="AA67"/>
  <c r="AA68" s="1"/>
  <c r="Z67"/>
  <c r="Z68" s="1"/>
  <c r="Y67"/>
  <c r="Y68" s="1"/>
  <c r="X67"/>
  <c r="X68" s="1"/>
  <c r="W67"/>
  <c r="W68" s="1"/>
  <c r="V67"/>
  <c r="V68" s="1"/>
  <c r="U67"/>
  <c r="U68" s="1"/>
  <c r="T67"/>
  <c r="T68" s="1"/>
  <c r="S67"/>
  <c r="S68" s="1"/>
  <c r="R67"/>
  <c r="R68" s="1"/>
  <c r="Q67"/>
  <c r="Q68" s="1"/>
  <c r="P67"/>
  <c r="P68" s="1"/>
  <c r="O67"/>
  <c r="O68" s="1"/>
  <c r="N67"/>
  <c r="N68" s="1"/>
  <c r="M67"/>
  <c r="M68" s="1"/>
  <c r="L67"/>
  <c r="L68" s="1"/>
  <c r="K67"/>
  <c r="K68" s="1"/>
  <c r="J67"/>
  <c r="J68" s="1"/>
  <c r="I67"/>
  <c r="I68" s="1"/>
  <c r="H67"/>
  <c r="H68" s="1"/>
  <c r="G67"/>
  <c r="G68" s="1"/>
  <c r="F67"/>
  <c r="F68" s="1"/>
  <c r="E67"/>
  <c r="E68" s="1"/>
  <c r="D67"/>
  <c r="D68" s="1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R59"/>
  <c r="BR64" s="1"/>
  <c r="BR65" s="1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P64" s="1"/>
  <c r="AP65" s="1"/>
  <c r="AO59"/>
  <c r="AN59"/>
  <c r="AM59"/>
  <c r="AL59"/>
  <c r="AL64" s="1"/>
  <c r="AL65" s="1"/>
  <c r="AK59"/>
  <c r="AJ59"/>
  <c r="AE59"/>
  <c r="AD59"/>
  <c r="AD64" s="1"/>
  <c r="AD65" s="1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C59"/>
  <c r="BR57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E50"/>
  <c r="AD50"/>
  <c r="AC50"/>
  <c r="AB50"/>
  <c r="AA50"/>
  <c r="Z50"/>
  <c r="Y50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BR35"/>
  <c r="BR36" s="1"/>
  <c r="BQ35"/>
  <c r="BQ36" s="1"/>
  <c r="BP35"/>
  <c r="BP36" s="1"/>
  <c r="BO35"/>
  <c r="BO36" s="1"/>
  <c r="BN35"/>
  <c r="BN36" s="1"/>
  <c r="BM35"/>
  <c r="BM36" s="1"/>
  <c r="BL35"/>
  <c r="BL36" s="1"/>
  <c r="BK35"/>
  <c r="BK36" s="1"/>
  <c r="BJ35"/>
  <c r="BJ36" s="1"/>
  <c r="BI35"/>
  <c r="BI36" s="1"/>
  <c r="BH35"/>
  <c r="BH36" s="1"/>
  <c r="BG35"/>
  <c r="BG36" s="1"/>
  <c r="BF35"/>
  <c r="BF36" s="1"/>
  <c r="BE35"/>
  <c r="BE36" s="1"/>
  <c r="BD35"/>
  <c r="BD36" s="1"/>
  <c r="BC35"/>
  <c r="BC36" s="1"/>
  <c r="BB35"/>
  <c r="BB36" s="1"/>
  <c r="BA35"/>
  <c r="BA36" s="1"/>
  <c r="AZ35"/>
  <c r="AZ36" s="1"/>
  <c r="AY35"/>
  <c r="AY36" s="1"/>
  <c r="AX35"/>
  <c r="AX36" s="1"/>
  <c r="AW35"/>
  <c r="AW36" s="1"/>
  <c r="AV35"/>
  <c r="AV36" s="1"/>
  <c r="AU35"/>
  <c r="AU36" s="1"/>
  <c r="AT35"/>
  <c r="AT36" s="1"/>
  <c r="AS35"/>
  <c r="AS36" s="1"/>
  <c r="AR35"/>
  <c r="AR36" s="1"/>
  <c r="AQ35"/>
  <c r="AQ36" s="1"/>
  <c r="AP35"/>
  <c r="AP36" s="1"/>
  <c r="AO35"/>
  <c r="AO36" s="1"/>
  <c r="AN35"/>
  <c r="AN36" s="1"/>
  <c r="AM35"/>
  <c r="AM36" s="1"/>
  <c r="AL35"/>
  <c r="AL36" s="1"/>
  <c r="AK35"/>
  <c r="AK36" s="1"/>
  <c r="AJ35"/>
  <c r="AJ36" s="1"/>
  <c r="AE35"/>
  <c r="AE36" s="1"/>
  <c r="AD35"/>
  <c r="AD36" s="1"/>
  <c r="AC35"/>
  <c r="AC36" s="1"/>
  <c r="AB35"/>
  <c r="AB36" s="1"/>
  <c r="AA35"/>
  <c r="AA36" s="1"/>
  <c r="Z35"/>
  <c r="Z36" s="1"/>
  <c r="Y35"/>
  <c r="Y36" s="1"/>
  <c r="X35"/>
  <c r="X36" s="1"/>
  <c r="W35"/>
  <c r="W36" s="1"/>
  <c r="V35"/>
  <c r="V36" s="1"/>
  <c r="U35"/>
  <c r="U36" s="1"/>
  <c r="T35"/>
  <c r="T36" s="1"/>
  <c r="S35"/>
  <c r="S36" s="1"/>
  <c r="R35"/>
  <c r="R36" s="1"/>
  <c r="Q35"/>
  <c r="Q36" s="1"/>
  <c r="P35"/>
  <c r="P36" s="1"/>
  <c r="O35"/>
  <c r="O36" s="1"/>
  <c r="N35"/>
  <c r="N36" s="1"/>
  <c r="M35"/>
  <c r="M36" s="1"/>
  <c r="L35"/>
  <c r="L36" s="1"/>
  <c r="K35"/>
  <c r="K36" s="1"/>
  <c r="J35"/>
  <c r="J36" s="1"/>
  <c r="I35"/>
  <c r="I36" s="1"/>
  <c r="H35"/>
  <c r="H36" s="1"/>
  <c r="G35"/>
  <c r="G36" s="1"/>
  <c r="F35"/>
  <c r="F36" s="1"/>
  <c r="E35"/>
  <c r="E36" s="1"/>
  <c r="D35"/>
  <c r="D36" s="1"/>
  <c r="C30"/>
  <c r="C25"/>
  <c r="C17"/>
  <c r="C10"/>
  <c r="BQ8"/>
  <c r="BQ107" s="1"/>
  <c r="BP8"/>
  <c r="BP107" s="1"/>
  <c r="BO8"/>
  <c r="BO91" s="1"/>
  <c r="BN8"/>
  <c r="BN91" s="1"/>
  <c r="BM8"/>
  <c r="BM91" s="1"/>
  <c r="BL8"/>
  <c r="BL107" s="1"/>
  <c r="BK8"/>
  <c r="BK73" s="1"/>
  <c r="BJ8"/>
  <c r="BJ73" s="1"/>
  <c r="BI8"/>
  <c r="BI107" s="1"/>
  <c r="BH8"/>
  <c r="BH107" s="1"/>
  <c r="BG8"/>
  <c r="BG91" s="1"/>
  <c r="BF8"/>
  <c r="BF91" s="1"/>
  <c r="BE8"/>
  <c r="BE91" s="1"/>
  <c r="BD8"/>
  <c r="BD107" s="1"/>
  <c r="BC8"/>
  <c r="BC73" s="1"/>
  <c r="BB8"/>
  <c r="BB73" s="1"/>
  <c r="BA8"/>
  <c r="BA107" s="1"/>
  <c r="AZ8"/>
  <c r="AZ107" s="1"/>
  <c r="AY8"/>
  <c r="AY91" s="1"/>
  <c r="AX8"/>
  <c r="AX91" s="1"/>
  <c r="AW8"/>
  <c r="AW91" s="1"/>
  <c r="AV8"/>
  <c r="AV107" s="1"/>
  <c r="AU8"/>
  <c r="AU73" s="1"/>
  <c r="AT8"/>
  <c r="AT73" s="1"/>
  <c r="AS8"/>
  <c r="AS107" s="1"/>
  <c r="AR8"/>
  <c r="AR107" s="1"/>
  <c r="AQ8"/>
  <c r="AQ91" s="1"/>
  <c r="AP8"/>
  <c r="AP91" s="1"/>
  <c r="AO8"/>
  <c r="AO91" s="1"/>
  <c r="AN8"/>
  <c r="AN107" s="1"/>
  <c r="AM8"/>
  <c r="AM73" s="1"/>
  <c r="AL8"/>
  <c r="AL73" s="1"/>
  <c r="AK8"/>
  <c r="AK107" s="1"/>
  <c r="AJ8"/>
  <c r="AJ107" s="1"/>
  <c r="AE8"/>
  <c r="AE91" s="1"/>
  <c r="AD8"/>
  <c r="AD91" s="1"/>
  <c r="AC8"/>
  <c r="AC107" s="1"/>
  <c r="AB8"/>
  <c r="AB73" s="1"/>
  <c r="AA8"/>
  <c r="AA73" s="1"/>
  <c r="Z8"/>
  <c r="Z107" s="1"/>
  <c r="Y8"/>
  <c r="Y107" s="1"/>
  <c r="X8"/>
  <c r="X91" s="1"/>
  <c r="W8"/>
  <c r="W91" s="1"/>
  <c r="V8"/>
  <c r="V91" s="1"/>
  <c r="U8"/>
  <c r="U107" s="1"/>
  <c r="T8"/>
  <c r="T73" s="1"/>
  <c r="S8"/>
  <c r="S73" s="1"/>
  <c r="R8"/>
  <c r="R107" s="1"/>
  <c r="Q8"/>
  <c r="Q107" s="1"/>
  <c r="P8"/>
  <c r="P91" s="1"/>
  <c r="O8"/>
  <c r="O91" s="1"/>
  <c r="N8"/>
  <c r="N91" s="1"/>
  <c r="M8"/>
  <c r="M107" s="1"/>
  <c r="L8"/>
  <c r="L73" s="1"/>
  <c r="K8"/>
  <c r="K73" s="1"/>
  <c r="J8"/>
  <c r="J107" s="1"/>
  <c r="I8"/>
  <c r="I107" s="1"/>
  <c r="H8"/>
  <c r="H91" s="1"/>
  <c r="G8"/>
  <c r="G91" s="1"/>
  <c r="F8"/>
  <c r="F91" s="1"/>
  <c r="E8"/>
  <c r="E107" s="1"/>
  <c r="D8"/>
  <c r="D73" s="1"/>
  <c r="B24" i="9"/>
  <c r="B23"/>
  <c r="B9"/>
  <c r="B10"/>
  <c r="B11"/>
  <c r="B8"/>
  <c r="B29" i="8"/>
  <c r="B28" i="9" s="1"/>
  <c r="B30" i="8"/>
  <c r="B29" i="9" s="1"/>
  <c r="B28" i="8"/>
  <c r="B27" i="9" s="1"/>
  <c r="B24" i="8"/>
  <c r="B23"/>
  <c r="B9"/>
  <c r="B10"/>
  <c r="B8"/>
  <c r="B31" i="4"/>
  <c r="B32"/>
  <c r="B30"/>
  <c r="B26"/>
  <c r="B25"/>
  <c r="B18"/>
  <c r="B19"/>
  <c r="B20"/>
  <c r="B21"/>
  <c r="B22"/>
  <c r="B17"/>
  <c r="B11"/>
  <c r="B12"/>
  <c r="B10"/>
  <c r="BR52" i="5"/>
  <c r="BR35"/>
  <c r="BR36" s="1"/>
  <c r="BR59"/>
  <c r="BR61"/>
  <c r="BR62"/>
  <c r="BR63"/>
  <c r="BR64"/>
  <c r="BR65"/>
  <c r="BR69"/>
  <c r="BR70" s="1"/>
  <c r="BR75"/>
  <c r="BR77"/>
  <c r="BR78"/>
  <c r="BR79"/>
  <c r="BR80"/>
  <c r="BR81"/>
  <c r="BR82"/>
  <c r="BR83"/>
  <c r="BR87"/>
  <c r="BR88" s="1"/>
  <c r="BR93"/>
  <c r="BR95"/>
  <c r="BR96"/>
  <c r="BR97"/>
  <c r="BR98"/>
  <c r="BR99"/>
  <c r="BR103"/>
  <c r="BR104" s="1"/>
  <c r="BR109"/>
  <c r="BR111"/>
  <c r="BR112"/>
  <c r="BR113"/>
  <c r="BR114"/>
  <c r="BR115"/>
  <c r="BR119"/>
  <c r="BR120" s="1"/>
  <c r="AD98" i="10" l="1"/>
  <c r="AD99" s="1"/>
  <c r="AP98"/>
  <c r="AP99" s="1"/>
  <c r="AP103" s="1"/>
  <c r="AX98"/>
  <c r="AX99" s="1"/>
  <c r="BF98"/>
  <c r="BF99" s="1"/>
  <c r="BF103" s="1"/>
  <c r="BN98"/>
  <c r="BN99" s="1"/>
  <c r="AL98"/>
  <c r="AL99" s="1"/>
  <c r="BR98"/>
  <c r="BR99" s="1"/>
  <c r="BR104" s="1"/>
  <c r="F106" i="11"/>
  <c r="BL106"/>
  <c r="BD105"/>
  <c r="AW106"/>
  <c r="S106"/>
  <c r="AI105"/>
  <c r="AL105"/>
  <c r="AN106"/>
  <c r="AF68" i="4"/>
  <c r="AG102"/>
  <c r="AY106" i="11"/>
  <c r="Y122"/>
  <c r="Q122"/>
  <c r="BS122" s="1"/>
  <c r="BT122" s="1"/>
  <c r="BK90"/>
  <c r="BS90" s="1"/>
  <c r="BT90" s="1"/>
  <c r="BN89"/>
  <c r="BK71"/>
  <c r="BS71" s="1"/>
  <c r="BT71" s="1"/>
  <c r="AD114" i="10"/>
  <c r="AD115" s="1"/>
  <c r="AL114"/>
  <c r="AL115" s="1"/>
  <c r="AP114"/>
  <c r="AP115" s="1"/>
  <c r="BR114"/>
  <c r="BR115" s="1"/>
  <c r="I64"/>
  <c r="I65" s="1"/>
  <c r="Q64"/>
  <c r="Q65" s="1"/>
  <c r="Y64"/>
  <c r="Y65" s="1"/>
  <c r="AC64"/>
  <c r="AC65" s="1"/>
  <c r="AK64"/>
  <c r="AK65" s="1"/>
  <c r="AO64"/>
  <c r="AO65" s="1"/>
  <c r="AS64"/>
  <c r="AS65" s="1"/>
  <c r="D82"/>
  <c r="D83" s="1"/>
  <c r="L82"/>
  <c r="L83" s="1"/>
  <c r="T82"/>
  <c r="T83" s="1"/>
  <c r="AB82"/>
  <c r="AB83" s="1"/>
  <c r="AJ82"/>
  <c r="AJ83" s="1"/>
  <c r="AN82"/>
  <c r="AN83" s="1"/>
  <c r="AR82"/>
  <c r="AR83" s="1"/>
  <c r="I98"/>
  <c r="I99" s="1"/>
  <c r="I104" s="1"/>
  <c r="Q98"/>
  <c r="Q99" s="1"/>
  <c r="Y98"/>
  <c r="Y99" s="1"/>
  <c r="Y103" s="1"/>
  <c r="AC98"/>
  <c r="AC99" s="1"/>
  <c r="AK98"/>
  <c r="AK99" s="1"/>
  <c r="AO98"/>
  <c r="AO99" s="1"/>
  <c r="AO103" s="1"/>
  <c r="AS98"/>
  <c r="AS99" s="1"/>
  <c r="D114"/>
  <c r="D115" s="1"/>
  <c r="L114"/>
  <c r="L115" s="1"/>
  <c r="T114"/>
  <c r="T115" s="1"/>
  <c r="AB114"/>
  <c r="AB115" s="1"/>
  <c r="AJ114"/>
  <c r="AJ115" s="1"/>
  <c r="AN114"/>
  <c r="AN115" s="1"/>
  <c r="AR114"/>
  <c r="AR115" s="1"/>
  <c r="AF37" i="5"/>
  <c r="AH37"/>
  <c r="AH97" i="4"/>
  <c r="AH98" s="1"/>
  <c r="AG37" i="5"/>
  <c r="AH63" i="4"/>
  <c r="AH64" s="1"/>
  <c r="AI113"/>
  <c r="AI114" s="1"/>
  <c r="AI118" s="1"/>
  <c r="AI63"/>
  <c r="AI64" s="1"/>
  <c r="AI68" s="1"/>
  <c r="AI81"/>
  <c r="AI82" s="1"/>
  <c r="AI86" s="1"/>
  <c r="AJ64" i="10"/>
  <c r="AJ65" s="1"/>
  <c r="AN64"/>
  <c r="AN65" s="1"/>
  <c r="AR64"/>
  <c r="AR65" s="1"/>
  <c r="AV64"/>
  <c r="AV65" s="1"/>
  <c r="BD64"/>
  <c r="BD65" s="1"/>
  <c r="BL64"/>
  <c r="BL65" s="1"/>
  <c r="AE82"/>
  <c r="AE83" s="1"/>
  <c r="AM82"/>
  <c r="AM83" s="1"/>
  <c r="AQ82"/>
  <c r="AQ83" s="1"/>
  <c r="AJ98"/>
  <c r="AJ99" s="1"/>
  <c r="AN98"/>
  <c r="AN99" s="1"/>
  <c r="AN103" s="1"/>
  <c r="AR98"/>
  <c r="AR99" s="1"/>
  <c r="AV98"/>
  <c r="AV99" s="1"/>
  <c r="AV104" s="1"/>
  <c r="BD98"/>
  <c r="BD99" s="1"/>
  <c r="BL98"/>
  <c r="BL99" s="1"/>
  <c r="K114"/>
  <c r="K115" s="1"/>
  <c r="S114"/>
  <c r="S115" s="1"/>
  <c r="AA114"/>
  <c r="AA115" s="1"/>
  <c r="AE114"/>
  <c r="AE115" s="1"/>
  <c r="AM114"/>
  <c r="AM115" s="1"/>
  <c r="AQ114"/>
  <c r="AQ115" s="1"/>
  <c r="AY114"/>
  <c r="AY115" s="1"/>
  <c r="BG114"/>
  <c r="BG115" s="1"/>
  <c r="BO114"/>
  <c r="BO115" s="1"/>
  <c r="AH52"/>
  <c r="AG51"/>
  <c r="AE64"/>
  <c r="AE65" s="1"/>
  <c r="AM64"/>
  <c r="AM65" s="1"/>
  <c r="AQ64"/>
  <c r="AQ65" s="1"/>
  <c r="AH69"/>
  <c r="AD82"/>
  <c r="AD83" s="1"/>
  <c r="AL82"/>
  <c r="AL83" s="1"/>
  <c r="AP82"/>
  <c r="AP83" s="1"/>
  <c r="BR82"/>
  <c r="BR83" s="1"/>
  <c r="AE98"/>
  <c r="AE99" s="1"/>
  <c r="AE104" s="1"/>
  <c r="AM98"/>
  <c r="AM99" s="1"/>
  <c r="AQ98"/>
  <c r="AQ99" s="1"/>
  <c r="AQ104" s="1"/>
  <c r="AF52"/>
  <c r="AI64"/>
  <c r="AI65" s="1"/>
  <c r="AI70" s="1"/>
  <c r="AI82"/>
  <c r="AI83" s="1"/>
  <c r="AI88" s="1"/>
  <c r="AI114"/>
  <c r="AI115" s="1"/>
  <c r="AI119" s="1"/>
  <c r="AG69"/>
  <c r="AI87"/>
  <c r="AG104"/>
  <c r="AG120"/>
  <c r="AF119"/>
  <c r="AF88"/>
  <c r="AF103"/>
  <c r="AF70"/>
  <c r="AG88"/>
  <c r="AI53" i="5"/>
  <c r="AI37"/>
  <c r="AF66"/>
  <c r="AF67" s="1"/>
  <c r="AF71" s="1"/>
  <c r="AF84"/>
  <c r="AF85" s="1"/>
  <c r="AF90" s="1"/>
  <c r="AG66"/>
  <c r="AG67" s="1"/>
  <c r="AG71" s="1"/>
  <c r="AG116"/>
  <c r="AG117" s="1"/>
  <c r="AH66"/>
  <c r="AH67" s="1"/>
  <c r="BS105" i="11"/>
  <c r="BT105" s="1"/>
  <c r="BS54"/>
  <c r="BT54" s="1"/>
  <c r="BS53"/>
  <c r="BT53" s="1"/>
  <c r="BS72"/>
  <c r="BT72" s="1"/>
  <c r="BS121"/>
  <c r="BT121" s="1"/>
  <c r="BS89"/>
  <c r="BT89" s="1"/>
  <c r="AF72" i="4"/>
  <c r="AI57" i="10"/>
  <c r="AF106" i="5"/>
  <c r="AF105"/>
  <c r="AG122"/>
  <c r="AG121"/>
  <c r="AH53"/>
  <c r="AI66"/>
  <c r="AI67" s="1"/>
  <c r="AI71" s="1"/>
  <c r="AG106" i="4"/>
  <c r="AF73" i="10"/>
  <c r="AF107"/>
  <c r="AG56" i="4"/>
  <c r="AH100" i="5"/>
  <c r="AH101" s="1"/>
  <c r="AF57" i="10"/>
  <c r="AF54" i="5"/>
  <c r="AI116"/>
  <c r="AI117" s="1"/>
  <c r="AI121" s="1"/>
  <c r="AG54"/>
  <c r="AG84"/>
  <c r="AG85" s="1"/>
  <c r="AG90" s="1"/>
  <c r="AI72" i="4"/>
  <c r="AF90"/>
  <c r="AG90"/>
  <c r="AG73" i="10"/>
  <c r="AI90" i="4"/>
  <c r="AI73" i="10"/>
  <c r="AF56" i="4"/>
  <c r="AI56"/>
  <c r="AG57" i="10"/>
  <c r="AG91"/>
  <c r="AI91"/>
  <c r="AH88"/>
  <c r="AH86"/>
  <c r="AI100" i="5"/>
  <c r="AI101" s="1"/>
  <c r="AI105" s="1"/>
  <c r="AI51" i="10"/>
  <c r="AI52"/>
  <c r="AI98"/>
  <c r="AI99" s="1"/>
  <c r="AI97" i="4"/>
  <c r="AI98" s="1"/>
  <c r="AI102" s="1"/>
  <c r="D64" i="10"/>
  <c r="D65" s="1"/>
  <c r="L64"/>
  <c r="L65" s="1"/>
  <c r="T64"/>
  <c r="T65" s="1"/>
  <c r="AB64"/>
  <c r="AB65" s="1"/>
  <c r="AB70" s="1"/>
  <c r="G82"/>
  <c r="G83" s="1"/>
  <c r="G87" s="1"/>
  <c r="O82"/>
  <c r="O83" s="1"/>
  <c r="W82"/>
  <c r="W83" s="1"/>
  <c r="W88" s="1"/>
  <c r="D98"/>
  <c r="D99" s="1"/>
  <c r="D103" s="1"/>
  <c r="L98"/>
  <c r="L99" s="1"/>
  <c r="L104" s="1"/>
  <c r="T98"/>
  <c r="T99" s="1"/>
  <c r="T103" s="1"/>
  <c r="AB98"/>
  <c r="AB99" s="1"/>
  <c r="W114"/>
  <c r="W115" s="1"/>
  <c r="W119" s="1"/>
  <c r="AX64"/>
  <c r="AX65" s="1"/>
  <c r="BF64"/>
  <c r="BF65" s="1"/>
  <c r="BF70" s="1"/>
  <c r="BN64"/>
  <c r="BN65" s="1"/>
  <c r="BN70" s="1"/>
  <c r="BA82"/>
  <c r="BA83" s="1"/>
  <c r="BA87" s="1"/>
  <c r="BI82"/>
  <c r="BI83" s="1"/>
  <c r="BQ82"/>
  <c r="BQ83" s="1"/>
  <c r="BQ87" s="1"/>
  <c r="F64"/>
  <c r="F65" s="1"/>
  <c r="N64"/>
  <c r="N65" s="1"/>
  <c r="N69" s="1"/>
  <c r="V64"/>
  <c r="V65" s="1"/>
  <c r="V69" s="1"/>
  <c r="I82"/>
  <c r="I83" s="1"/>
  <c r="I88" s="1"/>
  <c r="Q82"/>
  <c r="Q83" s="1"/>
  <c r="Q87" s="1"/>
  <c r="Y82"/>
  <c r="Y83" s="1"/>
  <c r="Y88" s="1"/>
  <c r="F98"/>
  <c r="F99" s="1"/>
  <c r="F103" s="1"/>
  <c r="N98"/>
  <c r="N99" s="1"/>
  <c r="N103" s="1"/>
  <c r="V98"/>
  <c r="V99" s="1"/>
  <c r="V104" s="1"/>
  <c r="I114"/>
  <c r="I115" s="1"/>
  <c r="I120" s="1"/>
  <c r="Q114"/>
  <c r="Q115" s="1"/>
  <c r="Q119" s="1"/>
  <c r="Y114"/>
  <c r="Y115" s="1"/>
  <c r="Y119" s="1"/>
  <c r="E64"/>
  <c r="E65" s="1"/>
  <c r="M64"/>
  <c r="M65" s="1"/>
  <c r="M70" s="1"/>
  <c r="U64"/>
  <c r="U65" s="1"/>
  <c r="U70" s="1"/>
  <c r="H82"/>
  <c r="H83" s="1"/>
  <c r="H88" s="1"/>
  <c r="P82"/>
  <c r="P83" s="1"/>
  <c r="X82"/>
  <c r="X83" s="1"/>
  <c r="X87" s="1"/>
  <c r="E98"/>
  <c r="E99" s="1"/>
  <c r="E104" s="1"/>
  <c r="M98"/>
  <c r="M99" s="1"/>
  <c r="M104" s="1"/>
  <c r="U98"/>
  <c r="U99" s="1"/>
  <c r="U103" s="1"/>
  <c r="H114"/>
  <c r="H115" s="1"/>
  <c r="H120" s="1"/>
  <c r="P114"/>
  <c r="P115" s="1"/>
  <c r="P119" s="1"/>
  <c r="X114"/>
  <c r="X115" s="1"/>
  <c r="X120" s="1"/>
  <c r="G114"/>
  <c r="G115" s="1"/>
  <c r="O114"/>
  <c r="O115" s="1"/>
  <c r="O119" s="1"/>
  <c r="K64"/>
  <c r="K65" s="1"/>
  <c r="K69" s="1"/>
  <c r="S64"/>
  <c r="S65" s="1"/>
  <c r="S70" s="1"/>
  <c r="AA64"/>
  <c r="AA65" s="1"/>
  <c r="F82"/>
  <c r="F83" s="1"/>
  <c r="F88" s="1"/>
  <c r="N82"/>
  <c r="N83" s="1"/>
  <c r="N88" s="1"/>
  <c r="V82"/>
  <c r="V83" s="1"/>
  <c r="V87" s="1"/>
  <c r="K98"/>
  <c r="K99" s="1"/>
  <c r="K103" s="1"/>
  <c r="S98"/>
  <c r="S99" s="1"/>
  <c r="S103" s="1"/>
  <c r="AA98"/>
  <c r="AA99" s="1"/>
  <c r="AA103" s="1"/>
  <c r="F114"/>
  <c r="F115" s="1"/>
  <c r="F120" s="1"/>
  <c r="N114"/>
  <c r="N115" s="1"/>
  <c r="V114"/>
  <c r="V115" s="1"/>
  <c r="V119" s="1"/>
  <c r="J64"/>
  <c r="J65" s="1"/>
  <c r="J70" s="1"/>
  <c r="R64"/>
  <c r="R65" s="1"/>
  <c r="R70" s="1"/>
  <c r="Z64"/>
  <c r="Z65" s="1"/>
  <c r="Z69" s="1"/>
  <c r="E82"/>
  <c r="E83" s="1"/>
  <c r="E88" s="1"/>
  <c r="M82"/>
  <c r="M83" s="1"/>
  <c r="M88" s="1"/>
  <c r="U82"/>
  <c r="U83" s="1"/>
  <c r="U88" s="1"/>
  <c r="J98"/>
  <c r="J99" s="1"/>
  <c r="J103" s="1"/>
  <c r="R98"/>
  <c r="R99" s="1"/>
  <c r="R104" s="1"/>
  <c r="Z98"/>
  <c r="Z99" s="1"/>
  <c r="Z104" s="1"/>
  <c r="E114"/>
  <c r="E115" s="1"/>
  <c r="E120" s="1"/>
  <c r="M114"/>
  <c r="M115" s="1"/>
  <c r="U114"/>
  <c r="U115" s="1"/>
  <c r="U120" s="1"/>
  <c r="H64"/>
  <c r="H65" s="1"/>
  <c r="H69" s="1"/>
  <c r="P64"/>
  <c r="P65" s="1"/>
  <c r="P69" s="1"/>
  <c r="X64"/>
  <c r="X65" s="1"/>
  <c r="X69" s="1"/>
  <c r="K82"/>
  <c r="K83" s="1"/>
  <c r="K88" s="1"/>
  <c r="S82"/>
  <c r="S83" s="1"/>
  <c r="S87" s="1"/>
  <c r="AA82"/>
  <c r="AA83" s="1"/>
  <c r="AA87" s="1"/>
  <c r="H98"/>
  <c r="H99" s="1"/>
  <c r="H104" s="1"/>
  <c r="P98"/>
  <c r="P99" s="1"/>
  <c r="P104" s="1"/>
  <c r="X98"/>
  <c r="X99" s="1"/>
  <c r="X103" s="1"/>
  <c r="G64"/>
  <c r="G65" s="1"/>
  <c r="G70" s="1"/>
  <c r="O64"/>
  <c r="O65" s="1"/>
  <c r="O70" s="1"/>
  <c r="W64"/>
  <c r="W65" s="1"/>
  <c r="W69" s="1"/>
  <c r="J82"/>
  <c r="J83" s="1"/>
  <c r="J87" s="1"/>
  <c r="R82"/>
  <c r="R83" s="1"/>
  <c r="R88" s="1"/>
  <c r="Z82"/>
  <c r="Z83" s="1"/>
  <c r="G98"/>
  <c r="G99" s="1"/>
  <c r="G103" s="1"/>
  <c r="O98"/>
  <c r="O99" s="1"/>
  <c r="O104" s="1"/>
  <c r="W98"/>
  <c r="W99" s="1"/>
  <c r="W103" s="1"/>
  <c r="J114"/>
  <c r="J115" s="1"/>
  <c r="R114"/>
  <c r="R115" s="1"/>
  <c r="R120" s="1"/>
  <c r="Z114"/>
  <c r="Z115" s="1"/>
  <c r="Z119" s="1"/>
  <c r="AW64"/>
  <c r="AW65" s="1"/>
  <c r="AW70" s="1"/>
  <c r="BE64"/>
  <c r="BE65" s="1"/>
  <c r="BE69" s="1"/>
  <c r="BM64"/>
  <c r="BM65" s="1"/>
  <c r="BM70" s="1"/>
  <c r="AZ82"/>
  <c r="AZ83" s="1"/>
  <c r="BH82"/>
  <c r="BH83" s="1"/>
  <c r="BP82"/>
  <c r="BP83" s="1"/>
  <c r="BP88" s="1"/>
  <c r="AW98"/>
  <c r="AW99" s="1"/>
  <c r="AW103" s="1"/>
  <c r="BE98"/>
  <c r="BE99" s="1"/>
  <c r="BE103" s="1"/>
  <c r="BM98"/>
  <c r="BM99" s="1"/>
  <c r="BM103" s="1"/>
  <c r="AZ114"/>
  <c r="AZ115" s="1"/>
  <c r="AZ120" s="1"/>
  <c r="BH114"/>
  <c r="BH115" s="1"/>
  <c r="BH120" s="1"/>
  <c r="BP114"/>
  <c r="BP115" s="1"/>
  <c r="BP119" s="1"/>
  <c r="AY82"/>
  <c r="AY83" s="1"/>
  <c r="AY88" s="1"/>
  <c r="BO82"/>
  <c r="BO83" s="1"/>
  <c r="BO88" s="1"/>
  <c r="AU64"/>
  <c r="AU65" s="1"/>
  <c r="AU69" s="1"/>
  <c r="BC64"/>
  <c r="BC65" s="1"/>
  <c r="BC69" s="1"/>
  <c r="BK64"/>
  <c r="BK65" s="1"/>
  <c r="AX82"/>
  <c r="AX83" s="1"/>
  <c r="AX87" s="1"/>
  <c r="BF82"/>
  <c r="BF83" s="1"/>
  <c r="BF87" s="1"/>
  <c r="BN82"/>
  <c r="BN83" s="1"/>
  <c r="BN88" s="1"/>
  <c r="AU98"/>
  <c r="AU99" s="1"/>
  <c r="AU104" s="1"/>
  <c r="BC98"/>
  <c r="BC99" s="1"/>
  <c r="BC103" s="1"/>
  <c r="BK98"/>
  <c r="BK99" s="1"/>
  <c r="BK104" s="1"/>
  <c r="AX114"/>
  <c r="AX115" s="1"/>
  <c r="AX119" s="1"/>
  <c r="BF114"/>
  <c r="BF115" s="1"/>
  <c r="BF120" s="1"/>
  <c r="BN114"/>
  <c r="BN115" s="1"/>
  <c r="AT64"/>
  <c r="AT65" s="1"/>
  <c r="AT69" s="1"/>
  <c r="BB64"/>
  <c r="BB65" s="1"/>
  <c r="BB69" s="1"/>
  <c r="BJ64"/>
  <c r="BJ65" s="1"/>
  <c r="BJ69" s="1"/>
  <c r="AW82"/>
  <c r="AW83" s="1"/>
  <c r="AW87" s="1"/>
  <c r="BE82"/>
  <c r="BE83" s="1"/>
  <c r="BE88" s="1"/>
  <c r="BM82"/>
  <c r="BM83" s="1"/>
  <c r="BM88" s="1"/>
  <c r="AT98"/>
  <c r="AT99" s="1"/>
  <c r="AT104" s="1"/>
  <c r="BB98"/>
  <c r="BB99" s="1"/>
  <c r="BB103" s="1"/>
  <c r="BJ98"/>
  <c r="BJ99" s="1"/>
  <c r="BJ104" s="1"/>
  <c r="AW114"/>
  <c r="AW115" s="1"/>
  <c r="AW119" s="1"/>
  <c r="BE114"/>
  <c r="BE115" s="1"/>
  <c r="BE120" s="1"/>
  <c r="BM114"/>
  <c r="BM115" s="1"/>
  <c r="BM120" s="1"/>
  <c r="BG82"/>
  <c r="BG83" s="1"/>
  <c r="BG88" s="1"/>
  <c r="BA64"/>
  <c r="BA65" s="1"/>
  <c r="BA70" s="1"/>
  <c r="BI64"/>
  <c r="BI65" s="1"/>
  <c r="BI70" s="1"/>
  <c r="BQ64"/>
  <c r="BQ65" s="1"/>
  <c r="BQ70" s="1"/>
  <c r="AV82"/>
  <c r="AV83" s="1"/>
  <c r="AV88" s="1"/>
  <c r="BD82"/>
  <c r="BD83" s="1"/>
  <c r="BD87" s="1"/>
  <c r="BL82"/>
  <c r="BL83" s="1"/>
  <c r="BL87" s="1"/>
  <c r="BA98"/>
  <c r="BA99" s="1"/>
  <c r="BA104" s="1"/>
  <c r="BI98"/>
  <c r="BI99" s="1"/>
  <c r="BI104" s="1"/>
  <c r="BQ98"/>
  <c r="BQ99" s="1"/>
  <c r="BQ103" s="1"/>
  <c r="AV114"/>
  <c r="AV115" s="1"/>
  <c r="AV120" s="1"/>
  <c r="BD114"/>
  <c r="BD115" s="1"/>
  <c r="BD120" s="1"/>
  <c r="BL114"/>
  <c r="BL115" s="1"/>
  <c r="BH64"/>
  <c r="BH65" s="1"/>
  <c r="BH69" s="1"/>
  <c r="AU82"/>
  <c r="AU83" s="1"/>
  <c r="AU87" s="1"/>
  <c r="BK82"/>
  <c r="BK83" s="1"/>
  <c r="BK88" s="1"/>
  <c r="AZ98"/>
  <c r="AZ99" s="1"/>
  <c r="AZ104" s="1"/>
  <c r="BP98"/>
  <c r="BP99" s="1"/>
  <c r="BP103" s="1"/>
  <c r="AU114"/>
  <c r="AU115" s="1"/>
  <c r="AU120" s="1"/>
  <c r="BC114"/>
  <c r="BC115" s="1"/>
  <c r="BC120" s="1"/>
  <c r="BK114"/>
  <c r="BK115" s="1"/>
  <c r="BK120" s="1"/>
  <c r="AZ64"/>
  <c r="AZ65" s="1"/>
  <c r="AZ70" s="1"/>
  <c r="BP64"/>
  <c r="BP65" s="1"/>
  <c r="BP69" s="1"/>
  <c r="BC82"/>
  <c r="BC83" s="1"/>
  <c r="BC88" s="1"/>
  <c r="BH98"/>
  <c r="BH99" s="1"/>
  <c r="BH104" s="1"/>
  <c r="AY64"/>
  <c r="AY65" s="1"/>
  <c r="AY69" s="1"/>
  <c r="BG64"/>
  <c r="BG65" s="1"/>
  <c r="BG70" s="1"/>
  <c r="BO64"/>
  <c r="BO65" s="1"/>
  <c r="BO70" s="1"/>
  <c r="AT82"/>
  <c r="AT83" s="1"/>
  <c r="AT87" s="1"/>
  <c r="BB82"/>
  <c r="BB83" s="1"/>
  <c r="BJ82"/>
  <c r="BJ83" s="1"/>
  <c r="BJ88" s="1"/>
  <c r="AY98"/>
  <c r="AY99" s="1"/>
  <c r="AY103" s="1"/>
  <c r="BG98"/>
  <c r="BG99" s="1"/>
  <c r="BG103" s="1"/>
  <c r="BO98"/>
  <c r="BO99" s="1"/>
  <c r="BO103" s="1"/>
  <c r="AT114"/>
  <c r="AT115" s="1"/>
  <c r="AT119" s="1"/>
  <c r="BB114"/>
  <c r="BB115" s="1"/>
  <c r="BB119" s="1"/>
  <c r="BJ114"/>
  <c r="BJ115" s="1"/>
  <c r="BJ119" s="1"/>
  <c r="AH103"/>
  <c r="AH119"/>
  <c r="AH70"/>
  <c r="AH68"/>
  <c r="AH104"/>
  <c r="AH120"/>
  <c r="AF102" i="4"/>
  <c r="AF86"/>
  <c r="AF51"/>
  <c r="AG51"/>
  <c r="AI51"/>
  <c r="AF118"/>
  <c r="AG118"/>
  <c r="AF72" i="5"/>
  <c r="AF121"/>
  <c r="AI89"/>
  <c r="AH54"/>
  <c r="AG106"/>
  <c r="AI54"/>
  <c r="AF53"/>
  <c r="AF89"/>
  <c r="AG53"/>
  <c r="AG89"/>
  <c r="AG68" i="4"/>
  <c r="AG86"/>
  <c r="AH50"/>
  <c r="BL73" i="10"/>
  <c r="AV73"/>
  <c r="BO57"/>
  <c r="AC57"/>
  <c r="BL57"/>
  <c r="AN73"/>
  <c r="X57"/>
  <c r="BG57"/>
  <c r="AC73"/>
  <c r="U57"/>
  <c r="BD57"/>
  <c r="U73"/>
  <c r="P57"/>
  <c r="AY57"/>
  <c r="M73"/>
  <c r="M57"/>
  <c r="AV57"/>
  <c r="E73"/>
  <c r="H57"/>
  <c r="AQ57"/>
  <c r="E57"/>
  <c r="AN57"/>
  <c r="BD73"/>
  <c r="F51"/>
  <c r="F52"/>
  <c r="AD51"/>
  <c r="AD52"/>
  <c r="BE51"/>
  <c r="BE52"/>
  <c r="L69"/>
  <c r="L70"/>
  <c r="M51"/>
  <c r="M52"/>
  <c r="AC51"/>
  <c r="AC52"/>
  <c r="BD52"/>
  <c r="BD51"/>
  <c r="BB70"/>
  <c r="AR88"/>
  <c r="AR87"/>
  <c r="BF104"/>
  <c r="D52"/>
  <c r="D51"/>
  <c r="T52"/>
  <c r="T51"/>
  <c r="AB52"/>
  <c r="AB51"/>
  <c r="AM52"/>
  <c r="AM51"/>
  <c r="AU52"/>
  <c r="AU51"/>
  <c r="BK52"/>
  <c r="BK51"/>
  <c r="AK69"/>
  <c r="AK70"/>
  <c r="AQ88"/>
  <c r="AQ87"/>
  <c r="V103"/>
  <c r="AD103"/>
  <c r="AD104"/>
  <c r="K52"/>
  <c r="K51"/>
  <c r="S52"/>
  <c r="S51"/>
  <c r="AA52"/>
  <c r="AA51"/>
  <c r="AL52"/>
  <c r="AL51"/>
  <c r="AT52"/>
  <c r="AT51"/>
  <c r="BB52"/>
  <c r="BB51"/>
  <c r="BJ52"/>
  <c r="BJ51"/>
  <c r="BR52"/>
  <c r="BR51"/>
  <c r="I69"/>
  <c r="I70"/>
  <c r="Q69"/>
  <c r="Q70"/>
  <c r="Y69"/>
  <c r="Y70"/>
  <c r="AJ69"/>
  <c r="AJ70"/>
  <c r="AR69"/>
  <c r="AR70"/>
  <c r="G88"/>
  <c r="O87"/>
  <c r="O88"/>
  <c r="AE87"/>
  <c r="AE88"/>
  <c r="AP87"/>
  <c r="AP88"/>
  <c r="BN87"/>
  <c r="AC103"/>
  <c r="AC104"/>
  <c r="AN104"/>
  <c r="BD103"/>
  <c r="BD104"/>
  <c r="BL103"/>
  <c r="BL104"/>
  <c r="K119"/>
  <c r="K120"/>
  <c r="S119"/>
  <c r="S120"/>
  <c r="AA119"/>
  <c r="AA120"/>
  <c r="AL119"/>
  <c r="AL120"/>
  <c r="AT120"/>
  <c r="BR119"/>
  <c r="BR120"/>
  <c r="BQ51"/>
  <c r="BQ52"/>
  <c r="X70"/>
  <c r="AQ69"/>
  <c r="AQ70"/>
  <c r="BG69"/>
  <c r="N87"/>
  <c r="AD87"/>
  <c r="AD88"/>
  <c r="AO87"/>
  <c r="AO88"/>
  <c r="L103"/>
  <c r="AB104"/>
  <c r="AB103"/>
  <c r="AM104"/>
  <c r="AM103"/>
  <c r="J119"/>
  <c r="J120"/>
  <c r="AK119"/>
  <c r="AK120"/>
  <c r="AS119"/>
  <c r="AS120"/>
  <c r="BA119"/>
  <c r="BA120"/>
  <c r="BI119"/>
  <c r="BI120"/>
  <c r="BQ119"/>
  <c r="BQ120"/>
  <c r="Z51"/>
  <c r="Z52"/>
  <c r="I51"/>
  <c r="I52"/>
  <c r="AZ51"/>
  <c r="AZ52"/>
  <c r="AX69"/>
  <c r="AX70"/>
  <c r="AV87"/>
  <c r="K104"/>
  <c r="AL104"/>
  <c r="AL103"/>
  <c r="Q120"/>
  <c r="Y120"/>
  <c r="AJ119"/>
  <c r="AJ120"/>
  <c r="AR119"/>
  <c r="AR120"/>
  <c r="J51"/>
  <c r="J52"/>
  <c r="AS51"/>
  <c r="AS52"/>
  <c r="BI51"/>
  <c r="BI52"/>
  <c r="Q51"/>
  <c r="Q52"/>
  <c r="AJ51"/>
  <c r="AJ52"/>
  <c r="BH51"/>
  <c r="BH52"/>
  <c r="G69"/>
  <c r="AE69"/>
  <c r="AE70"/>
  <c r="AN87"/>
  <c r="AN88"/>
  <c r="P51"/>
  <c r="P52"/>
  <c r="AQ51"/>
  <c r="AQ52"/>
  <c r="F70"/>
  <c r="F69"/>
  <c r="V70"/>
  <c r="AO70"/>
  <c r="AO69"/>
  <c r="BE70"/>
  <c r="L87"/>
  <c r="L88"/>
  <c r="AB87"/>
  <c r="AB88"/>
  <c r="AS103"/>
  <c r="AS104"/>
  <c r="X119"/>
  <c r="AQ119"/>
  <c r="AQ120"/>
  <c r="AY119"/>
  <c r="AY120"/>
  <c r="BO119"/>
  <c r="BO120"/>
  <c r="R51"/>
  <c r="R52"/>
  <c r="AK51"/>
  <c r="AK52"/>
  <c r="BA51"/>
  <c r="BA52"/>
  <c r="Y51"/>
  <c r="Y52"/>
  <c r="AR51"/>
  <c r="AR52"/>
  <c r="BP51"/>
  <c r="BP52"/>
  <c r="O69"/>
  <c r="AP69"/>
  <c r="AP70"/>
  <c r="BF69"/>
  <c r="AC87"/>
  <c r="AC88"/>
  <c r="H51"/>
  <c r="H52"/>
  <c r="X51"/>
  <c r="X52"/>
  <c r="AY51"/>
  <c r="AY52"/>
  <c r="BG51"/>
  <c r="BG52"/>
  <c r="BO51"/>
  <c r="BO52"/>
  <c r="AD70"/>
  <c r="AD69"/>
  <c r="D87"/>
  <c r="D88"/>
  <c r="T87"/>
  <c r="T88"/>
  <c r="AM87"/>
  <c r="AM88"/>
  <c r="BK87"/>
  <c r="J104"/>
  <c r="AK103"/>
  <c r="AK104"/>
  <c r="BG119"/>
  <c r="BG120"/>
  <c r="G51"/>
  <c r="G52"/>
  <c r="O51"/>
  <c r="O52"/>
  <c r="W51"/>
  <c r="W52"/>
  <c r="AE51"/>
  <c r="AE52"/>
  <c r="AP51"/>
  <c r="AP52"/>
  <c r="AX51"/>
  <c r="AX52"/>
  <c r="BF51"/>
  <c r="BF52"/>
  <c r="BN51"/>
  <c r="BN52"/>
  <c r="E70"/>
  <c r="E69"/>
  <c r="AC70"/>
  <c r="AC69"/>
  <c r="AN70"/>
  <c r="AN69"/>
  <c r="AV70"/>
  <c r="AV69"/>
  <c r="BD70"/>
  <c r="BD69"/>
  <c r="BL70"/>
  <c r="BL69"/>
  <c r="AA88"/>
  <c r="AL87"/>
  <c r="AL88"/>
  <c r="BB87"/>
  <c r="BB88"/>
  <c r="BR87"/>
  <c r="BR88"/>
  <c r="Q103"/>
  <c r="Q104"/>
  <c r="Y104"/>
  <c r="AJ103"/>
  <c r="AJ104"/>
  <c r="AR103"/>
  <c r="AR104"/>
  <c r="G120"/>
  <c r="G119"/>
  <c r="O120"/>
  <c r="W120"/>
  <c r="AE120"/>
  <c r="AE119"/>
  <c r="AP120"/>
  <c r="AP119"/>
  <c r="AX120"/>
  <c r="BN120"/>
  <c r="BN119"/>
  <c r="AO51"/>
  <c r="AO52"/>
  <c r="D69"/>
  <c r="D70"/>
  <c r="T69"/>
  <c r="T70"/>
  <c r="AM69"/>
  <c r="AM70"/>
  <c r="BK69"/>
  <c r="BK70"/>
  <c r="R87"/>
  <c r="Z87"/>
  <c r="Z88"/>
  <c r="AK87"/>
  <c r="AK88"/>
  <c r="AS87"/>
  <c r="AS88"/>
  <c r="BI87"/>
  <c r="BI88"/>
  <c r="BQ88"/>
  <c r="H103"/>
  <c r="P103"/>
  <c r="AQ103"/>
  <c r="N120"/>
  <c r="N119"/>
  <c r="AD120"/>
  <c r="AD119"/>
  <c r="AO120"/>
  <c r="AO119"/>
  <c r="BE119"/>
  <c r="V51"/>
  <c r="V52"/>
  <c r="AW51"/>
  <c r="AW52"/>
  <c r="U51"/>
  <c r="U52"/>
  <c r="AV51"/>
  <c r="AV52"/>
  <c r="AA69"/>
  <c r="AA70"/>
  <c r="BR69"/>
  <c r="BR70"/>
  <c r="AZ88"/>
  <c r="AZ87"/>
  <c r="O103"/>
  <c r="AE103"/>
  <c r="AX103"/>
  <c r="AX104"/>
  <c r="BN103"/>
  <c r="BN104"/>
  <c r="M119"/>
  <c r="M120"/>
  <c r="AC119"/>
  <c r="AC120"/>
  <c r="AN119"/>
  <c r="AN120"/>
  <c r="BL119"/>
  <c r="BL120"/>
  <c r="N51"/>
  <c r="N52"/>
  <c r="BM51"/>
  <c r="BM52"/>
  <c r="AB69"/>
  <c r="E52"/>
  <c r="E51"/>
  <c r="AN51"/>
  <c r="AN52"/>
  <c r="BL51"/>
  <c r="BL52"/>
  <c r="AL69"/>
  <c r="AL70"/>
  <c r="BJ70"/>
  <c r="I87"/>
  <c r="AJ88"/>
  <c r="AJ87"/>
  <c r="BH88"/>
  <c r="BH87"/>
  <c r="AP104"/>
  <c r="L52"/>
  <c r="L51"/>
  <c r="BC52"/>
  <c r="BC51"/>
  <c r="Z70"/>
  <c r="AS69"/>
  <c r="AS70"/>
  <c r="P88"/>
  <c r="P87"/>
  <c r="BG87"/>
  <c r="AO104"/>
  <c r="D119"/>
  <c r="D120"/>
  <c r="L119"/>
  <c r="L120"/>
  <c r="T119"/>
  <c r="T120"/>
  <c r="AB119"/>
  <c r="AB120"/>
  <c r="AM119"/>
  <c r="AM120"/>
  <c r="AU119"/>
  <c r="G57"/>
  <c r="O57"/>
  <c r="W57"/>
  <c r="AE57"/>
  <c r="AP57"/>
  <c r="AX57"/>
  <c r="BF57"/>
  <c r="BN57"/>
  <c r="J73"/>
  <c r="R73"/>
  <c r="Z73"/>
  <c r="AK73"/>
  <c r="AS73"/>
  <c r="BA73"/>
  <c r="BI73"/>
  <c r="BQ73"/>
  <c r="E91"/>
  <c r="M91"/>
  <c r="U91"/>
  <c r="AC91"/>
  <c r="AN91"/>
  <c r="AV91"/>
  <c r="BD91"/>
  <c r="BL91"/>
  <c r="H107"/>
  <c r="P107"/>
  <c r="X107"/>
  <c r="AQ107"/>
  <c r="AY107"/>
  <c r="BG107"/>
  <c r="BO107"/>
  <c r="F57"/>
  <c r="N57"/>
  <c r="V57"/>
  <c r="AD57"/>
  <c r="AO57"/>
  <c r="AW57"/>
  <c r="BE57"/>
  <c r="BM57"/>
  <c r="I73"/>
  <c r="Q73"/>
  <c r="Y73"/>
  <c r="AJ73"/>
  <c r="AR73"/>
  <c r="AZ73"/>
  <c r="BH73"/>
  <c r="BP73"/>
  <c r="D91"/>
  <c r="L91"/>
  <c r="T91"/>
  <c r="AB91"/>
  <c r="AM91"/>
  <c r="AU91"/>
  <c r="BC91"/>
  <c r="BK91"/>
  <c r="G107"/>
  <c r="O107"/>
  <c r="W107"/>
  <c r="AE107"/>
  <c r="AP107"/>
  <c r="AX107"/>
  <c r="BF107"/>
  <c r="BN107"/>
  <c r="H73"/>
  <c r="P73"/>
  <c r="X73"/>
  <c r="AQ73"/>
  <c r="AY73"/>
  <c r="BG73"/>
  <c r="BO73"/>
  <c r="K91"/>
  <c r="S91"/>
  <c r="AA91"/>
  <c r="AL91"/>
  <c r="AT91"/>
  <c r="BB91"/>
  <c r="BJ91"/>
  <c r="F107"/>
  <c r="N107"/>
  <c r="V107"/>
  <c r="AD107"/>
  <c r="AO107"/>
  <c r="AW107"/>
  <c r="BE107"/>
  <c r="BM107"/>
  <c r="D57"/>
  <c r="L57"/>
  <c r="T57"/>
  <c r="AB57"/>
  <c r="AM57"/>
  <c r="AU57"/>
  <c r="BC57"/>
  <c r="BK57"/>
  <c r="G73"/>
  <c r="O73"/>
  <c r="W73"/>
  <c r="AE73"/>
  <c r="AP73"/>
  <c r="AX73"/>
  <c r="BF73"/>
  <c r="BN73"/>
  <c r="J91"/>
  <c r="R91"/>
  <c r="Z91"/>
  <c r="AK91"/>
  <c r="AS91"/>
  <c r="BA91"/>
  <c r="BI91"/>
  <c r="BQ91"/>
  <c r="K57"/>
  <c r="S57"/>
  <c r="AA57"/>
  <c r="AL57"/>
  <c r="AT57"/>
  <c r="BB57"/>
  <c r="BJ57"/>
  <c r="F73"/>
  <c r="N73"/>
  <c r="V73"/>
  <c r="AD73"/>
  <c r="AO73"/>
  <c r="AW73"/>
  <c r="BE73"/>
  <c r="BM73"/>
  <c r="I91"/>
  <c r="Q91"/>
  <c r="Y91"/>
  <c r="AJ91"/>
  <c r="AR91"/>
  <c r="AZ91"/>
  <c r="BH91"/>
  <c r="BP91"/>
  <c r="D107"/>
  <c r="L107"/>
  <c r="T107"/>
  <c r="AB107"/>
  <c r="AM107"/>
  <c r="AU107"/>
  <c r="BC107"/>
  <c r="BK107"/>
  <c r="J57"/>
  <c r="R57"/>
  <c r="Z57"/>
  <c r="AK57"/>
  <c r="AS57"/>
  <c r="BA57"/>
  <c r="BI57"/>
  <c r="BQ57"/>
  <c r="K107"/>
  <c r="S107"/>
  <c r="AA107"/>
  <c r="AL107"/>
  <c r="AT107"/>
  <c r="BB107"/>
  <c r="BJ107"/>
  <c r="I57"/>
  <c r="Q57"/>
  <c r="Y57"/>
  <c r="AJ57"/>
  <c r="AR57"/>
  <c r="AZ57"/>
  <c r="BH57"/>
  <c r="BP57"/>
  <c r="BR100" i="5"/>
  <c r="BR101" s="1"/>
  <c r="BR105" s="1"/>
  <c r="BR84"/>
  <c r="BR85" s="1"/>
  <c r="BR89" s="1"/>
  <c r="BR66"/>
  <c r="BR67" s="1"/>
  <c r="BR71" s="1"/>
  <c r="BR116"/>
  <c r="BR117" s="1"/>
  <c r="BR121" s="1"/>
  <c r="BR53"/>
  <c r="BR54"/>
  <c r="BR35" i="4"/>
  <c r="BR49"/>
  <c r="BR56"/>
  <c r="BR58"/>
  <c r="BR59"/>
  <c r="BR60"/>
  <c r="BR61"/>
  <c r="BR62"/>
  <c r="BR66"/>
  <c r="BR67" s="1"/>
  <c r="BR72"/>
  <c r="BR74"/>
  <c r="BR75"/>
  <c r="BR76"/>
  <c r="BR77"/>
  <c r="BR78"/>
  <c r="BR79"/>
  <c r="BR80"/>
  <c r="BR84"/>
  <c r="BR85" s="1"/>
  <c r="BR90"/>
  <c r="BR92"/>
  <c r="BR93"/>
  <c r="BR94"/>
  <c r="BR95"/>
  <c r="BR96"/>
  <c r="BR100"/>
  <c r="BR101" s="1"/>
  <c r="BR106"/>
  <c r="BR108"/>
  <c r="BR109"/>
  <c r="BR110"/>
  <c r="BR111"/>
  <c r="BR112"/>
  <c r="BR116"/>
  <c r="BR117" s="1"/>
  <c r="N35"/>
  <c r="N36" s="1"/>
  <c r="O35"/>
  <c r="O36" s="1"/>
  <c r="P35"/>
  <c r="P36" s="1"/>
  <c r="Q35"/>
  <c r="Q36" s="1"/>
  <c r="R35"/>
  <c r="R36" s="1"/>
  <c r="S35"/>
  <c r="S36" s="1"/>
  <c r="T35"/>
  <c r="T36" s="1"/>
  <c r="U35"/>
  <c r="U36" s="1"/>
  <c r="V35"/>
  <c r="V36" s="1"/>
  <c r="W35"/>
  <c r="W36" s="1"/>
  <c r="X35"/>
  <c r="X36" s="1"/>
  <c r="N35" i="5"/>
  <c r="N36" s="1"/>
  <c r="O35"/>
  <c r="O36" s="1"/>
  <c r="O37" s="1"/>
  <c r="P35"/>
  <c r="P36" s="1"/>
  <c r="Q35"/>
  <c r="Q36" s="1"/>
  <c r="R35"/>
  <c r="R36" s="1"/>
  <c r="S35"/>
  <c r="S36" s="1"/>
  <c r="T35"/>
  <c r="T36" s="1"/>
  <c r="U35"/>
  <c r="U36" s="1"/>
  <c r="V35"/>
  <c r="V36" s="1"/>
  <c r="W35"/>
  <c r="W36" s="1"/>
  <c r="W37" s="1"/>
  <c r="X35"/>
  <c r="X36" s="1"/>
  <c r="L31" i="9"/>
  <c r="K31"/>
  <c r="J31"/>
  <c r="I31"/>
  <c r="H31"/>
  <c r="G31"/>
  <c r="F31"/>
  <c r="E31"/>
  <c r="D31"/>
  <c r="M35" i="5"/>
  <c r="M36" s="1"/>
  <c r="L32" i="8"/>
  <c r="K32"/>
  <c r="J32"/>
  <c r="I32"/>
  <c r="H32"/>
  <c r="G32"/>
  <c r="F32"/>
  <c r="E32"/>
  <c r="D32"/>
  <c r="G5"/>
  <c r="G5" i="9"/>
  <c r="R37" i="5" l="1"/>
  <c r="S37"/>
  <c r="E103" i="10"/>
  <c r="BR103"/>
  <c r="D104"/>
  <c r="N104"/>
  <c r="I103"/>
  <c r="AA104"/>
  <c r="AV103"/>
  <c r="BS106" i="11"/>
  <c r="BT106" s="1"/>
  <c r="V37" i="5"/>
  <c r="N37"/>
  <c r="AI87" i="4"/>
  <c r="X37" i="5"/>
  <c r="T37"/>
  <c r="P37"/>
  <c r="BK119" i="10"/>
  <c r="BD119"/>
  <c r="BM119"/>
  <c r="BC70"/>
  <c r="BP104"/>
  <c r="BA103"/>
  <c r="BM69"/>
  <c r="BC87"/>
  <c r="BH119"/>
  <c r="Q88"/>
  <c r="AI69"/>
  <c r="AI72" i="5"/>
  <c r="AG72"/>
  <c r="AI106"/>
  <c r="U37"/>
  <c r="Q37"/>
  <c r="AI119" i="4"/>
  <c r="AI69"/>
  <c r="BT56" i="11"/>
  <c r="AT103" i="10"/>
  <c r="AU103"/>
  <c r="AW88"/>
  <c r="AI120"/>
  <c r="BI69"/>
  <c r="Y87"/>
  <c r="BA88"/>
  <c r="J88"/>
  <c r="R103"/>
  <c r="BQ104"/>
  <c r="E87"/>
  <c r="BP120"/>
  <c r="Z120"/>
  <c r="T104"/>
  <c r="BE87"/>
  <c r="BF88"/>
  <c r="AZ69"/>
  <c r="H87"/>
  <c r="R69"/>
  <c r="BA69"/>
  <c r="AU88"/>
  <c r="AW69"/>
  <c r="AZ119"/>
  <c r="AY70"/>
  <c r="U104"/>
  <c r="W87"/>
  <c r="BM104"/>
  <c r="BO87"/>
  <c r="AI122" i="5"/>
  <c r="AI103" i="10"/>
  <c r="AI104"/>
  <c r="AI103" i="4"/>
  <c r="E119" i="10"/>
  <c r="G104"/>
  <c r="F119"/>
  <c r="N70"/>
  <c r="V88"/>
  <c r="BN69"/>
  <c r="BO69"/>
  <c r="BQ69"/>
  <c r="BF119"/>
  <c r="AX88"/>
  <c r="AY104"/>
  <c r="BB104"/>
  <c r="BC104"/>
  <c r="BB120"/>
  <c r="BC119"/>
  <c r="BP87"/>
  <c r="AV119"/>
  <c r="AT88"/>
  <c r="BJ103"/>
  <c r="BJ120"/>
  <c r="BE104"/>
  <c r="AW120"/>
  <c r="BO104"/>
  <c r="AZ103"/>
  <c r="BD88"/>
  <c r="BH70"/>
  <c r="AT70"/>
  <c r="BG104"/>
  <c r="AY87"/>
  <c r="AU70"/>
  <c r="BM87"/>
  <c r="AW104"/>
  <c r="V120"/>
  <c r="U119"/>
  <c r="U69"/>
  <c r="S104"/>
  <c r="I119"/>
  <c r="W70"/>
  <c r="X88"/>
  <c r="H119"/>
  <c r="P70"/>
  <c r="F87"/>
  <c r="K87"/>
  <c r="W104"/>
  <c r="X104"/>
  <c r="M87"/>
  <c r="J69"/>
  <c r="K70"/>
  <c r="S88"/>
  <c r="M69"/>
  <c r="P120"/>
  <c r="Z103"/>
  <c r="U87"/>
  <c r="R119"/>
  <c r="H70"/>
  <c r="M103"/>
  <c r="F104"/>
  <c r="S69"/>
  <c r="BH103"/>
  <c r="BJ87"/>
  <c r="BI103"/>
  <c r="BL88"/>
  <c r="BK103"/>
  <c r="BP70"/>
  <c r="BS52"/>
  <c r="BT52" s="1"/>
  <c r="BS51"/>
  <c r="BT51" s="1"/>
  <c r="BR72" i="5"/>
  <c r="BR90"/>
  <c r="BR106"/>
  <c r="BR122"/>
  <c r="BR63" i="4"/>
  <c r="BR64" s="1"/>
  <c r="BR69" s="1"/>
  <c r="BR36"/>
  <c r="BR37" i="5" s="1"/>
  <c r="BR113" i="4"/>
  <c r="BR114" s="1"/>
  <c r="BR118" s="1"/>
  <c r="BR97"/>
  <c r="BR98" s="1"/>
  <c r="BR102" s="1"/>
  <c r="BR81"/>
  <c r="BR82" s="1"/>
  <c r="BR87" s="1"/>
  <c r="BS120" i="10" l="1"/>
  <c r="BT120" s="1"/>
  <c r="BS69"/>
  <c r="BT69" s="1"/>
  <c r="BS119"/>
  <c r="BT119" s="1"/>
  <c r="BS88"/>
  <c r="BT88" s="1"/>
  <c r="BS103"/>
  <c r="BT103" s="1"/>
  <c r="BS70"/>
  <c r="BT70" s="1"/>
  <c r="BS104"/>
  <c r="BT104" s="1"/>
  <c r="BS87"/>
  <c r="BT87" s="1"/>
  <c r="BR119" i="4"/>
  <c r="BR50"/>
  <c r="BR68"/>
  <c r="BR51"/>
  <c r="BR103"/>
  <c r="BR86"/>
  <c r="K7"/>
  <c r="C21" i="7"/>
  <c r="C22"/>
  <c r="C20"/>
  <c r="C17"/>
  <c r="C11"/>
  <c r="C12"/>
  <c r="C13"/>
  <c r="C14"/>
  <c r="C15"/>
  <c r="C10"/>
  <c r="C6"/>
  <c r="C7"/>
  <c r="C5"/>
  <c r="A1"/>
  <c r="BT54" i="10" l="1"/>
  <c r="M35" i="4" l="1"/>
  <c r="Y35" i="5"/>
  <c r="Z35"/>
  <c r="Z36" s="1"/>
  <c r="AA35"/>
  <c r="BQ115"/>
  <c r="BP115"/>
  <c r="BO115"/>
  <c r="BN115"/>
  <c r="BM115"/>
  <c r="BL115"/>
  <c r="BK115"/>
  <c r="BJ115"/>
  <c r="BI115"/>
  <c r="BH115"/>
  <c r="BG115"/>
  <c r="BF115"/>
  <c r="BE115"/>
  <c r="BD115"/>
  <c r="BC115"/>
  <c r="BB115"/>
  <c r="BA115"/>
  <c r="AZ115"/>
  <c r="AY115"/>
  <c r="AX115"/>
  <c r="AW115"/>
  <c r="AV115"/>
  <c r="AU115"/>
  <c r="AT115"/>
  <c r="AS115"/>
  <c r="AR115"/>
  <c r="AQ115"/>
  <c r="AP115"/>
  <c r="AO115"/>
  <c r="AN115"/>
  <c r="AM115"/>
  <c r="AL115"/>
  <c r="AK115"/>
  <c r="AJ115"/>
  <c r="AE115"/>
  <c r="AD115"/>
  <c r="AC115"/>
  <c r="AB115"/>
  <c r="AA115"/>
  <c r="Z115"/>
  <c r="Y115"/>
  <c r="X115"/>
  <c r="W115"/>
  <c r="V115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BQ114"/>
  <c r="BP114"/>
  <c r="BO114"/>
  <c r="BN114"/>
  <c r="BM114"/>
  <c r="BL114"/>
  <c r="BK114"/>
  <c r="BJ114"/>
  <c r="BI114"/>
  <c r="BH114"/>
  <c r="BG114"/>
  <c r="BF114"/>
  <c r="BE114"/>
  <c r="BD114"/>
  <c r="BC114"/>
  <c r="BB114"/>
  <c r="BA114"/>
  <c r="AZ114"/>
  <c r="AY114"/>
  <c r="AX114"/>
  <c r="AW114"/>
  <c r="AV114"/>
  <c r="AU114"/>
  <c r="AT114"/>
  <c r="AS114"/>
  <c r="AR114"/>
  <c r="AQ114"/>
  <c r="AP114"/>
  <c r="AO114"/>
  <c r="AN114"/>
  <c r="AM114"/>
  <c r="AL114"/>
  <c r="AK114"/>
  <c r="AJ114"/>
  <c r="AE114"/>
  <c r="AD114"/>
  <c r="AC114"/>
  <c r="AB114"/>
  <c r="AA114"/>
  <c r="Z114"/>
  <c r="Y114"/>
  <c r="X114"/>
  <c r="W114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E114"/>
  <c r="D114"/>
  <c r="BQ113"/>
  <c r="BP113"/>
  <c r="BO113"/>
  <c r="BN113"/>
  <c r="BM113"/>
  <c r="BL113"/>
  <c r="BK113"/>
  <c r="BJ113"/>
  <c r="BI113"/>
  <c r="BH113"/>
  <c r="BG113"/>
  <c r="BF113"/>
  <c r="BE113"/>
  <c r="BD113"/>
  <c r="BC113"/>
  <c r="BB113"/>
  <c r="BA113"/>
  <c r="AZ113"/>
  <c r="AY113"/>
  <c r="AX113"/>
  <c r="AW113"/>
  <c r="AV113"/>
  <c r="AU113"/>
  <c r="AT113"/>
  <c r="AS113"/>
  <c r="AR113"/>
  <c r="AQ113"/>
  <c r="AP113"/>
  <c r="AO113"/>
  <c r="AN113"/>
  <c r="AM113"/>
  <c r="AL113"/>
  <c r="AK113"/>
  <c r="AJ113"/>
  <c r="AE113"/>
  <c r="AD113"/>
  <c r="AC113"/>
  <c r="AB113"/>
  <c r="AA113"/>
  <c r="Z113"/>
  <c r="Y113"/>
  <c r="X113"/>
  <c r="W113"/>
  <c r="V113"/>
  <c r="U113"/>
  <c r="T113"/>
  <c r="S113"/>
  <c r="R113"/>
  <c r="Q113"/>
  <c r="P113"/>
  <c r="O113"/>
  <c r="N113"/>
  <c r="M113"/>
  <c r="L113"/>
  <c r="K113"/>
  <c r="J113"/>
  <c r="I113"/>
  <c r="H113"/>
  <c r="G113"/>
  <c r="F113"/>
  <c r="E113"/>
  <c r="D113"/>
  <c r="BQ112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C111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E99"/>
  <c r="AD99"/>
  <c r="AC99"/>
  <c r="AB99"/>
  <c r="AA99"/>
  <c r="Z99"/>
  <c r="Y99"/>
  <c r="X99"/>
  <c r="W99"/>
  <c r="V99"/>
  <c r="U99"/>
  <c r="T99"/>
  <c r="S99"/>
  <c r="R99"/>
  <c r="Q99"/>
  <c r="P99"/>
  <c r="O99"/>
  <c r="N99"/>
  <c r="M99"/>
  <c r="L99"/>
  <c r="K99"/>
  <c r="J99"/>
  <c r="I99"/>
  <c r="H99"/>
  <c r="G99"/>
  <c r="F99"/>
  <c r="E99"/>
  <c r="D99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E98"/>
  <c r="AD98"/>
  <c r="AC98"/>
  <c r="AB98"/>
  <c r="AA98"/>
  <c r="Z98"/>
  <c r="Y98"/>
  <c r="X98"/>
  <c r="W98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E97"/>
  <c r="AD97"/>
  <c r="AC97"/>
  <c r="AB97"/>
  <c r="AA97"/>
  <c r="Z97"/>
  <c r="Y97"/>
  <c r="X97"/>
  <c r="W97"/>
  <c r="V97"/>
  <c r="U97"/>
  <c r="T97"/>
  <c r="S97"/>
  <c r="R97"/>
  <c r="Q97"/>
  <c r="P97"/>
  <c r="O97"/>
  <c r="N97"/>
  <c r="M97"/>
  <c r="L97"/>
  <c r="K97"/>
  <c r="J97"/>
  <c r="I97"/>
  <c r="H97"/>
  <c r="G97"/>
  <c r="F97"/>
  <c r="E97"/>
  <c r="D97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C95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E83"/>
  <c r="AD83"/>
  <c r="AC83"/>
  <c r="AB83"/>
  <c r="AA83"/>
  <c r="Z83"/>
  <c r="Y83"/>
  <c r="X83"/>
  <c r="W83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E81"/>
  <c r="AD81"/>
  <c r="AC81"/>
  <c r="AB81"/>
  <c r="AA81"/>
  <c r="Z81"/>
  <c r="Y81"/>
  <c r="X81"/>
  <c r="W81"/>
  <c r="V81"/>
  <c r="U81"/>
  <c r="T81"/>
  <c r="S81"/>
  <c r="R81"/>
  <c r="Q81"/>
  <c r="P81"/>
  <c r="O81"/>
  <c r="N81"/>
  <c r="M81"/>
  <c r="L81"/>
  <c r="K81"/>
  <c r="J81"/>
  <c r="I81"/>
  <c r="H81"/>
  <c r="G81"/>
  <c r="F81"/>
  <c r="E81"/>
  <c r="D81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E64"/>
  <c r="AD64"/>
  <c r="AC64"/>
  <c r="AB64"/>
  <c r="AA64"/>
  <c r="Z64"/>
  <c r="Y64"/>
  <c r="X64"/>
  <c r="W64"/>
  <c r="V64"/>
  <c r="U64"/>
  <c r="T64"/>
  <c r="S64"/>
  <c r="R64"/>
  <c r="Q64"/>
  <c r="P64"/>
  <c r="O64"/>
  <c r="N64"/>
  <c r="M64"/>
  <c r="L64"/>
  <c r="K64"/>
  <c r="J64"/>
  <c r="I64"/>
  <c r="H64"/>
  <c r="G64"/>
  <c r="F64"/>
  <c r="E64"/>
  <c r="D64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E63"/>
  <c r="AD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G63"/>
  <c r="F63"/>
  <c r="E63"/>
  <c r="D63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C61"/>
  <c r="BP52"/>
  <c r="BN52"/>
  <c r="BL52"/>
  <c r="BJ52"/>
  <c r="BH52"/>
  <c r="BF52"/>
  <c r="BD52"/>
  <c r="BB52"/>
  <c r="AZ52"/>
  <c r="AX52"/>
  <c r="AV52"/>
  <c r="AT52"/>
  <c r="AR52"/>
  <c r="AP52"/>
  <c r="AN52"/>
  <c r="AL52"/>
  <c r="AJ52"/>
  <c r="AE52"/>
  <c r="AC52"/>
  <c r="AA52"/>
  <c r="Y52"/>
  <c r="W52"/>
  <c r="U52"/>
  <c r="S52"/>
  <c r="Q52"/>
  <c r="O52"/>
  <c r="M52"/>
  <c r="K52"/>
  <c r="I52"/>
  <c r="G52"/>
  <c r="E52"/>
  <c r="BQ52"/>
  <c r="BO69"/>
  <c r="BO70" s="1"/>
  <c r="BM52"/>
  <c r="BL69"/>
  <c r="BL70" s="1"/>
  <c r="BK69"/>
  <c r="BK70" s="1"/>
  <c r="BI52"/>
  <c r="BH119"/>
  <c r="BH120" s="1"/>
  <c r="BG52"/>
  <c r="BE52"/>
  <c r="BD119"/>
  <c r="BD120" s="1"/>
  <c r="BC52"/>
  <c r="BA52"/>
  <c r="AZ119"/>
  <c r="AZ120" s="1"/>
  <c r="AY52"/>
  <c r="AW52"/>
  <c r="AV87"/>
  <c r="AV88" s="1"/>
  <c r="AU52"/>
  <c r="AS52"/>
  <c r="AR119"/>
  <c r="AR120" s="1"/>
  <c r="AQ52"/>
  <c r="AO52"/>
  <c r="AN119"/>
  <c r="AN120" s="1"/>
  <c r="AM52"/>
  <c r="AK52"/>
  <c r="AJ119"/>
  <c r="AJ120" s="1"/>
  <c r="AD52"/>
  <c r="AC87"/>
  <c r="AC88" s="1"/>
  <c r="AB52"/>
  <c r="Z52"/>
  <c r="Y119"/>
  <c r="Y120" s="1"/>
  <c r="X52"/>
  <c r="V52"/>
  <c r="U119"/>
  <c r="U120" s="1"/>
  <c r="T52"/>
  <c r="R52"/>
  <c r="Q119"/>
  <c r="Q120" s="1"/>
  <c r="P52"/>
  <c r="N52"/>
  <c r="M87"/>
  <c r="M88" s="1"/>
  <c r="L52"/>
  <c r="J52"/>
  <c r="I119"/>
  <c r="I120" s="1"/>
  <c r="H52"/>
  <c r="F52"/>
  <c r="E119"/>
  <c r="E120" s="1"/>
  <c r="D52"/>
  <c r="W54"/>
  <c r="U54"/>
  <c r="S54"/>
  <c r="Q54"/>
  <c r="O54"/>
  <c r="BQ35"/>
  <c r="BQ36" s="1"/>
  <c r="BP35"/>
  <c r="BO35"/>
  <c r="BO36" s="1"/>
  <c r="BN35"/>
  <c r="BM35"/>
  <c r="BM36" s="1"/>
  <c r="BL35"/>
  <c r="BK35"/>
  <c r="BK36" s="1"/>
  <c r="BJ35"/>
  <c r="BI35"/>
  <c r="BI36" s="1"/>
  <c r="BH35"/>
  <c r="BG35"/>
  <c r="BG36" s="1"/>
  <c r="BF35"/>
  <c r="BE35"/>
  <c r="BE36" s="1"/>
  <c r="BD35"/>
  <c r="BC35"/>
  <c r="BC36" s="1"/>
  <c r="BB35"/>
  <c r="BA35"/>
  <c r="BA36" s="1"/>
  <c r="AZ35"/>
  <c r="AY35"/>
  <c r="AY36" s="1"/>
  <c r="AX35"/>
  <c r="AW35"/>
  <c r="AW36" s="1"/>
  <c r="AV35"/>
  <c r="AU35"/>
  <c r="AU36" s="1"/>
  <c r="AT35"/>
  <c r="AS35"/>
  <c r="AS36" s="1"/>
  <c r="AR35"/>
  <c r="AQ35"/>
  <c r="AQ36" s="1"/>
  <c r="AP35"/>
  <c r="AO35"/>
  <c r="AO36" s="1"/>
  <c r="AN35"/>
  <c r="AM35"/>
  <c r="AM36" s="1"/>
  <c r="AL35"/>
  <c r="AK35"/>
  <c r="AK36" s="1"/>
  <c r="AJ35"/>
  <c r="AE35"/>
  <c r="AD35"/>
  <c r="AD36" s="1"/>
  <c r="AC35"/>
  <c r="AB35"/>
  <c r="AB36" s="1"/>
  <c r="L35"/>
  <c r="L36" s="1"/>
  <c r="K35"/>
  <c r="J35"/>
  <c r="J36" s="1"/>
  <c r="I35"/>
  <c r="H35"/>
  <c r="H36" s="1"/>
  <c r="G35"/>
  <c r="F35"/>
  <c r="F36" s="1"/>
  <c r="E35"/>
  <c r="D35"/>
  <c r="D36" s="1"/>
  <c r="C30"/>
  <c r="C25"/>
  <c r="C17"/>
  <c r="C10"/>
  <c r="BQ8"/>
  <c r="BQ93" s="1"/>
  <c r="BP8"/>
  <c r="BO8"/>
  <c r="BN8"/>
  <c r="BM8"/>
  <c r="BL8"/>
  <c r="BK8"/>
  <c r="BJ8"/>
  <c r="BI8"/>
  <c r="BI93" s="1"/>
  <c r="BH8"/>
  <c r="BG8"/>
  <c r="BF8"/>
  <c r="BF93" s="1"/>
  <c r="BE8"/>
  <c r="BD8"/>
  <c r="BC8"/>
  <c r="BB8"/>
  <c r="BA8"/>
  <c r="BA93" s="1"/>
  <c r="AZ8"/>
  <c r="AY8"/>
  <c r="AX8"/>
  <c r="AW8"/>
  <c r="AV8"/>
  <c r="AU8"/>
  <c r="AT8"/>
  <c r="AS8"/>
  <c r="AS93" s="1"/>
  <c r="AR8"/>
  <c r="AQ8"/>
  <c r="AP8"/>
  <c r="AO8"/>
  <c r="AN8"/>
  <c r="AM8"/>
  <c r="AL8"/>
  <c r="AK8"/>
  <c r="AK93" s="1"/>
  <c r="AJ8"/>
  <c r="AJ109" s="1"/>
  <c r="AH8"/>
  <c r="AH8" i="11" s="1"/>
  <c r="AE8" i="5"/>
  <c r="AD8"/>
  <c r="AC8"/>
  <c r="AB8"/>
  <c r="AA8"/>
  <c r="Z8"/>
  <c r="Z93" s="1"/>
  <c r="Y8"/>
  <c r="X8"/>
  <c r="W8"/>
  <c r="V8"/>
  <c r="U8"/>
  <c r="T8"/>
  <c r="S8"/>
  <c r="R8"/>
  <c r="R93" s="1"/>
  <c r="Q8"/>
  <c r="P8"/>
  <c r="O8"/>
  <c r="O93" s="1"/>
  <c r="N8"/>
  <c r="M8"/>
  <c r="L8"/>
  <c r="K8"/>
  <c r="K93" s="1"/>
  <c r="J8"/>
  <c r="J93" s="1"/>
  <c r="I8"/>
  <c r="H8"/>
  <c r="G8"/>
  <c r="G93" s="1"/>
  <c r="F8"/>
  <c r="E8"/>
  <c r="D8"/>
  <c r="BQ112" i="4"/>
  <c r="BP112"/>
  <c r="BO112"/>
  <c r="BN112"/>
  <c r="BM112"/>
  <c r="BL112"/>
  <c r="BK112"/>
  <c r="BJ112"/>
  <c r="BI112"/>
  <c r="BH112"/>
  <c r="BG112"/>
  <c r="BF112"/>
  <c r="BE112"/>
  <c r="BD112"/>
  <c r="BC112"/>
  <c r="BB112"/>
  <c r="BA112"/>
  <c r="AZ112"/>
  <c r="AY112"/>
  <c r="AX112"/>
  <c r="AW112"/>
  <c r="AV112"/>
  <c r="AU112"/>
  <c r="AT112"/>
  <c r="AS112"/>
  <c r="AR112"/>
  <c r="AQ112"/>
  <c r="AP112"/>
  <c r="AO112"/>
  <c r="AN112"/>
  <c r="AM112"/>
  <c r="AL112"/>
  <c r="AK112"/>
  <c r="AJ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BQ111"/>
  <c r="BP111"/>
  <c r="BO111"/>
  <c r="BN111"/>
  <c r="BM111"/>
  <c r="BL111"/>
  <c r="BK111"/>
  <c r="BJ111"/>
  <c r="BI111"/>
  <c r="BH111"/>
  <c r="BG111"/>
  <c r="BF111"/>
  <c r="BE111"/>
  <c r="BD111"/>
  <c r="BC111"/>
  <c r="BB111"/>
  <c r="BA111"/>
  <c r="AZ111"/>
  <c r="AY111"/>
  <c r="AX111"/>
  <c r="AW111"/>
  <c r="AV111"/>
  <c r="AU111"/>
  <c r="AT111"/>
  <c r="AS111"/>
  <c r="AR111"/>
  <c r="AQ111"/>
  <c r="AP111"/>
  <c r="AO111"/>
  <c r="AN111"/>
  <c r="AM111"/>
  <c r="AL111"/>
  <c r="AK111"/>
  <c r="AJ111"/>
  <c r="AE111"/>
  <c r="AD111"/>
  <c r="AC111"/>
  <c r="AB111"/>
  <c r="AA111"/>
  <c r="Z111"/>
  <c r="Y111"/>
  <c r="X111"/>
  <c r="W111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E111"/>
  <c r="D111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N110"/>
  <c r="M110"/>
  <c r="L110"/>
  <c r="K110"/>
  <c r="J110"/>
  <c r="I110"/>
  <c r="H110"/>
  <c r="G110"/>
  <c r="F110"/>
  <c r="E110"/>
  <c r="D110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N109"/>
  <c r="M109"/>
  <c r="L109"/>
  <c r="K109"/>
  <c r="J109"/>
  <c r="I109"/>
  <c r="H109"/>
  <c r="G109"/>
  <c r="F109"/>
  <c r="E109"/>
  <c r="D109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E96"/>
  <c r="AD96"/>
  <c r="AC96"/>
  <c r="AB96"/>
  <c r="AA96"/>
  <c r="Z96"/>
  <c r="Y96"/>
  <c r="X96"/>
  <c r="W96"/>
  <c r="V96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E95"/>
  <c r="AD95"/>
  <c r="AC95"/>
  <c r="AB95"/>
  <c r="AA95"/>
  <c r="Z95"/>
  <c r="Y95"/>
  <c r="X95"/>
  <c r="W95"/>
  <c r="V95"/>
  <c r="U95"/>
  <c r="T95"/>
  <c r="S95"/>
  <c r="R95"/>
  <c r="Q95"/>
  <c r="P95"/>
  <c r="O95"/>
  <c r="N95"/>
  <c r="M95"/>
  <c r="L95"/>
  <c r="K95"/>
  <c r="J95"/>
  <c r="I95"/>
  <c r="H95"/>
  <c r="G95"/>
  <c r="F95"/>
  <c r="E95"/>
  <c r="D95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E93"/>
  <c r="AD93"/>
  <c r="AC93"/>
  <c r="AB93"/>
  <c r="AA93"/>
  <c r="Z93"/>
  <c r="Y93"/>
  <c r="X93"/>
  <c r="W93"/>
  <c r="V93"/>
  <c r="U93"/>
  <c r="T93"/>
  <c r="S93"/>
  <c r="R93"/>
  <c r="Q93"/>
  <c r="P93"/>
  <c r="O93"/>
  <c r="N93"/>
  <c r="M93"/>
  <c r="L93"/>
  <c r="K93"/>
  <c r="J93"/>
  <c r="I93"/>
  <c r="H93"/>
  <c r="G93"/>
  <c r="F93"/>
  <c r="E93"/>
  <c r="D93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E92"/>
  <c r="AD92"/>
  <c r="AC92"/>
  <c r="AB92"/>
  <c r="AA92"/>
  <c r="Z92"/>
  <c r="Y92"/>
  <c r="X92"/>
  <c r="W92"/>
  <c r="V92"/>
  <c r="U92"/>
  <c r="T92"/>
  <c r="S92"/>
  <c r="R92"/>
  <c r="Q92"/>
  <c r="P92"/>
  <c r="O92"/>
  <c r="N92"/>
  <c r="M92"/>
  <c r="L92"/>
  <c r="K92"/>
  <c r="J92"/>
  <c r="I92"/>
  <c r="H92"/>
  <c r="G92"/>
  <c r="F92"/>
  <c r="E92"/>
  <c r="D92"/>
  <c r="C92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E80"/>
  <c r="AD80"/>
  <c r="AC80"/>
  <c r="AB80"/>
  <c r="AA80"/>
  <c r="Z80"/>
  <c r="Y80"/>
  <c r="X80"/>
  <c r="W80"/>
  <c r="V80"/>
  <c r="U80"/>
  <c r="T80"/>
  <c r="S80"/>
  <c r="R80"/>
  <c r="Q80"/>
  <c r="P80"/>
  <c r="O80"/>
  <c r="N80"/>
  <c r="M80"/>
  <c r="L80"/>
  <c r="K80"/>
  <c r="J80"/>
  <c r="I80"/>
  <c r="H80"/>
  <c r="G80"/>
  <c r="F80"/>
  <c r="E80"/>
  <c r="D80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E79"/>
  <c r="AD79"/>
  <c r="AC79"/>
  <c r="AB79"/>
  <c r="AA79"/>
  <c r="Z79"/>
  <c r="Y79"/>
  <c r="X79"/>
  <c r="W79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E78"/>
  <c r="AD78"/>
  <c r="AC78"/>
  <c r="AB78"/>
  <c r="AA78"/>
  <c r="Z78"/>
  <c r="Y78"/>
  <c r="X78"/>
  <c r="W78"/>
  <c r="V78"/>
  <c r="U78"/>
  <c r="T78"/>
  <c r="S78"/>
  <c r="R78"/>
  <c r="Q78"/>
  <c r="P78"/>
  <c r="O78"/>
  <c r="N78"/>
  <c r="M78"/>
  <c r="L78"/>
  <c r="K78"/>
  <c r="J78"/>
  <c r="I78"/>
  <c r="H78"/>
  <c r="G78"/>
  <c r="F78"/>
  <c r="E78"/>
  <c r="D78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E77"/>
  <c r="AD77"/>
  <c r="AC77"/>
  <c r="AB77"/>
  <c r="AA77"/>
  <c r="Z77"/>
  <c r="Y77"/>
  <c r="X77"/>
  <c r="W77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E75"/>
  <c r="AD75"/>
  <c r="AC75"/>
  <c r="AB75"/>
  <c r="AA75"/>
  <c r="Z75"/>
  <c r="Y75"/>
  <c r="X75"/>
  <c r="W75"/>
  <c r="V75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E74"/>
  <c r="AD74"/>
  <c r="AC74"/>
  <c r="AB74"/>
  <c r="AA74"/>
  <c r="Z74"/>
  <c r="Y74"/>
  <c r="X74"/>
  <c r="W74"/>
  <c r="V74"/>
  <c r="U74"/>
  <c r="T74"/>
  <c r="S74"/>
  <c r="R74"/>
  <c r="Q74"/>
  <c r="P74"/>
  <c r="O74"/>
  <c r="N74"/>
  <c r="M74"/>
  <c r="L74"/>
  <c r="K74"/>
  <c r="J74"/>
  <c r="I74"/>
  <c r="H74"/>
  <c r="G74"/>
  <c r="F74"/>
  <c r="E74"/>
  <c r="D74"/>
  <c r="C74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E62"/>
  <c r="AD62"/>
  <c r="AC62"/>
  <c r="AB62"/>
  <c r="AA62"/>
  <c r="Z62"/>
  <c r="Y62"/>
  <c r="X62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D62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E61"/>
  <c r="AD61"/>
  <c r="AC61"/>
  <c r="AB61"/>
  <c r="AA61"/>
  <c r="Z61"/>
  <c r="Y61"/>
  <c r="X61"/>
  <c r="W61"/>
  <c r="V61"/>
  <c r="U61"/>
  <c r="T61"/>
  <c r="S61"/>
  <c r="R61"/>
  <c r="Q61"/>
  <c r="P61"/>
  <c r="O61"/>
  <c r="N61"/>
  <c r="M61"/>
  <c r="L61"/>
  <c r="K61"/>
  <c r="J61"/>
  <c r="I61"/>
  <c r="H61"/>
  <c r="G61"/>
  <c r="F61"/>
  <c r="E61"/>
  <c r="D61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E60"/>
  <c r="AD60"/>
  <c r="AC60"/>
  <c r="AB60"/>
  <c r="AA60"/>
  <c r="Z60"/>
  <c r="Y60"/>
  <c r="X60"/>
  <c r="W60"/>
  <c r="V60"/>
  <c r="U60"/>
  <c r="T60"/>
  <c r="S60"/>
  <c r="R60"/>
  <c r="Q60"/>
  <c r="P60"/>
  <c r="O60"/>
  <c r="N60"/>
  <c r="M60"/>
  <c r="L60"/>
  <c r="K60"/>
  <c r="J60"/>
  <c r="I60"/>
  <c r="H60"/>
  <c r="G60"/>
  <c r="F60"/>
  <c r="E60"/>
  <c r="D60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E58"/>
  <c r="AD58"/>
  <c r="AC58"/>
  <c r="AB58"/>
  <c r="AA58"/>
  <c r="Z58"/>
  <c r="Y58"/>
  <c r="X58"/>
  <c r="W58"/>
  <c r="V58"/>
  <c r="U58"/>
  <c r="T58"/>
  <c r="S58"/>
  <c r="R58"/>
  <c r="Q58"/>
  <c r="P58"/>
  <c r="O58"/>
  <c r="N58"/>
  <c r="M58"/>
  <c r="L58"/>
  <c r="K58"/>
  <c r="J58"/>
  <c r="I58"/>
  <c r="H58"/>
  <c r="G58"/>
  <c r="F58"/>
  <c r="E58"/>
  <c r="D58"/>
  <c r="C58"/>
  <c r="X51"/>
  <c r="BQ49"/>
  <c r="BO49"/>
  <c r="BK49"/>
  <c r="BG49"/>
  <c r="BC49"/>
  <c r="AY49"/>
  <c r="AU49"/>
  <c r="AQ49"/>
  <c r="AM49"/>
  <c r="AB49"/>
  <c r="X49"/>
  <c r="T49"/>
  <c r="P49"/>
  <c r="L49"/>
  <c r="H49"/>
  <c r="D49"/>
  <c r="BQ116"/>
  <c r="BQ117" s="1"/>
  <c r="BN66"/>
  <c r="BN67" s="1"/>
  <c r="BJ66"/>
  <c r="BJ67" s="1"/>
  <c r="BF66"/>
  <c r="BF67" s="1"/>
  <c r="BB66"/>
  <c r="BB67" s="1"/>
  <c r="AX66"/>
  <c r="AX67" s="1"/>
  <c r="AT66"/>
  <c r="AT67" s="1"/>
  <c r="AP66"/>
  <c r="AP67" s="1"/>
  <c r="AL66"/>
  <c r="AL67" s="1"/>
  <c r="AE66"/>
  <c r="AE67" s="1"/>
  <c r="AA66"/>
  <c r="AA67" s="1"/>
  <c r="W66"/>
  <c r="W67" s="1"/>
  <c r="S66"/>
  <c r="S67" s="1"/>
  <c r="O66"/>
  <c r="O67" s="1"/>
  <c r="K66"/>
  <c r="K67" s="1"/>
  <c r="G66"/>
  <c r="G67" s="1"/>
  <c r="W51"/>
  <c r="U51"/>
  <c r="S51"/>
  <c r="Q51"/>
  <c r="O51"/>
  <c r="BQ35"/>
  <c r="BQ36" s="1"/>
  <c r="BP35"/>
  <c r="BP36" s="1"/>
  <c r="BO35"/>
  <c r="BN35"/>
  <c r="BN36" s="1"/>
  <c r="BM35"/>
  <c r="BM36" s="1"/>
  <c r="BL35"/>
  <c r="BL36" s="1"/>
  <c r="BK35"/>
  <c r="BK36" s="1"/>
  <c r="BJ35"/>
  <c r="BJ36" s="1"/>
  <c r="BI35"/>
  <c r="BI36" s="1"/>
  <c r="BH35"/>
  <c r="BH36" s="1"/>
  <c r="BG35"/>
  <c r="BF35"/>
  <c r="BF36" s="1"/>
  <c r="BE35"/>
  <c r="BE36" s="1"/>
  <c r="BD35"/>
  <c r="BD36" s="1"/>
  <c r="BC35"/>
  <c r="BC36" s="1"/>
  <c r="BB35"/>
  <c r="BB36" s="1"/>
  <c r="BA35"/>
  <c r="BA36" s="1"/>
  <c r="AZ35"/>
  <c r="AZ36" s="1"/>
  <c r="AY35"/>
  <c r="AX35"/>
  <c r="AX36" s="1"/>
  <c r="AW35"/>
  <c r="AW36" s="1"/>
  <c r="AV35"/>
  <c r="AV36" s="1"/>
  <c r="AU35"/>
  <c r="AU36" s="1"/>
  <c r="AT35"/>
  <c r="AT36" s="1"/>
  <c r="AS35"/>
  <c r="AS36" s="1"/>
  <c r="AR35"/>
  <c r="AR36" s="1"/>
  <c r="AQ35"/>
  <c r="AP35"/>
  <c r="AP36" s="1"/>
  <c r="AO35"/>
  <c r="AO36" s="1"/>
  <c r="AN35"/>
  <c r="AN36" s="1"/>
  <c r="AM35"/>
  <c r="AM36" s="1"/>
  <c r="AL35"/>
  <c r="AL36" s="1"/>
  <c r="AK35"/>
  <c r="AK36" s="1"/>
  <c r="AJ35"/>
  <c r="AJ36" s="1"/>
  <c r="AE35"/>
  <c r="AE36" s="1"/>
  <c r="AD35"/>
  <c r="AD36" s="1"/>
  <c r="AC35"/>
  <c r="AC36" s="1"/>
  <c r="AB35"/>
  <c r="AB36" s="1"/>
  <c r="AA35"/>
  <c r="AA36" s="1"/>
  <c r="Z35"/>
  <c r="Z36" s="1"/>
  <c r="Y35"/>
  <c r="Y36" s="1"/>
  <c r="L35"/>
  <c r="L36" s="1"/>
  <c r="K35"/>
  <c r="J35"/>
  <c r="J36" s="1"/>
  <c r="I35"/>
  <c r="H35"/>
  <c r="H36" s="1"/>
  <c r="G35"/>
  <c r="F35"/>
  <c r="F36" s="1"/>
  <c r="E35"/>
  <c r="D35"/>
  <c r="D36" s="1"/>
  <c r="C30"/>
  <c r="C25"/>
  <c r="C17"/>
  <c r="C10"/>
  <c r="BQ8"/>
  <c r="BQ56" s="1"/>
  <c r="BP8"/>
  <c r="BO8"/>
  <c r="BN8"/>
  <c r="BM8"/>
  <c r="BM56" s="1"/>
  <c r="BL8"/>
  <c r="BK8"/>
  <c r="BJ8"/>
  <c r="BI8"/>
  <c r="BI56" s="1"/>
  <c r="BH8"/>
  <c r="BG8"/>
  <c r="BF8"/>
  <c r="BE8"/>
  <c r="BE56" s="1"/>
  <c r="BD8"/>
  <c r="BC8"/>
  <c r="BB8"/>
  <c r="BA8"/>
  <c r="BA56" s="1"/>
  <c r="AZ8"/>
  <c r="AY8"/>
  <c r="AX8"/>
  <c r="AW8"/>
  <c r="AV8"/>
  <c r="AU8"/>
  <c r="AT8"/>
  <c r="AS8"/>
  <c r="AR8"/>
  <c r="AQ8"/>
  <c r="AP8"/>
  <c r="AO8"/>
  <c r="AN8"/>
  <c r="AM8"/>
  <c r="AL8"/>
  <c r="AK8"/>
  <c r="AJ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AH109" i="11" l="1"/>
  <c r="AH59"/>
  <c r="AH93"/>
  <c r="AH75"/>
  <c r="D37" i="5"/>
  <c r="H37"/>
  <c r="L37"/>
  <c r="AM37"/>
  <c r="AU37"/>
  <c r="BC37"/>
  <c r="BK37"/>
  <c r="AD37"/>
  <c r="F37"/>
  <c r="J37"/>
  <c r="AK37"/>
  <c r="AO37"/>
  <c r="AS37"/>
  <c r="AW37"/>
  <c r="BA37"/>
  <c r="BE37"/>
  <c r="BI37"/>
  <c r="BM37"/>
  <c r="BQ37"/>
  <c r="Z37"/>
  <c r="AB37"/>
  <c r="AH8" i="4"/>
  <c r="AH109" i="5"/>
  <c r="AH93"/>
  <c r="AH59"/>
  <c r="AH8" i="10"/>
  <c r="AH75" i="5"/>
  <c r="BH113" i="4"/>
  <c r="BH114" s="1"/>
  <c r="R97"/>
  <c r="R98" s="1"/>
  <c r="Z97"/>
  <c r="Z98" s="1"/>
  <c r="AK97"/>
  <c r="AK98" s="1"/>
  <c r="AS97"/>
  <c r="AS98" s="1"/>
  <c r="BA97"/>
  <c r="BA98" s="1"/>
  <c r="BI97"/>
  <c r="BI98" s="1"/>
  <c r="BQ97"/>
  <c r="BQ98" s="1"/>
  <c r="AL97"/>
  <c r="AL98" s="1"/>
  <c r="AT97"/>
  <c r="AT98" s="1"/>
  <c r="BB97"/>
  <c r="BB98" s="1"/>
  <c r="BJ97"/>
  <c r="BJ98" s="1"/>
  <c r="N113"/>
  <c r="N114" s="1"/>
  <c r="V113"/>
  <c r="V114" s="1"/>
  <c r="AD113"/>
  <c r="AD114" s="1"/>
  <c r="AO113"/>
  <c r="AO114" s="1"/>
  <c r="AW113"/>
  <c r="AW114" s="1"/>
  <c r="BE113"/>
  <c r="BE114" s="1"/>
  <c r="BM113"/>
  <c r="BM114" s="1"/>
  <c r="O113"/>
  <c r="O114" s="1"/>
  <c r="W113"/>
  <c r="W114" s="1"/>
  <c r="AE113"/>
  <c r="AE114" s="1"/>
  <c r="AP113"/>
  <c r="AP114" s="1"/>
  <c r="AX113"/>
  <c r="AX114" s="1"/>
  <c r="AJ36" i="5"/>
  <c r="AJ37" s="1"/>
  <c r="AR36"/>
  <c r="AZ36"/>
  <c r="AZ37" s="1"/>
  <c r="BH36"/>
  <c r="BP36"/>
  <c r="Y36"/>
  <c r="Y53" s="1"/>
  <c r="I36"/>
  <c r="AE36"/>
  <c r="AE37" s="1"/>
  <c r="AP36"/>
  <c r="AX36"/>
  <c r="BF36"/>
  <c r="BN36"/>
  <c r="AA36"/>
  <c r="G36"/>
  <c r="AC36"/>
  <c r="AC37" s="1"/>
  <c r="AN36"/>
  <c r="AN37" s="1"/>
  <c r="AV36"/>
  <c r="BD36"/>
  <c r="BL36"/>
  <c r="K36"/>
  <c r="E36"/>
  <c r="AL36"/>
  <c r="AL37" s="1"/>
  <c r="AT36"/>
  <c r="BB36"/>
  <c r="BB53" s="1"/>
  <c r="BJ36"/>
  <c r="BJ37" s="1"/>
  <c r="T84"/>
  <c r="T85" s="1"/>
  <c r="AB84"/>
  <c r="AB85" s="1"/>
  <c r="AM84"/>
  <c r="AM85" s="1"/>
  <c r="AU84"/>
  <c r="AU85" s="1"/>
  <c r="BC84"/>
  <c r="BC85" s="1"/>
  <c r="BK84"/>
  <c r="BK85" s="1"/>
  <c r="M84"/>
  <c r="M85" s="1"/>
  <c r="M89" s="1"/>
  <c r="U84"/>
  <c r="U85" s="1"/>
  <c r="AC84"/>
  <c r="AC85" s="1"/>
  <c r="AC89" s="1"/>
  <c r="AN84"/>
  <c r="AN85" s="1"/>
  <c r="AV84"/>
  <c r="AV85" s="1"/>
  <c r="AV89" s="1"/>
  <c r="BL84"/>
  <c r="BL85" s="1"/>
  <c r="N116"/>
  <c r="N117" s="1"/>
  <c r="V116"/>
  <c r="V117" s="1"/>
  <c r="AD116"/>
  <c r="AD117" s="1"/>
  <c r="AO116"/>
  <c r="AO117" s="1"/>
  <c r="AW116"/>
  <c r="AW117" s="1"/>
  <c r="BE116"/>
  <c r="BE117" s="1"/>
  <c r="BM116"/>
  <c r="BM117" s="1"/>
  <c r="K36" i="4"/>
  <c r="M36"/>
  <c r="M37" i="5" s="1"/>
  <c r="E36" i="4"/>
  <c r="AQ36"/>
  <c r="AQ37" i="5" s="1"/>
  <c r="AY36" i="4"/>
  <c r="AY37" i="5" s="1"/>
  <c r="BG36" i="4"/>
  <c r="BG37" i="5" s="1"/>
  <c r="BO36" i="4"/>
  <c r="BO37" i="5" s="1"/>
  <c r="Y113" i="4"/>
  <c r="Y114" s="1"/>
  <c r="AJ113"/>
  <c r="AJ114" s="1"/>
  <c r="K81"/>
  <c r="K82" s="1"/>
  <c r="S81"/>
  <c r="S82" s="1"/>
  <c r="AA81"/>
  <c r="AA82" s="1"/>
  <c r="AL81"/>
  <c r="AL82" s="1"/>
  <c r="AT81"/>
  <c r="AT82" s="1"/>
  <c r="BB81"/>
  <c r="BB82" s="1"/>
  <c r="BJ81"/>
  <c r="BJ82" s="1"/>
  <c r="E113"/>
  <c r="E114" s="1"/>
  <c r="M113"/>
  <c r="M114" s="1"/>
  <c r="U113"/>
  <c r="U114" s="1"/>
  <c r="AC113"/>
  <c r="AC114" s="1"/>
  <c r="AN113"/>
  <c r="AN114" s="1"/>
  <c r="AV113"/>
  <c r="AV114" s="1"/>
  <c r="BD113"/>
  <c r="BD114" s="1"/>
  <c r="I36"/>
  <c r="G36"/>
  <c r="G113"/>
  <c r="G114" s="1"/>
  <c r="F113"/>
  <c r="F114" s="1"/>
  <c r="L84" i="5"/>
  <c r="L85" s="1"/>
  <c r="F116"/>
  <c r="F117" s="1"/>
  <c r="BD81" i="4"/>
  <c r="BD82" s="1"/>
  <c r="BM81"/>
  <c r="BM82" s="1"/>
  <c r="AW81"/>
  <c r="AW82" s="1"/>
  <c r="F84" i="5"/>
  <c r="F85" s="1"/>
  <c r="N84"/>
  <c r="N85" s="1"/>
  <c r="V84"/>
  <c r="V85" s="1"/>
  <c r="AD84"/>
  <c r="AD85" s="1"/>
  <c r="AO84"/>
  <c r="AO85" s="1"/>
  <c r="AW84"/>
  <c r="AW85" s="1"/>
  <c r="BE84"/>
  <c r="BE85" s="1"/>
  <c r="BM84"/>
  <c r="BM85" s="1"/>
  <c r="G84"/>
  <c r="G85" s="1"/>
  <c r="O84"/>
  <c r="O85" s="1"/>
  <c r="W84"/>
  <c r="W85" s="1"/>
  <c r="AE84"/>
  <c r="AE85" s="1"/>
  <c r="AP84"/>
  <c r="AP85" s="1"/>
  <c r="AX84"/>
  <c r="AX85" s="1"/>
  <c r="BF84"/>
  <c r="BF85" s="1"/>
  <c r="BN84"/>
  <c r="BN85" s="1"/>
  <c r="T100"/>
  <c r="T101" s="1"/>
  <c r="H116"/>
  <c r="H117" s="1"/>
  <c r="P116"/>
  <c r="P117" s="1"/>
  <c r="X116"/>
  <c r="X117" s="1"/>
  <c r="AQ116"/>
  <c r="AQ117" s="1"/>
  <c r="AY116"/>
  <c r="AY117" s="1"/>
  <c r="BG116"/>
  <c r="BG117" s="1"/>
  <c r="BO116"/>
  <c r="BO117" s="1"/>
  <c r="I116"/>
  <c r="I117" s="1"/>
  <c r="I121" s="1"/>
  <c r="M81" i="4"/>
  <c r="M82" s="1"/>
  <c r="AN81"/>
  <c r="AN82" s="1"/>
  <c r="F81"/>
  <c r="F82" s="1"/>
  <c r="V81"/>
  <c r="V82" s="1"/>
  <c r="E97"/>
  <c r="E98" s="1"/>
  <c r="AV97"/>
  <c r="AV98" s="1"/>
  <c r="BD97"/>
  <c r="BD98" s="1"/>
  <c r="BL97"/>
  <c r="BL98" s="1"/>
  <c r="I113"/>
  <c r="I114" s="1"/>
  <c r="Q113"/>
  <c r="Q114" s="1"/>
  <c r="AR113"/>
  <c r="AR114" s="1"/>
  <c r="AZ113"/>
  <c r="AZ114" s="1"/>
  <c r="BP113"/>
  <c r="BP114" s="1"/>
  <c r="E81"/>
  <c r="E82" s="1"/>
  <c r="AV81"/>
  <c r="AV82" s="1"/>
  <c r="BL81"/>
  <c r="BL82" s="1"/>
  <c r="N81"/>
  <c r="N82" s="1"/>
  <c r="H84" i="5"/>
  <c r="H85" s="1"/>
  <c r="P84"/>
  <c r="P85" s="1"/>
  <c r="X84"/>
  <c r="X85" s="1"/>
  <c r="AQ84"/>
  <c r="AQ85" s="1"/>
  <c r="AY84"/>
  <c r="AY85" s="1"/>
  <c r="BG84"/>
  <c r="BG85" s="1"/>
  <c r="BO84"/>
  <c r="BO85" s="1"/>
  <c r="I84"/>
  <c r="I85" s="1"/>
  <c r="Q84"/>
  <c r="Q85" s="1"/>
  <c r="Y84"/>
  <c r="Y85" s="1"/>
  <c r="AJ84"/>
  <c r="AJ85" s="1"/>
  <c r="AR84"/>
  <c r="AR85" s="1"/>
  <c r="AZ84"/>
  <c r="AZ85" s="1"/>
  <c r="BH84"/>
  <c r="BH85" s="1"/>
  <c r="BP84"/>
  <c r="BP85" s="1"/>
  <c r="F100"/>
  <c r="F101" s="1"/>
  <c r="N100"/>
  <c r="N101" s="1"/>
  <c r="V100"/>
  <c r="V101" s="1"/>
  <c r="AD100"/>
  <c r="AD101" s="1"/>
  <c r="AO100"/>
  <c r="AO101" s="1"/>
  <c r="AW100"/>
  <c r="AW101" s="1"/>
  <c r="BE100"/>
  <c r="BE101" s="1"/>
  <c r="BM100"/>
  <c r="BM101" s="1"/>
  <c r="J116"/>
  <c r="J117" s="1"/>
  <c r="R116"/>
  <c r="R117" s="1"/>
  <c r="Z116"/>
  <c r="Z117" s="1"/>
  <c r="AK116"/>
  <c r="AK117" s="1"/>
  <c r="AS116"/>
  <c r="AS117" s="1"/>
  <c r="BA116"/>
  <c r="BA117" s="1"/>
  <c r="BI116"/>
  <c r="BI117" s="1"/>
  <c r="BQ116"/>
  <c r="BQ117" s="1"/>
  <c r="K116"/>
  <c r="K117" s="1"/>
  <c r="S116"/>
  <c r="S117" s="1"/>
  <c r="AA116"/>
  <c r="AA117" s="1"/>
  <c r="AL116"/>
  <c r="AL117" s="1"/>
  <c r="AC81" i="4"/>
  <c r="AC82" s="1"/>
  <c r="AD81"/>
  <c r="AD82" s="1"/>
  <c r="BE81"/>
  <c r="BE82" s="1"/>
  <c r="U81"/>
  <c r="U82" s="1"/>
  <c r="AO81"/>
  <c r="AO82" s="1"/>
  <c r="F63"/>
  <c r="F64" s="1"/>
  <c r="N63"/>
  <c r="N64" s="1"/>
  <c r="V63"/>
  <c r="V64" s="1"/>
  <c r="AD63"/>
  <c r="AD64" s="1"/>
  <c r="AO63"/>
  <c r="AO64" s="1"/>
  <c r="J81"/>
  <c r="J82" s="1"/>
  <c r="R81"/>
  <c r="R82" s="1"/>
  <c r="Z81"/>
  <c r="Z82" s="1"/>
  <c r="AK81"/>
  <c r="AK82" s="1"/>
  <c r="AS81"/>
  <c r="AS82" s="1"/>
  <c r="BA81"/>
  <c r="BA82" s="1"/>
  <c r="BI81"/>
  <c r="BI82" s="1"/>
  <c r="BQ81"/>
  <c r="BQ82" s="1"/>
  <c r="AR97"/>
  <c r="AR98" s="1"/>
  <c r="AZ97"/>
  <c r="AZ98" s="1"/>
  <c r="D113"/>
  <c r="D114" s="1"/>
  <c r="L113"/>
  <c r="L114" s="1"/>
  <c r="T113"/>
  <c r="T114" s="1"/>
  <c r="AB113"/>
  <c r="AB114" s="1"/>
  <c r="AM113"/>
  <c r="AM114" s="1"/>
  <c r="AU113"/>
  <c r="AU114" s="1"/>
  <c r="BC113"/>
  <c r="BC114" s="1"/>
  <c r="BK113"/>
  <c r="BK114" s="1"/>
  <c r="J84" i="5"/>
  <c r="J85" s="1"/>
  <c r="R84"/>
  <c r="R85" s="1"/>
  <c r="Z84"/>
  <c r="Z85" s="1"/>
  <c r="AK84"/>
  <c r="AK85" s="1"/>
  <c r="AS84"/>
  <c r="AS85" s="1"/>
  <c r="BA84"/>
  <c r="BA85" s="1"/>
  <c r="BI84"/>
  <c r="BI85" s="1"/>
  <c r="BQ84"/>
  <c r="BQ85" s="1"/>
  <c r="K84"/>
  <c r="K85" s="1"/>
  <c r="S84"/>
  <c r="S85" s="1"/>
  <c r="AA84"/>
  <c r="AA85" s="1"/>
  <c r="AL84"/>
  <c r="AL85" s="1"/>
  <c r="AT84"/>
  <c r="AT85" s="1"/>
  <c r="BB84"/>
  <c r="BB85" s="1"/>
  <c r="BJ84"/>
  <c r="BJ85" s="1"/>
  <c r="P100"/>
  <c r="P101" s="1"/>
  <c r="BO100"/>
  <c r="BO101" s="1"/>
  <c r="D116"/>
  <c r="D117" s="1"/>
  <c r="L116"/>
  <c r="L117" s="1"/>
  <c r="T116"/>
  <c r="T117" s="1"/>
  <c r="AB116"/>
  <c r="AB117" s="1"/>
  <c r="AM116"/>
  <c r="AM117" s="1"/>
  <c r="AU116"/>
  <c r="AU117" s="1"/>
  <c r="BC116"/>
  <c r="BC117" s="1"/>
  <c r="BK116"/>
  <c r="BK117" s="1"/>
  <c r="D81" i="4"/>
  <c r="D82" s="1"/>
  <c r="L81"/>
  <c r="L82" s="1"/>
  <c r="T81"/>
  <c r="T82" s="1"/>
  <c r="AB81"/>
  <c r="AB82" s="1"/>
  <c r="AM81"/>
  <c r="AM82" s="1"/>
  <c r="AU81"/>
  <c r="AU82" s="1"/>
  <c r="BC81"/>
  <c r="BC82" s="1"/>
  <c r="BK81"/>
  <c r="BK82" s="1"/>
  <c r="AN97"/>
  <c r="AN98" s="1"/>
  <c r="E84" i="5"/>
  <c r="E85" s="1"/>
  <c r="J97" i="4"/>
  <c r="J98" s="1"/>
  <c r="X100" i="5"/>
  <c r="X101" s="1"/>
  <c r="J100"/>
  <c r="J101" s="1"/>
  <c r="R100"/>
  <c r="R101" s="1"/>
  <c r="Z100"/>
  <c r="Z101" s="1"/>
  <c r="AK100"/>
  <c r="AK101" s="1"/>
  <c r="AS100"/>
  <c r="AS101" s="1"/>
  <c r="BA100"/>
  <c r="BA101" s="1"/>
  <c r="BI100"/>
  <c r="BI101" s="1"/>
  <c r="I97" i="4"/>
  <c r="I98" s="1"/>
  <c r="Q97"/>
  <c r="Q98" s="1"/>
  <c r="Y97"/>
  <c r="Y98" s="1"/>
  <c r="AJ97"/>
  <c r="AJ98" s="1"/>
  <c r="BH97"/>
  <c r="BH98" s="1"/>
  <c r="BP97"/>
  <c r="BP98" s="1"/>
  <c r="D97"/>
  <c r="D98" s="1"/>
  <c r="L97"/>
  <c r="L98" s="1"/>
  <c r="T97"/>
  <c r="T98" s="1"/>
  <c r="AB97"/>
  <c r="AB98" s="1"/>
  <c r="AM97"/>
  <c r="AM98" s="1"/>
  <c r="AU97"/>
  <c r="AU98" s="1"/>
  <c r="BC97"/>
  <c r="BC98" s="1"/>
  <c r="BK97"/>
  <c r="BK98" s="1"/>
  <c r="Q116" i="5"/>
  <c r="Q117" s="1"/>
  <c r="Q121" s="1"/>
  <c r="Y116"/>
  <c r="Y117" s="1"/>
  <c r="Y121" s="1"/>
  <c r="AJ116"/>
  <c r="AJ117" s="1"/>
  <c r="AJ121" s="1"/>
  <c r="AR116"/>
  <c r="AR117" s="1"/>
  <c r="AR121" s="1"/>
  <c r="AZ116"/>
  <c r="AZ117" s="1"/>
  <c r="AZ121" s="1"/>
  <c r="BH116"/>
  <c r="BH117" s="1"/>
  <c r="BH122" s="1"/>
  <c r="BP116"/>
  <c r="BP117" s="1"/>
  <c r="AW63" i="4"/>
  <c r="AW64" s="1"/>
  <c r="BE63"/>
  <c r="BE64" s="1"/>
  <c r="BM63"/>
  <c r="BM64" s="1"/>
  <c r="G63"/>
  <c r="G64" s="1"/>
  <c r="G69" s="1"/>
  <c r="O63"/>
  <c r="O64" s="1"/>
  <c r="O69" s="1"/>
  <c r="W63"/>
  <c r="W64" s="1"/>
  <c r="W68" s="1"/>
  <c r="AE63"/>
  <c r="AE64" s="1"/>
  <c r="AE68" s="1"/>
  <c r="AP63"/>
  <c r="AP64" s="1"/>
  <c r="AP69" s="1"/>
  <c r="AX63"/>
  <c r="AX64" s="1"/>
  <c r="AX68" s="1"/>
  <c r="BF63"/>
  <c r="BF64" s="1"/>
  <c r="BF68" s="1"/>
  <c r="BN63"/>
  <c r="BN64" s="1"/>
  <c r="BN69" s="1"/>
  <c r="E66" i="5"/>
  <c r="E67" s="1"/>
  <c r="M66"/>
  <c r="M67" s="1"/>
  <c r="U66"/>
  <c r="U67" s="1"/>
  <c r="AC66"/>
  <c r="AC67" s="1"/>
  <c r="AN66"/>
  <c r="AN67" s="1"/>
  <c r="AV66"/>
  <c r="AV67" s="1"/>
  <c r="BD66"/>
  <c r="BD67" s="1"/>
  <c r="BL66"/>
  <c r="BL67" s="1"/>
  <c r="BL71" s="1"/>
  <c r="F66"/>
  <c r="F67" s="1"/>
  <c r="N66"/>
  <c r="N67" s="1"/>
  <c r="V66"/>
  <c r="V67" s="1"/>
  <c r="AD66"/>
  <c r="AD67" s="1"/>
  <c r="AO66"/>
  <c r="AO67" s="1"/>
  <c r="AW66"/>
  <c r="AW67" s="1"/>
  <c r="BE66"/>
  <c r="BE67" s="1"/>
  <c r="BM66"/>
  <c r="BM67" s="1"/>
  <c r="G100"/>
  <c r="G101" s="1"/>
  <c r="O100"/>
  <c r="O101" s="1"/>
  <c r="W100"/>
  <c r="W101" s="1"/>
  <c r="AE100"/>
  <c r="AE101" s="1"/>
  <c r="AP100"/>
  <c r="AP101" s="1"/>
  <c r="AX100"/>
  <c r="AX101" s="1"/>
  <c r="BF100"/>
  <c r="BF101" s="1"/>
  <c r="BN100"/>
  <c r="BN101" s="1"/>
  <c r="H100"/>
  <c r="H101" s="1"/>
  <c r="AQ100"/>
  <c r="AQ101" s="1"/>
  <c r="AY100"/>
  <c r="AY101" s="1"/>
  <c r="BG100"/>
  <c r="BG101" s="1"/>
  <c r="I81" i="4"/>
  <c r="I82" s="1"/>
  <c r="Q81"/>
  <c r="Q82" s="1"/>
  <c r="Y81"/>
  <c r="Y82" s="1"/>
  <c r="AJ81"/>
  <c r="AJ82" s="1"/>
  <c r="AR81"/>
  <c r="AR82" s="1"/>
  <c r="AZ81"/>
  <c r="AZ82" s="1"/>
  <c r="BH81"/>
  <c r="BH82" s="1"/>
  <c r="BP81"/>
  <c r="BP82" s="1"/>
  <c r="H97"/>
  <c r="H98" s="1"/>
  <c r="P97"/>
  <c r="P98" s="1"/>
  <c r="X97"/>
  <c r="AQ97"/>
  <c r="AQ98" s="1"/>
  <c r="AY97"/>
  <c r="AY98" s="1"/>
  <c r="BG97"/>
  <c r="BG98" s="1"/>
  <c r="BO97"/>
  <c r="BO98" s="1"/>
  <c r="J113"/>
  <c r="J114" s="1"/>
  <c r="R113"/>
  <c r="R114" s="1"/>
  <c r="Z113"/>
  <c r="Z114" s="1"/>
  <c r="AK113"/>
  <c r="AK114" s="1"/>
  <c r="AS113"/>
  <c r="AS114" s="1"/>
  <c r="BA113"/>
  <c r="BA114" s="1"/>
  <c r="BI113"/>
  <c r="BI114" s="1"/>
  <c r="BQ113"/>
  <c r="BQ114" s="1"/>
  <c r="K113"/>
  <c r="K114" s="1"/>
  <c r="S113"/>
  <c r="S114" s="1"/>
  <c r="AA113"/>
  <c r="AA114" s="1"/>
  <c r="AL113"/>
  <c r="AL114" s="1"/>
  <c r="AT113"/>
  <c r="AT114" s="1"/>
  <c r="BB113"/>
  <c r="BB114" s="1"/>
  <c r="G116" i="5"/>
  <c r="G117" s="1"/>
  <c r="O116"/>
  <c r="O117" s="1"/>
  <c r="W116"/>
  <c r="W117" s="1"/>
  <c r="AE116"/>
  <c r="AE117" s="1"/>
  <c r="AP116"/>
  <c r="AP117" s="1"/>
  <c r="AX116"/>
  <c r="AX117" s="1"/>
  <c r="BF116"/>
  <c r="BF117" s="1"/>
  <c r="BN116"/>
  <c r="BN117" s="1"/>
  <c r="D63" i="4"/>
  <c r="D64" s="1"/>
  <c r="L63"/>
  <c r="L64" s="1"/>
  <c r="T63"/>
  <c r="T64" s="1"/>
  <c r="AB63"/>
  <c r="AB64" s="1"/>
  <c r="AM63"/>
  <c r="AM64" s="1"/>
  <c r="AU63"/>
  <c r="AU64" s="1"/>
  <c r="BC63"/>
  <c r="BC64" s="1"/>
  <c r="BK63"/>
  <c r="BK64" s="1"/>
  <c r="E63"/>
  <c r="E64" s="1"/>
  <c r="U63"/>
  <c r="U64" s="1"/>
  <c r="AC63"/>
  <c r="AC64" s="1"/>
  <c r="AN63"/>
  <c r="AN64" s="1"/>
  <c r="AV63"/>
  <c r="AV64" s="1"/>
  <c r="BD63"/>
  <c r="BD64" s="1"/>
  <c r="BL63"/>
  <c r="BL64" s="1"/>
  <c r="K66" i="5"/>
  <c r="K67" s="1"/>
  <c r="S66"/>
  <c r="S67" s="1"/>
  <c r="AA66"/>
  <c r="AA67" s="1"/>
  <c r="AL66"/>
  <c r="AL67" s="1"/>
  <c r="AT66"/>
  <c r="AT67" s="1"/>
  <c r="BB66"/>
  <c r="BB67" s="1"/>
  <c r="BJ66"/>
  <c r="BJ67" s="1"/>
  <c r="D66"/>
  <c r="D67" s="1"/>
  <c r="L66"/>
  <c r="L67" s="1"/>
  <c r="T66"/>
  <c r="T67" s="1"/>
  <c r="AB66"/>
  <c r="AB67" s="1"/>
  <c r="AM66"/>
  <c r="AM67" s="1"/>
  <c r="AU66"/>
  <c r="AU67" s="1"/>
  <c r="BC66"/>
  <c r="BC67" s="1"/>
  <c r="BK66"/>
  <c r="BK67" s="1"/>
  <c r="BK71" s="1"/>
  <c r="E100"/>
  <c r="E101" s="1"/>
  <c r="M100"/>
  <c r="M101" s="1"/>
  <c r="U100"/>
  <c r="U101" s="1"/>
  <c r="AC100"/>
  <c r="AC101" s="1"/>
  <c r="AV100"/>
  <c r="AV101" s="1"/>
  <c r="BD100"/>
  <c r="BD101" s="1"/>
  <c r="BL100"/>
  <c r="BL101" s="1"/>
  <c r="G81" i="4"/>
  <c r="G82" s="1"/>
  <c r="O81"/>
  <c r="O82" s="1"/>
  <c r="W81"/>
  <c r="W82" s="1"/>
  <c r="AE81"/>
  <c r="AE82" s="1"/>
  <c r="AP81"/>
  <c r="AP82" s="1"/>
  <c r="AX81"/>
  <c r="AX82" s="1"/>
  <c r="BF81"/>
  <c r="BF82" s="1"/>
  <c r="BN81"/>
  <c r="BN82" s="1"/>
  <c r="H81"/>
  <c r="H82" s="1"/>
  <c r="P81"/>
  <c r="P82" s="1"/>
  <c r="X81"/>
  <c r="X82" s="1"/>
  <c r="AQ81"/>
  <c r="AQ82" s="1"/>
  <c r="AY81"/>
  <c r="AY82" s="1"/>
  <c r="BG81"/>
  <c r="BG82" s="1"/>
  <c r="BO81"/>
  <c r="BO82" s="1"/>
  <c r="F97"/>
  <c r="F98" s="1"/>
  <c r="N97"/>
  <c r="N98" s="1"/>
  <c r="V97"/>
  <c r="V98" s="1"/>
  <c r="AD97"/>
  <c r="AD98" s="1"/>
  <c r="AO97"/>
  <c r="AO98" s="1"/>
  <c r="AW97"/>
  <c r="AW98" s="1"/>
  <c r="BE97"/>
  <c r="BE98" s="1"/>
  <c r="BM97"/>
  <c r="BM98" s="1"/>
  <c r="AP97"/>
  <c r="AP98" s="1"/>
  <c r="AX97"/>
  <c r="AX98" s="1"/>
  <c r="BF97"/>
  <c r="BF98" s="1"/>
  <c r="BN97"/>
  <c r="BN98" s="1"/>
  <c r="H113"/>
  <c r="H114" s="1"/>
  <c r="P113"/>
  <c r="P114" s="1"/>
  <c r="X113"/>
  <c r="X114" s="1"/>
  <c r="AQ113"/>
  <c r="AQ114" s="1"/>
  <c r="AY113"/>
  <c r="AY114" s="1"/>
  <c r="BG113"/>
  <c r="BG114" s="1"/>
  <c r="BO113"/>
  <c r="BO114" s="1"/>
  <c r="E116" i="5"/>
  <c r="E117" s="1"/>
  <c r="E121" s="1"/>
  <c r="M116"/>
  <c r="M117" s="1"/>
  <c r="U116"/>
  <c r="U117" s="1"/>
  <c r="U121" s="1"/>
  <c r="AC116"/>
  <c r="AC117" s="1"/>
  <c r="AN116"/>
  <c r="AN117" s="1"/>
  <c r="AN122" s="1"/>
  <c r="AV116"/>
  <c r="AV117" s="1"/>
  <c r="BD116"/>
  <c r="BD117" s="1"/>
  <c r="BD122" s="1"/>
  <c r="BL116"/>
  <c r="BL117" s="1"/>
  <c r="J63" i="4"/>
  <c r="J64" s="1"/>
  <c r="R63"/>
  <c r="R64" s="1"/>
  <c r="Z63"/>
  <c r="Z64" s="1"/>
  <c r="AK63"/>
  <c r="AK64" s="1"/>
  <c r="AS63"/>
  <c r="AS64" s="1"/>
  <c r="BA63"/>
  <c r="BA64" s="1"/>
  <c r="BI63"/>
  <c r="BI64" s="1"/>
  <c r="BQ63"/>
  <c r="BQ64" s="1"/>
  <c r="K63"/>
  <c r="K64" s="1"/>
  <c r="K68" s="1"/>
  <c r="S63"/>
  <c r="S64" s="1"/>
  <c r="S68" s="1"/>
  <c r="AA63"/>
  <c r="AA64" s="1"/>
  <c r="AA68" s="1"/>
  <c r="AL63"/>
  <c r="AL64" s="1"/>
  <c r="AL68" s="1"/>
  <c r="AT63"/>
  <c r="AT64" s="1"/>
  <c r="AT68" s="1"/>
  <c r="BB63"/>
  <c r="BB64" s="1"/>
  <c r="BB68" s="1"/>
  <c r="BJ63"/>
  <c r="BJ64" s="1"/>
  <c r="BJ69" s="1"/>
  <c r="M97"/>
  <c r="M98" s="1"/>
  <c r="U97"/>
  <c r="U98" s="1"/>
  <c r="AC97"/>
  <c r="AC98" s="1"/>
  <c r="I66" i="5"/>
  <c r="I67" s="1"/>
  <c r="Q66"/>
  <c r="Q67" s="1"/>
  <c r="Y66"/>
  <c r="Y67" s="1"/>
  <c r="AJ66"/>
  <c r="AJ67" s="1"/>
  <c r="AR66"/>
  <c r="AR67" s="1"/>
  <c r="AZ66"/>
  <c r="AZ67" s="1"/>
  <c r="BH66"/>
  <c r="BH67" s="1"/>
  <c r="BP66"/>
  <c r="BP67" s="1"/>
  <c r="R66"/>
  <c r="R67" s="1"/>
  <c r="Z66"/>
  <c r="Z67" s="1"/>
  <c r="AK66"/>
  <c r="AK67" s="1"/>
  <c r="AS66"/>
  <c r="AS67" s="1"/>
  <c r="BA66"/>
  <c r="BA67" s="1"/>
  <c r="BI66"/>
  <c r="BI67" s="1"/>
  <c r="BQ66"/>
  <c r="BQ67" s="1"/>
  <c r="K100"/>
  <c r="K101" s="1"/>
  <c r="S100"/>
  <c r="S101" s="1"/>
  <c r="AA100"/>
  <c r="AA101" s="1"/>
  <c r="AL100"/>
  <c r="AL101" s="1"/>
  <c r="AT100"/>
  <c r="AT101" s="1"/>
  <c r="BB100"/>
  <c r="BB101" s="1"/>
  <c r="BJ100"/>
  <c r="BJ101" s="1"/>
  <c r="D100"/>
  <c r="D101" s="1"/>
  <c r="L100"/>
  <c r="L101" s="1"/>
  <c r="AB100"/>
  <c r="AB101" s="1"/>
  <c r="AM100"/>
  <c r="AM101" s="1"/>
  <c r="AU100"/>
  <c r="AU101" s="1"/>
  <c r="BC100"/>
  <c r="BC101" s="1"/>
  <c r="BK100"/>
  <c r="BK101" s="1"/>
  <c r="BF113" i="4"/>
  <c r="BF114" s="1"/>
  <c r="BN113"/>
  <c r="BN114" s="1"/>
  <c r="AT116" i="5"/>
  <c r="AT117" s="1"/>
  <c r="BB116"/>
  <c r="BB117" s="1"/>
  <c r="BJ116"/>
  <c r="BJ117" s="1"/>
  <c r="H63" i="4"/>
  <c r="H64" s="1"/>
  <c r="P63"/>
  <c r="P64" s="1"/>
  <c r="X63"/>
  <c r="X64" s="1"/>
  <c r="AQ63"/>
  <c r="AQ64" s="1"/>
  <c r="AY63"/>
  <c r="AY64" s="1"/>
  <c r="BG63"/>
  <c r="BG64" s="1"/>
  <c r="BO63"/>
  <c r="BO64" s="1"/>
  <c r="I63"/>
  <c r="I64" s="1"/>
  <c r="Q63"/>
  <c r="Q64" s="1"/>
  <c r="Y63"/>
  <c r="Y64" s="1"/>
  <c r="AJ63"/>
  <c r="AJ64" s="1"/>
  <c r="AR63"/>
  <c r="AR64" s="1"/>
  <c r="AZ63"/>
  <c r="AZ64" s="1"/>
  <c r="BH63"/>
  <c r="BH64" s="1"/>
  <c r="BP63"/>
  <c r="BP64" s="1"/>
  <c r="BL113"/>
  <c r="BL114" s="1"/>
  <c r="G66" i="5"/>
  <c r="G67" s="1"/>
  <c r="O66"/>
  <c r="O67" s="1"/>
  <c r="W66"/>
  <c r="W67" s="1"/>
  <c r="AE66"/>
  <c r="AE67" s="1"/>
  <c r="AP66"/>
  <c r="AP67" s="1"/>
  <c r="AX66"/>
  <c r="AX67" s="1"/>
  <c r="BF66"/>
  <c r="BF67" s="1"/>
  <c r="BN66"/>
  <c r="BN67" s="1"/>
  <c r="H66"/>
  <c r="H67" s="1"/>
  <c r="P66"/>
  <c r="P67" s="1"/>
  <c r="X66"/>
  <c r="X67" s="1"/>
  <c r="AQ66"/>
  <c r="AQ67" s="1"/>
  <c r="AY66"/>
  <c r="AY67" s="1"/>
  <c r="BG66"/>
  <c r="BG67" s="1"/>
  <c r="BO66"/>
  <c r="BO67" s="1"/>
  <c r="BO71" s="1"/>
  <c r="I100"/>
  <c r="I101" s="1"/>
  <c r="Q100"/>
  <c r="Q101" s="1"/>
  <c r="Y100"/>
  <c r="Y101" s="1"/>
  <c r="AJ100"/>
  <c r="AJ101" s="1"/>
  <c r="AR100"/>
  <c r="AR101" s="1"/>
  <c r="AZ100"/>
  <c r="AZ101" s="1"/>
  <c r="BH100"/>
  <c r="BH101" s="1"/>
  <c r="BP100"/>
  <c r="BP101" s="1"/>
  <c r="BQ100"/>
  <c r="BQ101" s="1"/>
  <c r="BJ113" i="4"/>
  <c r="BJ114" s="1"/>
  <c r="G97"/>
  <c r="G98" s="1"/>
  <c r="K97"/>
  <c r="K98" s="1"/>
  <c r="O97"/>
  <c r="O98" s="1"/>
  <c r="S97"/>
  <c r="S98" s="1"/>
  <c r="W97"/>
  <c r="W98" s="1"/>
  <c r="AA97"/>
  <c r="AA98" s="1"/>
  <c r="AE97"/>
  <c r="AE98" s="1"/>
  <c r="AN100" i="5"/>
  <c r="AN101" s="1"/>
  <c r="D84"/>
  <c r="D85" s="1"/>
  <c r="BD84"/>
  <c r="BD85" s="1"/>
  <c r="M63" i="4"/>
  <c r="M64" s="1"/>
  <c r="J66" i="5"/>
  <c r="J67" s="1"/>
  <c r="M54"/>
  <c r="D53"/>
  <c r="D54"/>
  <c r="F53"/>
  <c r="F54"/>
  <c r="H53"/>
  <c r="H54"/>
  <c r="J53"/>
  <c r="J54"/>
  <c r="L53"/>
  <c r="L54"/>
  <c r="N53"/>
  <c r="N54"/>
  <c r="P53"/>
  <c r="P54"/>
  <c r="R53"/>
  <c r="R54"/>
  <c r="T53"/>
  <c r="T54"/>
  <c r="V53"/>
  <c r="V54"/>
  <c r="X53"/>
  <c r="X54"/>
  <c r="Z53"/>
  <c r="Z54"/>
  <c r="AB53"/>
  <c r="AB54"/>
  <c r="AD53"/>
  <c r="AD54"/>
  <c r="AK53"/>
  <c r="AK54"/>
  <c r="AM53"/>
  <c r="AM54"/>
  <c r="AO53"/>
  <c r="AO54"/>
  <c r="AQ53"/>
  <c r="AQ54"/>
  <c r="AS53"/>
  <c r="AS54"/>
  <c r="AU53"/>
  <c r="AU54"/>
  <c r="AW53"/>
  <c r="AW54"/>
  <c r="AY53"/>
  <c r="AY54"/>
  <c r="BA53"/>
  <c r="BA54"/>
  <c r="BC53"/>
  <c r="BC54"/>
  <c r="BE53"/>
  <c r="BE54"/>
  <c r="BG53"/>
  <c r="BG54"/>
  <c r="BI53"/>
  <c r="BI54"/>
  <c r="BK53"/>
  <c r="BK54"/>
  <c r="BM53"/>
  <c r="BM54"/>
  <c r="BO53"/>
  <c r="BO54"/>
  <c r="BQ53"/>
  <c r="BQ54"/>
  <c r="E109"/>
  <c r="E75"/>
  <c r="I109"/>
  <c r="I75"/>
  <c r="M109"/>
  <c r="M75"/>
  <c r="Q109"/>
  <c r="Q75"/>
  <c r="S109"/>
  <c r="S75"/>
  <c r="W109"/>
  <c r="W75"/>
  <c r="AA109"/>
  <c r="AA75"/>
  <c r="AE109"/>
  <c r="AE75"/>
  <c r="AL109"/>
  <c r="AL75"/>
  <c r="AP109"/>
  <c r="AP75"/>
  <c r="AT109"/>
  <c r="AT75"/>
  <c r="AX109"/>
  <c r="AX75"/>
  <c r="BB109"/>
  <c r="BB75"/>
  <c r="BD109"/>
  <c r="BD75"/>
  <c r="BH109"/>
  <c r="BH75"/>
  <c r="BJ109"/>
  <c r="BJ75"/>
  <c r="BL109"/>
  <c r="BL75"/>
  <c r="BN109"/>
  <c r="BN75"/>
  <c r="D109"/>
  <c r="D93"/>
  <c r="F109"/>
  <c r="F93"/>
  <c r="H109"/>
  <c r="H93"/>
  <c r="L109"/>
  <c r="L93"/>
  <c r="N109"/>
  <c r="N93"/>
  <c r="P109"/>
  <c r="P93"/>
  <c r="T109"/>
  <c r="T93"/>
  <c r="V109"/>
  <c r="V93"/>
  <c r="X109"/>
  <c r="X93"/>
  <c r="AB109"/>
  <c r="AB93"/>
  <c r="AD109"/>
  <c r="AD93"/>
  <c r="AM109"/>
  <c r="AM93"/>
  <c r="AO109"/>
  <c r="AO93"/>
  <c r="AQ109"/>
  <c r="AQ93"/>
  <c r="AU109"/>
  <c r="AU93"/>
  <c r="AW109"/>
  <c r="AW93"/>
  <c r="AY109"/>
  <c r="AY93"/>
  <c r="BC109"/>
  <c r="BC93"/>
  <c r="BE109"/>
  <c r="BE93"/>
  <c r="BG109"/>
  <c r="BG93"/>
  <c r="BK109"/>
  <c r="BK93"/>
  <c r="BM109"/>
  <c r="BM93"/>
  <c r="BO109"/>
  <c r="BO93"/>
  <c r="G119"/>
  <c r="G120" s="1"/>
  <c r="G103"/>
  <c r="G104" s="1"/>
  <c r="K119"/>
  <c r="K120" s="1"/>
  <c r="K103"/>
  <c r="K104" s="1"/>
  <c r="O119"/>
  <c r="O120" s="1"/>
  <c r="O103"/>
  <c r="O104" s="1"/>
  <c r="S119"/>
  <c r="S120" s="1"/>
  <c r="S103"/>
  <c r="S104" s="1"/>
  <c r="W119"/>
  <c r="W120" s="1"/>
  <c r="W103"/>
  <c r="W104" s="1"/>
  <c r="AA119"/>
  <c r="AA120" s="1"/>
  <c r="AA103"/>
  <c r="AA106" s="1"/>
  <c r="AE119"/>
  <c r="AE120" s="1"/>
  <c r="AE103"/>
  <c r="AE104" s="1"/>
  <c r="AL119"/>
  <c r="AL120" s="1"/>
  <c r="AL103"/>
  <c r="AP119"/>
  <c r="AP120" s="1"/>
  <c r="AP103"/>
  <c r="AP104" s="1"/>
  <c r="AT119"/>
  <c r="AT120" s="1"/>
  <c r="AT103"/>
  <c r="AX119"/>
  <c r="AX120" s="1"/>
  <c r="AX103"/>
  <c r="AX104" s="1"/>
  <c r="BB119"/>
  <c r="BB120" s="1"/>
  <c r="BB103"/>
  <c r="BF119"/>
  <c r="BF120" s="1"/>
  <c r="BF103"/>
  <c r="BF104" s="1"/>
  <c r="BJ119"/>
  <c r="BJ120" s="1"/>
  <c r="BJ103"/>
  <c r="BJ69"/>
  <c r="BJ70" s="1"/>
  <c r="BN119"/>
  <c r="BN120" s="1"/>
  <c r="BN103"/>
  <c r="BN104" s="1"/>
  <c r="BN69"/>
  <c r="BN70" s="1"/>
  <c r="BP119"/>
  <c r="BP120" s="1"/>
  <c r="BP69"/>
  <c r="BP70" s="1"/>
  <c r="BK52"/>
  <c r="BO52"/>
  <c r="M53"/>
  <c r="O53"/>
  <c r="Q53"/>
  <c r="S53"/>
  <c r="U53"/>
  <c r="W53"/>
  <c r="AA53"/>
  <c r="BF53"/>
  <c r="BN53"/>
  <c r="D59"/>
  <c r="F59"/>
  <c r="H59"/>
  <c r="J59"/>
  <c r="L59"/>
  <c r="N59"/>
  <c r="P59"/>
  <c r="R59"/>
  <c r="T59"/>
  <c r="V59"/>
  <c r="X59"/>
  <c r="Z59"/>
  <c r="AB59"/>
  <c r="AD59"/>
  <c r="AK59"/>
  <c r="AM59"/>
  <c r="AO59"/>
  <c r="AQ59"/>
  <c r="AS59"/>
  <c r="AU59"/>
  <c r="AW59"/>
  <c r="AY59"/>
  <c r="BA59"/>
  <c r="BC59"/>
  <c r="BE59"/>
  <c r="BG59"/>
  <c r="BI59"/>
  <c r="BK59"/>
  <c r="BM59"/>
  <c r="BO59"/>
  <c r="BQ59"/>
  <c r="E69"/>
  <c r="E70" s="1"/>
  <c r="G69"/>
  <c r="G70" s="1"/>
  <c r="I69"/>
  <c r="I70" s="1"/>
  <c r="K69"/>
  <c r="K70" s="1"/>
  <c r="M69"/>
  <c r="M70" s="1"/>
  <c r="O69"/>
  <c r="O70" s="1"/>
  <c r="Q69"/>
  <c r="Q70" s="1"/>
  <c r="S69"/>
  <c r="S70" s="1"/>
  <c r="U69"/>
  <c r="U70" s="1"/>
  <c r="W69"/>
  <c r="W70" s="1"/>
  <c r="Y69"/>
  <c r="Y70" s="1"/>
  <c r="AA69"/>
  <c r="AA70" s="1"/>
  <c r="AC69"/>
  <c r="AC70" s="1"/>
  <c r="AE69"/>
  <c r="AE70" s="1"/>
  <c r="AJ69"/>
  <c r="AJ70" s="1"/>
  <c r="AL69"/>
  <c r="AL70" s="1"/>
  <c r="AN69"/>
  <c r="AN70" s="1"/>
  <c r="AP69"/>
  <c r="AP70" s="1"/>
  <c r="AR69"/>
  <c r="AR70" s="1"/>
  <c r="AT69"/>
  <c r="AT70" s="1"/>
  <c r="AV69"/>
  <c r="AV70" s="1"/>
  <c r="AX69"/>
  <c r="AX70" s="1"/>
  <c r="AZ69"/>
  <c r="AZ70" s="1"/>
  <c r="BB69"/>
  <c r="BB70" s="1"/>
  <c r="BD69"/>
  <c r="BD70" s="1"/>
  <c r="BF69"/>
  <c r="BF70" s="1"/>
  <c r="BH69"/>
  <c r="BH70" s="1"/>
  <c r="D75"/>
  <c r="H75"/>
  <c r="L75"/>
  <c r="P75"/>
  <c r="T75"/>
  <c r="X75"/>
  <c r="AB75"/>
  <c r="AM75"/>
  <c r="AQ75"/>
  <c r="AU75"/>
  <c r="AY75"/>
  <c r="BC75"/>
  <c r="BG75"/>
  <c r="BK75"/>
  <c r="BO75"/>
  <c r="G87"/>
  <c r="G88" s="1"/>
  <c r="K87"/>
  <c r="K88" s="1"/>
  <c r="O87"/>
  <c r="O88" s="1"/>
  <c r="S87"/>
  <c r="S88" s="1"/>
  <c r="W87"/>
  <c r="W88" s="1"/>
  <c r="AA87"/>
  <c r="AA88" s="1"/>
  <c r="AE87"/>
  <c r="AE88" s="1"/>
  <c r="AL87"/>
  <c r="AL88" s="1"/>
  <c r="AP87"/>
  <c r="AP88" s="1"/>
  <c r="AT87"/>
  <c r="AT88" s="1"/>
  <c r="AX87"/>
  <c r="AX88" s="1"/>
  <c r="BB87"/>
  <c r="BB88" s="1"/>
  <c r="BF87"/>
  <c r="BF88" s="1"/>
  <c r="BJ87"/>
  <c r="BJ88" s="1"/>
  <c r="BN87"/>
  <c r="BN88" s="1"/>
  <c r="S93"/>
  <c r="W93"/>
  <c r="AA93"/>
  <c r="AE93"/>
  <c r="AL93"/>
  <c r="AP93"/>
  <c r="AT93"/>
  <c r="AX93"/>
  <c r="BB93"/>
  <c r="BJ93"/>
  <c r="BN93"/>
  <c r="E103"/>
  <c r="E104" s="1"/>
  <c r="M103"/>
  <c r="M104" s="1"/>
  <c r="U103"/>
  <c r="U104" s="1"/>
  <c r="AC103"/>
  <c r="AC104" s="1"/>
  <c r="AN103"/>
  <c r="AN104" s="1"/>
  <c r="AV103"/>
  <c r="AV104" s="1"/>
  <c r="BD103"/>
  <c r="BD104" s="1"/>
  <c r="BL103"/>
  <c r="BL104" s="1"/>
  <c r="J109"/>
  <c r="Z109"/>
  <c r="AS109"/>
  <c r="BI109"/>
  <c r="M119"/>
  <c r="M120" s="1"/>
  <c r="AC119"/>
  <c r="AC120" s="1"/>
  <c r="AV119"/>
  <c r="AV120" s="1"/>
  <c r="BL119"/>
  <c r="BL120" s="1"/>
  <c r="G109"/>
  <c r="G75"/>
  <c r="K109"/>
  <c r="K75"/>
  <c r="O109"/>
  <c r="O75"/>
  <c r="U109"/>
  <c r="U75"/>
  <c r="Y109"/>
  <c r="Y75"/>
  <c r="AC109"/>
  <c r="AC75"/>
  <c r="AJ75"/>
  <c r="AN109"/>
  <c r="AN75"/>
  <c r="AR109"/>
  <c r="AR75"/>
  <c r="AV109"/>
  <c r="AV75"/>
  <c r="AZ109"/>
  <c r="AZ75"/>
  <c r="BF109"/>
  <c r="BF75"/>
  <c r="BP109"/>
  <c r="BP75"/>
  <c r="D119"/>
  <c r="D120" s="1"/>
  <c r="D103"/>
  <c r="D104" s="1"/>
  <c r="D87"/>
  <c r="D88" s="1"/>
  <c r="F119"/>
  <c r="F120" s="1"/>
  <c r="F103"/>
  <c r="F104" s="1"/>
  <c r="F87"/>
  <c r="F88" s="1"/>
  <c r="H119"/>
  <c r="H120" s="1"/>
  <c r="H103"/>
  <c r="H104" s="1"/>
  <c r="H87"/>
  <c r="H88" s="1"/>
  <c r="J119"/>
  <c r="J120" s="1"/>
  <c r="J103"/>
  <c r="J104" s="1"/>
  <c r="J87"/>
  <c r="J88" s="1"/>
  <c r="L119"/>
  <c r="L120" s="1"/>
  <c r="L103"/>
  <c r="L104" s="1"/>
  <c r="L87"/>
  <c r="L88" s="1"/>
  <c r="N119"/>
  <c r="N120" s="1"/>
  <c r="N103"/>
  <c r="N104" s="1"/>
  <c r="N87"/>
  <c r="N88" s="1"/>
  <c r="P119"/>
  <c r="P120" s="1"/>
  <c r="P103"/>
  <c r="P104" s="1"/>
  <c r="P87"/>
  <c r="P88" s="1"/>
  <c r="R119"/>
  <c r="R120" s="1"/>
  <c r="R103"/>
  <c r="R104" s="1"/>
  <c r="R87"/>
  <c r="R88" s="1"/>
  <c r="T119"/>
  <c r="T120" s="1"/>
  <c r="T103"/>
  <c r="T104" s="1"/>
  <c r="T87"/>
  <c r="T88" s="1"/>
  <c r="V119"/>
  <c r="V120" s="1"/>
  <c r="V103"/>
  <c r="V104" s="1"/>
  <c r="V87"/>
  <c r="V88" s="1"/>
  <c r="X119"/>
  <c r="X120" s="1"/>
  <c r="X103"/>
  <c r="X87"/>
  <c r="X88" s="1"/>
  <c r="Z119"/>
  <c r="Z120" s="1"/>
  <c r="Z103"/>
  <c r="Z104" s="1"/>
  <c r="Z87"/>
  <c r="Z88" s="1"/>
  <c r="AB119"/>
  <c r="AB120" s="1"/>
  <c r="AB103"/>
  <c r="AB104" s="1"/>
  <c r="AB87"/>
  <c r="AB88" s="1"/>
  <c r="AD119"/>
  <c r="AD120" s="1"/>
  <c r="AD103"/>
  <c r="AD104" s="1"/>
  <c r="AD87"/>
  <c r="AD88" s="1"/>
  <c r="AH119"/>
  <c r="AH103"/>
  <c r="AH87"/>
  <c r="AK119"/>
  <c r="AK120" s="1"/>
  <c r="AK103"/>
  <c r="AK104" s="1"/>
  <c r="AK87"/>
  <c r="AK88" s="1"/>
  <c r="AM119"/>
  <c r="AM120" s="1"/>
  <c r="AM103"/>
  <c r="AM104" s="1"/>
  <c r="AM87"/>
  <c r="AM88" s="1"/>
  <c r="AO119"/>
  <c r="AO120" s="1"/>
  <c r="AO103"/>
  <c r="AO104" s="1"/>
  <c r="AO87"/>
  <c r="AO88" s="1"/>
  <c r="AQ119"/>
  <c r="AQ120" s="1"/>
  <c r="AQ103"/>
  <c r="AQ104" s="1"/>
  <c r="AQ87"/>
  <c r="AQ88" s="1"/>
  <c r="AS119"/>
  <c r="AS120" s="1"/>
  <c r="AS103"/>
  <c r="AS104" s="1"/>
  <c r="AS87"/>
  <c r="AS88" s="1"/>
  <c r="AU119"/>
  <c r="AU120" s="1"/>
  <c r="AU103"/>
  <c r="AU104" s="1"/>
  <c r="AU87"/>
  <c r="AU88" s="1"/>
  <c r="AW119"/>
  <c r="AW120" s="1"/>
  <c r="AW103"/>
  <c r="AW104" s="1"/>
  <c r="AW87"/>
  <c r="AW88" s="1"/>
  <c r="AY119"/>
  <c r="AY120" s="1"/>
  <c r="AY103"/>
  <c r="AY104" s="1"/>
  <c r="AY87"/>
  <c r="AY88" s="1"/>
  <c r="BA119"/>
  <c r="BA120" s="1"/>
  <c r="BA103"/>
  <c r="BA104" s="1"/>
  <c r="BA87"/>
  <c r="BA88" s="1"/>
  <c r="BC119"/>
  <c r="BC120" s="1"/>
  <c r="BC103"/>
  <c r="BC104" s="1"/>
  <c r="BC87"/>
  <c r="BC88" s="1"/>
  <c r="BE119"/>
  <c r="BE120" s="1"/>
  <c r="BE103"/>
  <c r="BE104" s="1"/>
  <c r="BE87"/>
  <c r="BE88" s="1"/>
  <c r="BG119"/>
  <c r="BG120" s="1"/>
  <c r="BG103"/>
  <c r="BG104" s="1"/>
  <c r="BG87"/>
  <c r="BG88" s="1"/>
  <c r="BI119"/>
  <c r="BI120" s="1"/>
  <c r="BI103"/>
  <c r="BI104" s="1"/>
  <c r="BI87"/>
  <c r="BI88" s="1"/>
  <c r="BK119"/>
  <c r="BK120" s="1"/>
  <c r="BK103"/>
  <c r="BK104" s="1"/>
  <c r="BK87"/>
  <c r="BK88" s="1"/>
  <c r="BM119"/>
  <c r="BM120" s="1"/>
  <c r="BM103"/>
  <c r="BM104" s="1"/>
  <c r="BM87"/>
  <c r="BM88" s="1"/>
  <c r="BO119"/>
  <c r="BO120" s="1"/>
  <c r="BO103"/>
  <c r="BO104" s="1"/>
  <c r="BO87"/>
  <c r="BO88" s="1"/>
  <c r="BQ119"/>
  <c r="BQ120" s="1"/>
  <c r="BQ103"/>
  <c r="BQ104" s="1"/>
  <c r="BQ87"/>
  <c r="BQ88" s="1"/>
  <c r="Y122"/>
  <c r="AZ122"/>
  <c r="E59"/>
  <c r="G59"/>
  <c r="I59"/>
  <c r="K59"/>
  <c r="M59"/>
  <c r="O59"/>
  <c r="Q59"/>
  <c r="S59"/>
  <c r="U59"/>
  <c r="W59"/>
  <c r="Y59"/>
  <c r="AA59"/>
  <c r="AC59"/>
  <c r="AE59"/>
  <c r="AJ59"/>
  <c r="AL59"/>
  <c r="AN59"/>
  <c r="AP59"/>
  <c r="AR59"/>
  <c r="AT59"/>
  <c r="AV59"/>
  <c r="AX59"/>
  <c r="AZ59"/>
  <c r="BB59"/>
  <c r="BD59"/>
  <c r="BF59"/>
  <c r="BH59"/>
  <c r="BJ59"/>
  <c r="BL59"/>
  <c r="BN59"/>
  <c r="BP59"/>
  <c r="D69"/>
  <c r="D70" s="1"/>
  <c r="F69"/>
  <c r="F70" s="1"/>
  <c r="H69"/>
  <c r="H70" s="1"/>
  <c r="J69"/>
  <c r="J70" s="1"/>
  <c r="L69"/>
  <c r="L70" s="1"/>
  <c r="N69"/>
  <c r="N70" s="1"/>
  <c r="P69"/>
  <c r="P70" s="1"/>
  <c r="R69"/>
  <c r="R70" s="1"/>
  <c r="T69"/>
  <c r="T70" s="1"/>
  <c r="V69"/>
  <c r="V70" s="1"/>
  <c r="X69"/>
  <c r="X70" s="1"/>
  <c r="Z69"/>
  <c r="Z70" s="1"/>
  <c r="AB69"/>
  <c r="AB70" s="1"/>
  <c r="AD69"/>
  <c r="AD70" s="1"/>
  <c r="AH69"/>
  <c r="AK69"/>
  <c r="AK70" s="1"/>
  <c r="AM69"/>
  <c r="AM70" s="1"/>
  <c r="AO69"/>
  <c r="AO70" s="1"/>
  <c r="AQ69"/>
  <c r="AQ70" s="1"/>
  <c r="AS69"/>
  <c r="AS70" s="1"/>
  <c r="AU69"/>
  <c r="AU70" s="1"/>
  <c r="AW69"/>
  <c r="AW70" s="1"/>
  <c r="AY69"/>
  <c r="AY70" s="1"/>
  <c r="BA69"/>
  <c r="BA70" s="1"/>
  <c r="BC69"/>
  <c r="BC70" s="1"/>
  <c r="BE69"/>
  <c r="BE70" s="1"/>
  <c r="BG69"/>
  <c r="BG70" s="1"/>
  <c r="BI69"/>
  <c r="BI70" s="1"/>
  <c r="BM69"/>
  <c r="BM70" s="1"/>
  <c r="BQ69"/>
  <c r="BQ70" s="1"/>
  <c r="F75"/>
  <c r="J75"/>
  <c r="N75"/>
  <c r="R75"/>
  <c r="V75"/>
  <c r="Z75"/>
  <c r="AD75"/>
  <c r="AK75"/>
  <c r="AO75"/>
  <c r="AS75"/>
  <c r="AW75"/>
  <c r="BA75"/>
  <c r="BE75"/>
  <c r="BI75"/>
  <c r="BM75"/>
  <c r="BQ75"/>
  <c r="E87"/>
  <c r="E88" s="1"/>
  <c r="I87"/>
  <c r="I88" s="1"/>
  <c r="Q87"/>
  <c r="Q88" s="1"/>
  <c r="U87"/>
  <c r="U88" s="1"/>
  <c r="Y87"/>
  <c r="Y88" s="1"/>
  <c r="AJ87"/>
  <c r="AJ88" s="1"/>
  <c r="AN87"/>
  <c r="AN88" s="1"/>
  <c r="AR87"/>
  <c r="AR88" s="1"/>
  <c r="AZ87"/>
  <c r="AZ88" s="1"/>
  <c r="BD87"/>
  <c r="BD88" s="1"/>
  <c r="BH87"/>
  <c r="BH88" s="1"/>
  <c r="BL87"/>
  <c r="BL88" s="1"/>
  <c r="BP87"/>
  <c r="BP88" s="1"/>
  <c r="E93"/>
  <c r="I93"/>
  <c r="M93"/>
  <c r="Q93"/>
  <c r="U93"/>
  <c r="Y93"/>
  <c r="AC93"/>
  <c r="AJ93"/>
  <c r="AN93"/>
  <c r="AR93"/>
  <c r="AV93"/>
  <c r="AZ93"/>
  <c r="BD93"/>
  <c r="BH93"/>
  <c r="BL93"/>
  <c r="BP93"/>
  <c r="I103"/>
  <c r="I104" s="1"/>
  <c r="Q103"/>
  <c r="Q104" s="1"/>
  <c r="Y103"/>
  <c r="Y104" s="1"/>
  <c r="AJ103"/>
  <c r="AJ104" s="1"/>
  <c r="AR103"/>
  <c r="AR104" s="1"/>
  <c r="AZ103"/>
  <c r="AZ104" s="1"/>
  <c r="BH103"/>
  <c r="BH104" s="1"/>
  <c r="BP103"/>
  <c r="BP104" s="1"/>
  <c r="R109"/>
  <c r="AK109"/>
  <c r="BA109"/>
  <c r="BQ109"/>
  <c r="D50" i="4"/>
  <c r="D51"/>
  <c r="H50"/>
  <c r="H51"/>
  <c r="L50"/>
  <c r="L51"/>
  <c r="P50"/>
  <c r="P51"/>
  <c r="T50"/>
  <c r="T51"/>
  <c r="Z50"/>
  <c r="Z51"/>
  <c r="AD50"/>
  <c r="AD51"/>
  <c r="AK50"/>
  <c r="AK51"/>
  <c r="AO50"/>
  <c r="AO51"/>
  <c r="AS50"/>
  <c r="AS51"/>
  <c r="AW50"/>
  <c r="AW51"/>
  <c r="BA50"/>
  <c r="BA51"/>
  <c r="BE50"/>
  <c r="BE51"/>
  <c r="BI50"/>
  <c r="BI51"/>
  <c r="AX69"/>
  <c r="F50"/>
  <c r="F51"/>
  <c r="J50"/>
  <c r="J51"/>
  <c r="N50"/>
  <c r="N51"/>
  <c r="R50"/>
  <c r="R51"/>
  <c r="V50"/>
  <c r="V51"/>
  <c r="AB50"/>
  <c r="AB51"/>
  <c r="AM50"/>
  <c r="AM51"/>
  <c r="AQ50"/>
  <c r="AU50"/>
  <c r="AU51"/>
  <c r="BC50"/>
  <c r="BC51"/>
  <c r="BK50"/>
  <c r="BK51"/>
  <c r="BM50"/>
  <c r="BM51"/>
  <c r="BQ50"/>
  <c r="BQ51"/>
  <c r="Y51"/>
  <c r="Y50"/>
  <c r="AA51"/>
  <c r="AA50"/>
  <c r="AC51"/>
  <c r="AC50"/>
  <c r="AE51"/>
  <c r="AE50"/>
  <c r="AJ51"/>
  <c r="AJ50"/>
  <c r="AL51"/>
  <c r="AL50"/>
  <c r="AN51"/>
  <c r="AN50"/>
  <c r="AP51"/>
  <c r="AP50"/>
  <c r="AR51"/>
  <c r="AR50"/>
  <c r="AT51"/>
  <c r="AT50"/>
  <c r="AV51"/>
  <c r="AV50"/>
  <c r="AX51"/>
  <c r="AX50"/>
  <c r="AZ51"/>
  <c r="AZ50"/>
  <c r="BB51"/>
  <c r="BB50"/>
  <c r="BD51"/>
  <c r="BD50"/>
  <c r="BF51"/>
  <c r="BF50"/>
  <c r="BH51"/>
  <c r="BH50"/>
  <c r="BJ51"/>
  <c r="BJ50"/>
  <c r="BL51"/>
  <c r="BL50"/>
  <c r="BN51"/>
  <c r="BN50"/>
  <c r="BP51"/>
  <c r="BP50"/>
  <c r="E106"/>
  <c r="E90"/>
  <c r="E56"/>
  <c r="G106"/>
  <c r="G90"/>
  <c r="G56"/>
  <c r="K106"/>
  <c r="K90"/>
  <c r="K56"/>
  <c r="O106"/>
  <c r="O90"/>
  <c r="O56"/>
  <c r="S106"/>
  <c r="S90"/>
  <c r="S56"/>
  <c r="W106"/>
  <c r="W90"/>
  <c r="W56"/>
  <c r="AA106"/>
  <c r="AA90"/>
  <c r="AA56"/>
  <c r="AE106"/>
  <c r="AE90"/>
  <c r="AE56"/>
  <c r="AL106"/>
  <c r="AL90"/>
  <c r="AL56"/>
  <c r="AP106"/>
  <c r="AP90"/>
  <c r="AP56"/>
  <c r="AT106"/>
  <c r="AT90"/>
  <c r="AT56"/>
  <c r="AX106"/>
  <c r="AX90"/>
  <c r="AX56"/>
  <c r="BB106"/>
  <c r="BB90"/>
  <c r="BB56"/>
  <c r="BF106"/>
  <c r="BF90"/>
  <c r="BF56"/>
  <c r="BF72"/>
  <c r="BH106"/>
  <c r="BH90"/>
  <c r="BH56"/>
  <c r="BH72"/>
  <c r="BL106"/>
  <c r="BL90"/>
  <c r="BL56"/>
  <c r="BL72"/>
  <c r="BN106"/>
  <c r="BN90"/>
  <c r="BN72"/>
  <c r="BN56"/>
  <c r="D106"/>
  <c r="D72"/>
  <c r="D90"/>
  <c r="F106"/>
  <c r="F90"/>
  <c r="F72"/>
  <c r="H72"/>
  <c r="H106"/>
  <c r="H90"/>
  <c r="J106"/>
  <c r="J90"/>
  <c r="J72"/>
  <c r="L106"/>
  <c r="L72"/>
  <c r="L90"/>
  <c r="N106"/>
  <c r="N90"/>
  <c r="N72"/>
  <c r="P72"/>
  <c r="P106"/>
  <c r="P90"/>
  <c r="R106"/>
  <c r="R90"/>
  <c r="R72"/>
  <c r="T106"/>
  <c r="T72"/>
  <c r="T90"/>
  <c r="V106"/>
  <c r="V90"/>
  <c r="V72"/>
  <c r="X72"/>
  <c r="X106"/>
  <c r="X90"/>
  <c r="Z106"/>
  <c r="Z90"/>
  <c r="Z72"/>
  <c r="AB106"/>
  <c r="AB72"/>
  <c r="AB90"/>
  <c r="AD106"/>
  <c r="AD90"/>
  <c r="AD72"/>
  <c r="AK106"/>
  <c r="AK90"/>
  <c r="AK72"/>
  <c r="AM106"/>
  <c r="AM72"/>
  <c r="AM90"/>
  <c r="AO106"/>
  <c r="AO90"/>
  <c r="AO72"/>
  <c r="AQ72"/>
  <c r="AQ106"/>
  <c r="AQ90"/>
  <c r="AS106"/>
  <c r="AS90"/>
  <c r="AS72"/>
  <c r="AU106"/>
  <c r="AU72"/>
  <c r="AU90"/>
  <c r="AW106"/>
  <c r="AW90"/>
  <c r="AW72"/>
  <c r="AY72"/>
  <c r="AY106"/>
  <c r="AY90"/>
  <c r="BA106"/>
  <c r="BA90"/>
  <c r="BA72"/>
  <c r="BC106"/>
  <c r="BC72"/>
  <c r="BC90"/>
  <c r="BE106"/>
  <c r="BE90"/>
  <c r="BE72"/>
  <c r="BG72"/>
  <c r="BG106"/>
  <c r="BG90"/>
  <c r="BI106"/>
  <c r="BI72"/>
  <c r="BI90"/>
  <c r="BK72"/>
  <c r="BK106"/>
  <c r="BK90"/>
  <c r="BM106"/>
  <c r="BM72"/>
  <c r="BM90"/>
  <c r="BO72"/>
  <c r="BO106"/>
  <c r="BO90"/>
  <c r="BQ106"/>
  <c r="BQ72"/>
  <c r="BQ90"/>
  <c r="D116"/>
  <c r="D117" s="1"/>
  <c r="D66"/>
  <c r="D67" s="1"/>
  <c r="D100"/>
  <c r="D101" s="1"/>
  <c r="D84"/>
  <c r="D85" s="1"/>
  <c r="F116"/>
  <c r="F117" s="1"/>
  <c r="F100"/>
  <c r="F101" s="1"/>
  <c r="F84"/>
  <c r="F85" s="1"/>
  <c r="F66"/>
  <c r="F67" s="1"/>
  <c r="H116"/>
  <c r="H117" s="1"/>
  <c r="H66"/>
  <c r="H67" s="1"/>
  <c r="H100"/>
  <c r="H101" s="1"/>
  <c r="H84"/>
  <c r="H85" s="1"/>
  <c r="J116"/>
  <c r="J117" s="1"/>
  <c r="J100"/>
  <c r="J101" s="1"/>
  <c r="J84"/>
  <c r="J85" s="1"/>
  <c r="J66"/>
  <c r="J67" s="1"/>
  <c r="L116"/>
  <c r="L117" s="1"/>
  <c r="L66"/>
  <c r="L67" s="1"/>
  <c r="L100"/>
  <c r="L101" s="1"/>
  <c r="L84"/>
  <c r="L85" s="1"/>
  <c r="N116"/>
  <c r="N117" s="1"/>
  <c r="N100"/>
  <c r="N101" s="1"/>
  <c r="N84"/>
  <c r="N85" s="1"/>
  <c r="N66"/>
  <c r="N67" s="1"/>
  <c r="P116"/>
  <c r="P117" s="1"/>
  <c r="P66"/>
  <c r="P67" s="1"/>
  <c r="P100"/>
  <c r="P101" s="1"/>
  <c r="P84"/>
  <c r="P85" s="1"/>
  <c r="R116"/>
  <c r="R117" s="1"/>
  <c r="R100"/>
  <c r="R101" s="1"/>
  <c r="R84"/>
  <c r="R85" s="1"/>
  <c r="R66"/>
  <c r="R67" s="1"/>
  <c r="T116"/>
  <c r="T117" s="1"/>
  <c r="T66"/>
  <c r="T67" s="1"/>
  <c r="T100"/>
  <c r="T101" s="1"/>
  <c r="T84"/>
  <c r="T85" s="1"/>
  <c r="V116"/>
  <c r="V117" s="1"/>
  <c r="V100"/>
  <c r="V101" s="1"/>
  <c r="V84"/>
  <c r="V85" s="1"/>
  <c r="V66"/>
  <c r="V67" s="1"/>
  <c r="X116"/>
  <c r="X117" s="1"/>
  <c r="X66"/>
  <c r="X67" s="1"/>
  <c r="X50"/>
  <c r="X100"/>
  <c r="X84"/>
  <c r="X85" s="1"/>
  <c r="Z116"/>
  <c r="Z117" s="1"/>
  <c r="Z100"/>
  <c r="Z84"/>
  <c r="Z85" s="1"/>
  <c r="Z66"/>
  <c r="Z67" s="1"/>
  <c r="AB116"/>
  <c r="AB117" s="1"/>
  <c r="AB66"/>
  <c r="AB67" s="1"/>
  <c r="AB100"/>
  <c r="AB101" s="1"/>
  <c r="AB84"/>
  <c r="AB85" s="1"/>
  <c r="AD116"/>
  <c r="AD117" s="1"/>
  <c r="AD100"/>
  <c r="AD103" s="1"/>
  <c r="AD84"/>
  <c r="AD85" s="1"/>
  <c r="AD66"/>
  <c r="AD67" s="1"/>
  <c r="AH116"/>
  <c r="AH66"/>
  <c r="AH100"/>
  <c r="AH84"/>
  <c r="AK116"/>
  <c r="AK117" s="1"/>
  <c r="AK100"/>
  <c r="AK103" s="1"/>
  <c r="AK84"/>
  <c r="AK85" s="1"/>
  <c r="AK66"/>
  <c r="AK67" s="1"/>
  <c r="AM116"/>
  <c r="AM117" s="1"/>
  <c r="AM66"/>
  <c r="AM67" s="1"/>
  <c r="AM100"/>
  <c r="AM101" s="1"/>
  <c r="AM84"/>
  <c r="AM85" s="1"/>
  <c r="AO116"/>
  <c r="AO117" s="1"/>
  <c r="AO100"/>
  <c r="AO84"/>
  <c r="AO85" s="1"/>
  <c r="AO66"/>
  <c r="AO67" s="1"/>
  <c r="AQ116"/>
  <c r="AQ117" s="1"/>
  <c r="AQ66"/>
  <c r="AQ67" s="1"/>
  <c r="AQ100"/>
  <c r="AQ101" s="1"/>
  <c r="AQ84"/>
  <c r="AQ85" s="1"/>
  <c r="AS116"/>
  <c r="AS117" s="1"/>
  <c r="AS100"/>
  <c r="AS103" s="1"/>
  <c r="AS84"/>
  <c r="AS85" s="1"/>
  <c r="AS66"/>
  <c r="AS67" s="1"/>
  <c r="AU116"/>
  <c r="AU117" s="1"/>
  <c r="AU66"/>
  <c r="AU67" s="1"/>
  <c r="AU100"/>
  <c r="AU101" s="1"/>
  <c r="AU84"/>
  <c r="AU85" s="1"/>
  <c r="AW116"/>
  <c r="AW117" s="1"/>
  <c r="AW100"/>
  <c r="AW84"/>
  <c r="AW85" s="1"/>
  <c r="AW66"/>
  <c r="AW67" s="1"/>
  <c r="AY116"/>
  <c r="AY117" s="1"/>
  <c r="AY66"/>
  <c r="AY67" s="1"/>
  <c r="AY100"/>
  <c r="AY101" s="1"/>
  <c r="AY84"/>
  <c r="AY85" s="1"/>
  <c r="BA116"/>
  <c r="BA117" s="1"/>
  <c r="BA100"/>
  <c r="BA84"/>
  <c r="BA85" s="1"/>
  <c r="BA66"/>
  <c r="BA67" s="1"/>
  <c r="BC116"/>
  <c r="BC117" s="1"/>
  <c r="BC66"/>
  <c r="BC67" s="1"/>
  <c r="BC100"/>
  <c r="BC101" s="1"/>
  <c r="BC84"/>
  <c r="BC85" s="1"/>
  <c r="BE116"/>
  <c r="BE117" s="1"/>
  <c r="BE100"/>
  <c r="BE84"/>
  <c r="BE85" s="1"/>
  <c r="BE66"/>
  <c r="BE67" s="1"/>
  <c r="BG116"/>
  <c r="BG117" s="1"/>
  <c r="BG66"/>
  <c r="BG67" s="1"/>
  <c r="BG100"/>
  <c r="BG101" s="1"/>
  <c r="BG84"/>
  <c r="BG85" s="1"/>
  <c r="BI116"/>
  <c r="BI117" s="1"/>
  <c r="BI100"/>
  <c r="BI103" s="1"/>
  <c r="BI84"/>
  <c r="BI85" s="1"/>
  <c r="BI66"/>
  <c r="BI67" s="1"/>
  <c r="BK116"/>
  <c r="BK117" s="1"/>
  <c r="BK66"/>
  <c r="BK67" s="1"/>
  <c r="BK100"/>
  <c r="BK101" s="1"/>
  <c r="BK84"/>
  <c r="BK85" s="1"/>
  <c r="BM116"/>
  <c r="BM117" s="1"/>
  <c r="BM100"/>
  <c r="BM84"/>
  <c r="BM85" s="1"/>
  <c r="BM66"/>
  <c r="BM67" s="1"/>
  <c r="BO116"/>
  <c r="BO117" s="1"/>
  <c r="BO66"/>
  <c r="BO67" s="1"/>
  <c r="BO100"/>
  <c r="BO101" s="1"/>
  <c r="BO84"/>
  <c r="BO85" s="1"/>
  <c r="F49"/>
  <c r="J49"/>
  <c r="N49"/>
  <c r="R49"/>
  <c r="V49"/>
  <c r="Z49"/>
  <c r="AD49"/>
  <c r="AK49"/>
  <c r="AO49"/>
  <c r="AS49"/>
  <c r="AW49"/>
  <c r="BA49"/>
  <c r="BE49"/>
  <c r="BI49"/>
  <c r="BM49"/>
  <c r="G50"/>
  <c r="K50"/>
  <c r="O50"/>
  <c r="S50"/>
  <c r="W50"/>
  <c r="D56"/>
  <c r="H56"/>
  <c r="L56"/>
  <c r="P56"/>
  <c r="T56"/>
  <c r="X56"/>
  <c r="AB56"/>
  <c r="AM56"/>
  <c r="AQ56"/>
  <c r="AU56"/>
  <c r="AY56"/>
  <c r="BC56"/>
  <c r="BG56"/>
  <c r="BK56"/>
  <c r="BO56"/>
  <c r="G72"/>
  <c r="K72"/>
  <c r="O72"/>
  <c r="S72"/>
  <c r="W72"/>
  <c r="AA72"/>
  <c r="AE72"/>
  <c r="AL72"/>
  <c r="AP72"/>
  <c r="AT72"/>
  <c r="AX72"/>
  <c r="BB72"/>
  <c r="I106"/>
  <c r="I90"/>
  <c r="I56"/>
  <c r="M106"/>
  <c r="M90"/>
  <c r="M56"/>
  <c r="Q106"/>
  <c r="Q90"/>
  <c r="Q56"/>
  <c r="U106"/>
  <c r="U90"/>
  <c r="U56"/>
  <c r="Y106"/>
  <c r="Y90"/>
  <c r="Y56"/>
  <c r="AC106"/>
  <c r="AC90"/>
  <c r="AC56"/>
  <c r="AJ106"/>
  <c r="AJ90"/>
  <c r="AJ56"/>
  <c r="AN106"/>
  <c r="AN90"/>
  <c r="AN56"/>
  <c r="AR106"/>
  <c r="AR90"/>
  <c r="AR56"/>
  <c r="AV106"/>
  <c r="AV90"/>
  <c r="AV56"/>
  <c r="AZ106"/>
  <c r="AZ90"/>
  <c r="AZ56"/>
  <c r="BD106"/>
  <c r="BD90"/>
  <c r="BD56"/>
  <c r="BD72"/>
  <c r="BJ106"/>
  <c r="BJ90"/>
  <c r="BJ72"/>
  <c r="BJ56"/>
  <c r="BP106"/>
  <c r="BP90"/>
  <c r="BP56"/>
  <c r="BP72"/>
  <c r="E116"/>
  <c r="E119" s="1"/>
  <c r="E100"/>
  <c r="E101" s="1"/>
  <c r="E84"/>
  <c r="E85" s="1"/>
  <c r="E49"/>
  <c r="G100"/>
  <c r="G101" s="1"/>
  <c r="G84"/>
  <c r="G85" s="1"/>
  <c r="G116"/>
  <c r="G117" s="1"/>
  <c r="G49"/>
  <c r="I116"/>
  <c r="I117" s="1"/>
  <c r="I100"/>
  <c r="I101" s="1"/>
  <c r="I84"/>
  <c r="I85" s="1"/>
  <c r="I49"/>
  <c r="K100"/>
  <c r="K101" s="1"/>
  <c r="K84"/>
  <c r="K85" s="1"/>
  <c r="K49"/>
  <c r="K116"/>
  <c r="K117" s="1"/>
  <c r="M116"/>
  <c r="M100"/>
  <c r="M101" s="1"/>
  <c r="M84"/>
  <c r="M85" s="1"/>
  <c r="M49"/>
  <c r="O100"/>
  <c r="O101" s="1"/>
  <c r="O84"/>
  <c r="O85" s="1"/>
  <c r="O116"/>
  <c r="O117" s="1"/>
  <c r="O49"/>
  <c r="Q116"/>
  <c r="Q117" s="1"/>
  <c r="Q100"/>
  <c r="Q101" s="1"/>
  <c r="Q84"/>
  <c r="Q85" s="1"/>
  <c r="Q49"/>
  <c r="S100"/>
  <c r="S101" s="1"/>
  <c r="S84"/>
  <c r="S85" s="1"/>
  <c r="S49"/>
  <c r="S116"/>
  <c r="S117" s="1"/>
  <c r="U116"/>
  <c r="U100"/>
  <c r="U101" s="1"/>
  <c r="U84"/>
  <c r="U85" s="1"/>
  <c r="U49"/>
  <c r="W100"/>
  <c r="W101" s="1"/>
  <c r="W84"/>
  <c r="W85" s="1"/>
  <c r="W116"/>
  <c r="W117" s="1"/>
  <c r="W49"/>
  <c r="Y116"/>
  <c r="Y117" s="1"/>
  <c r="Y100"/>
  <c r="Y101" s="1"/>
  <c r="Y84"/>
  <c r="Y85" s="1"/>
  <c r="Y49"/>
  <c r="AA100"/>
  <c r="AA101" s="1"/>
  <c r="AA84"/>
  <c r="AA85" s="1"/>
  <c r="AA49"/>
  <c r="AA116"/>
  <c r="AA117" s="1"/>
  <c r="AC116"/>
  <c r="AC119" s="1"/>
  <c r="AC100"/>
  <c r="AC101" s="1"/>
  <c r="AC84"/>
  <c r="AC85" s="1"/>
  <c r="AC49"/>
  <c r="AE100"/>
  <c r="AE101" s="1"/>
  <c r="AE84"/>
  <c r="AE85" s="1"/>
  <c r="AE116"/>
  <c r="AE117" s="1"/>
  <c r="AE49"/>
  <c r="AJ116"/>
  <c r="AJ117" s="1"/>
  <c r="AJ100"/>
  <c r="AJ101" s="1"/>
  <c r="AJ84"/>
  <c r="AJ85" s="1"/>
  <c r="AJ49"/>
  <c r="AL100"/>
  <c r="AL101" s="1"/>
  <c r="AL84"/>
  <c r="AL85" s="1"/>
  <c r="AL49"/>
  <c r="AL116"/>
  <c r="AL117" s="1"/>
  <c r="AN116"/>
  <c r="AN119" s="1"/>
  <c r="AN100"/>
  <c r="AN101" s="1"/>
  <c r="AN84"/>
  <c r="AN85" s="1"/>
  <c r="AN49"/>
  <c r="AP100"/>
  <c r="AP101" s="1"/>
  <c r="AP84"/>
  <c r="AP85" s="1"/>
  <c r="AP116"/>
  <c r="AP117" s="1"/>
  <c r="AP49"/>
  <c r="AR116"/>
  <c r="AR117" s="1"/>
  <c r="AR100"/>
  <c r="AR101" s="1"/>
  <c r="AR84"/>
  <c r="AR85" s="1"/>
  <c r="AR49"/>
  <c r="AT100"/>
  <c r="AT101" s="1"/>
  <c r="AT84"/>
  <c r="AT85" s="1"/>
  <c r="AT49"/>
  <c r="AT116"/>
  <c r="AT117" s="1"/>
  <c r="AV116"/>
  <c r="AV100"/>
  <c r="AV101" s="1"/>
  <c r="AV84"/>
  <c r="AV85" s="1"/>
  <c r="AV49"/>
  <c r="AX100"/>
  <c r="AX101" s="1"/>
  <c r="AX84"/>
  <c r="AX85" s="1"/>
  <c r="AX116"/>
  <c r="AX117" s="1"/>
  <c r="AX49"/>
  <c r="AZ116"/>
  <c r="AZ117" s="1"/>
  <c r="AZ100"/>
  <c r="AZ101" s="1"/>
  <c r="AZ84"/>
  <c r="AZ85" s="1"/>
  <c r="AZ49"/>
  <c r="BB100"/>
  <c r="BB101" s="1"/>
  <c r="BB84"/>
  <c r="BB85" s="1"/>
  <c r="BB49"/>
  <c r="BB116"/>
  <c r="BB117" s="1"/>
  <c r="BD116"/>
  <c r="BD100"/>
  <c r="BD101" s="1"/>
  <c r="BD84"/>
  <c r="BD85" s="1"/>
  <c r="BD49"/>
  <c r="BF100"/>
  <c r="BF101" s="1"/>
  <c r="BF84"/>
  <c r="BF85" s="1"/>
  <c r="BF116"/>
  <c r="BF117" s="1"/>
  <c r="BF49"/>
  <c r="BH116"/>
  <c r="BH117" s="1"/>
  <c r="BH100"/>
  <c r="BH101" s="1"/>
  <c r="BH84"/>
  <c r="BH85" s="1"/>
  <c r="BH49"/>
  <c r="BJ100"/>
  <c r="BJ101" s="1"/>
  <c r="BJ84"/>
  <c r="BJ85" s="1"/>
  <c r="BJ49"/>
  <c r="BJ116"/>
  <c r="BJ117" s="1"/>
  <c r="BL116"/>
  <c r="BL100"/>
  <c r="BL101" s="1"/>
  <c r="BL84"/>
  <c r="BL85" s="1"/>
  <c r="BL49"/>
  <c r="BN100"/>
  <c r="BN101" s="1"/>
  <c r="BN84"/>
  <c r="BN85" s="1"/>
  <c r="BN116"/>
  <c r="BN117" s="1"/>
  <c r="BN49"/>
  <c r="BP116"/>
  <c r="BP117" s="1"/>
  <c r="BP100"/>
  <c r="BP101" s="1"/>
  <c r="BP84"/>
  <c r="BP85" s="1"/>
  <c r="BP49"/>
  <c r="E50"/>
  <c r="I50"/>
  <c r="Q50"/>
  <c r="U50"/>
  <c r="F56"/>
  <c r="J56"/>
  <c r="N56"/>
  <c r="R56"/>
  <c r="V56"/>
  <c r="Z56"/>
  <c r="AD56"/>
  <c r="AK56"/>
  <c r="AO56"/>
  <c r="AS56"/>
  <c r="AW56"/>
  <c r="E66"/>
  <c r="E67" s="1"/>
  <c r="I66"/>
  <c r="I67" s="1"/>
  <c r="M66"/>
  <c r="M67" s="1"/>
  <c r="Q66"/>
  <c r="Q67" s="1"/>
  <c r="U66"/>
  <c r="U67" s="1"/>
  <c r="Y66"/>
  <c r="Y67" s="1"/>
  <c r="AC66"/>
  <c r="AC67" s="1"/>
  <c r="AJ66"/>
  <c r="AJ67" s="1"/>
  <c r="AN66"/>
  <c r="AN67" s="1"/>
  <c r="AR66"/>
  <c r="AR67" s="1"/>
  <c r="AV66"/>
  <c r="AV67" s="1"/>
  <c r="AZ66"/>
  <c r="AZ67" s="1"/>
  <c r="BD66"/>
  <c r="BD67" s="1"/>
  <c r="BH66"/>
  <c r="BH67" s="1"/>
  <c r="BL66"/>
  <c r="BL67" s="1"/>
  <c r="BP66"/>
  <c r="BP67" s="1"/>
  <c r="E72"/>
  <c r="I72"/>
  <c r="M72"/>
  <c r="Q72"/>
  <c r="U72"/>
  <c r="Y72"/>
  <c r="AC72"/>
  <c r="AJ72"/>
  <c r="AN72"/>
  <c r="AR72"/>
  <c r="AV72"/>
  <c r="AZ72"/>
  <c r="BQ118"/>
  <c r="BQ119"/>
  <c r="BQ66"/>
  <c r="BQ67" s="1"/>
  <c r="BQ84"/>
  <c r="BQ85" s="1"/>
  <c r="BQ100"/>
  <c r="AQ51" l="1"/>
  <c r="BA103"/>
  <c r="M50"/>
  <c r="BM103"/>
  <c r="AY50"/>
  <c r="BO50"/>
  <c r="AC90" i="5"/>
  <c r="BN68" i="4"/>
  <c r="AT54" i="5"/>
  <c r="AT37"/>
  <c r="BL54"/>
  <c r="BL37"/>
  <c r="BF54"/>
  <c r="BF37"/>
  <c r="I54"/>
  <c r="I37"/>
  <c r="BB54"/>
  <c r="BB37"/>
  <c r="K54"/>
  <c r="K37"/>
  <c r="BN54"/>
  <c r="BN37"/>
  <c r="BH54"/>
  <c r="BH37"/>
  <c r="E54"/>
  <c r="E37"/>
  <c r="AV54"/>
  <c r="AV37"/>
  <c r="AA54"/>
  <c r="AA37"/>
  <c r="AP54"/>
  <c r="AP37"/>
  <c r="BP54"/>
  <c r="BP37"/>
  <c r="BD54"/>
  <c r="BD37"/>
  <c r="G54"/>
  <c r="G37"/>
  <c r="AX54"/>
  <c r="AX37"/>
  <c r="Y54"/>
  <c r="Y37"/>
  <c r="AR54"/>
  <c r="AR37"/>
  <c r="AJ54"/>
  <c r="G53"/>
  <c r="AL54"/>
  <c r="AC54"/>
  <c r="AN54"/>
  <c r="AE54"/>
  <c r="AO118" i="4"/>
  <c r="K53" i="5"/>
  <c r="BD53"/>
  <c r="BJ106"/>
  <c r="E122"/>
  <c r="BD119" i="4"/>
  <c r="Z103"/>
  <c r="AA69"/>
  <c r="AH106"/>
  <c r="AH90"/>
  <c r="AH72"/>
  <c r="AH56"/>
  <c r="AH107" i="10"/>
  <c r="AH91"/>
  <c r="AH73"/>
  <c r="AH57"/>
  <c r="AH88" i="5"/>
  <c r="AH90"/>
  <c r="AH89"/>
  <c r="AH70"/>
  <c r="AH71"/>
  <c r="AH72"/>
  <c r="AH120"/>
  <c r="AH122"/>
  <c r="AH121"/>
  <c r="AH104"/>
  <c r="AH105"/>
  <c r="AH106"/>
  <c r="AH118" i="4"/>
  <c r="AH117"/>
  <c r="AH119"/>
  <c r="AH67"/>
  <c r="AH69"/>
  <c r="AH68"/>
  <c r="AH101"/>
  <c r="AH102"/>
  <c r="AH103"/>
  <c r="AH85"/>
  <c r="AH86"/>
  <c r="AH87"/>
  <c r="BO51"/>
  <c r="E53" i="5"/>
  <c r="AV53"/>
  <c r="AV90"/>
  <c r="I51" i="4"/>
  <c r="K51"/>
  <c r="G51"/>
  <c r="AV119"/>
  <c r="E51"/>
  <c r="BG50"/>
  <c r="AW106" i="5"/>
  <c r="AX53"/>
  <c r="BL53"/>
  <c r="I53"/>
  <c r="BP53"/>
  <c r="AL53"/>
  <c r="AP105"/>
  <c r="BC87" i="4"/>
  <c r="BM106" i="5"/>
  <c r="BF69" i="4"/>
  <c r="U119"/>
  <c r="AP53" i="5"/>
  <c r="BC118" i="4"/>
  <c r="AC53" i="5"/>
  <c r="M119" i="4"/>
  <c r="I122" i="5"/>
  <c r="AJ53"/>
  <c r="AT69" i="4"/>
  <c r="AN121" i="5"/>
  <c r="AT53"/>
  <c r="AQ86" i="4"/>
  <c r="V119"/>
  <c r="K118"/>
  <c r="U86"/>
  <c r="BJ53" i="5"/>
  <c r="AR53"/>
  <c r="I86" i="4"/>
  <c r="J119"/>
  <c r="AB87"/>
  <c r="BJ54" i="5"/>
  <c r="J87" i="4"/>
  <c r="AR122" i="5"/>
  <c r="AZ53"/>
  <c r="AE53"/>
  <c r="AZ54"/>
  <c r="F118" i="4"/>
  <c r="BH121" i="5"/>
  <c r="N118" i="4"/>
  <c r="AD106" i="5"/>
  <c r="H121"/>
  <c r="T118" i="4"/>
  <c r="P119"/>
  <c r="G118"/>
  <c r="W118"/>
  <c r="BO72" i="5"/>
  <c r="U122"/>
  <c r="AN53"/>
  <c r="M90"/>
  <c r="AC121"/>
  <c r="BH53"/>
  <c r="BF106"/>
  <c r="I118" i="4"/>
  <c r="AK118"/>
  <c r="AY51"/>
  <c r="AY119"/>
  <c r="M51"/>
  <c r="R86"/>
  <c r="BG51"/>
  <c r="AP68"/>
  <c r="BO118"/>
  <c r="AT103"/>
  <c r="AW119"/>
  <c r="V103"/>
  <c r="BJ102"/>
  <c r="AZ103"/>
  <c r="AS119"/>
  <c r="AS122" i="5"/>
  <c r="BG118" i="4"/>
  <c r="V86"/>
  <c r="BB103"/>
  <c r="BG119"/>
  <c r="BO119"/>
  <c r="BK118"/>
  <c r="K119"/>
  <c r="BB102"/>
  <c r="S118"/>
  <c r="AB119"/>
  <c r="AB118"/>
  <c r="N87"/>
  <c r="AU119"/>
  <c r="AM118"/>
  <c r="V87"/>
  <c r="S102"/>
  <c r="AQ118"/>
  <c r="AE102"/>
  <c r="BC119"/>
  <c r="J86"/>
  <c r="BK119"/>
  <c r="AU118"/>
  <c r="N86"/>
  <c r="AL102"/>
  <c r="AT118"/>
  <c r="BB119"/>
  <c r="BJ119"/>
  <c r="AQ121" i="5"/>
  <c r="V121"/>
  <c r="AO121"/>
  <c r="AO122"/>
  <c r="AP87" i="4"/>
  <c r="E103"/>
  <c r="AZ118"/>
  <c r="I119"/>
  <c r="AA86"/>
  <c r="P86"/>
  <c r="AJ119"/>
  <c r="BN86"/>
  <c r="BO103"/>
  <c r="AW118"/>
  <c r="AM119"/>
  <c r="AY118"/>
  <c r="AD86"/>
  <c r="R87"/>
  <c r="BJ118"/>
  <c r="S119"/>
  <c r="BH103"/>
  <c r="BN102"/>
  <c r="AL103"/>
  <c r="T87"/>
  <c r="E102"/>
  <c r="Y102"/>
  <c r="T86"/>
  <c r="AY103"/>
  <c r="Y103"/>
  <c r="X118"/>
  <c r="I103"/>
  <c r="D86"/>
  <c r="L118"/>
  <c r="F86"/>
  <c r="AB102"/>
  <c r="AY102"/>
  <c r="BC103"/>
  <c r="AP118"/>
  <c r="AJ102"/>
  <c r="AT102"/>
  <c r="BG103"/>
  <c r="AR102"/>
  <c r="L87"/>
  <c r="AR103"/>
  <c r="L86"/>
  <c r="BC102"/>
  <c r="BK102"/>
  <c r="BO102"/>
  <c r="BK103"/>
  <c r="BB118"/>
  <c r="AZ102"/>
  <c r="BJ103"/>
  <c r="AE103"/>
  <c r="P87"/>
  <c r="AP121" i="5"/>
  <c r="G106"/>
  <c r="J122"/>
  <c r="AP122"/>
  <c r="BF122"/>
  <c r="R119" i="4"/>
  <c r="BK87"/>
  <c r="AM87"/>
  <c r="M86"/>
  <c r="BA87"/>
  <c r="AM86"/>
  <c r="M87"/>
  <c r="F119"/>
  <c r="BE87"/>
  <c r="AQ87"/>
  <c r="Q86"/>
  <c r="G103"/>
  <c r="BN119"/>
  <c r="U102"/>
  <c r="AW103"/>
  <c r="AY87"/>
  <c r="AX87"/>
  <c r="AA119"/>
  <c r="L103"/>
  <c r="BK86"/>
  <c r="D118"/>
  <c r="Z87"/>
  <c r="AO86"/>
  <c r="BG86"/>
  <c r="BF87"/>
  <c r="AL119"/>
  <c r="AJ86"/>
  <c r="AK87"/>
  <c r="G87"/>
  <c r="N119"/>
  <c r="AK86"/>
  <c r="AE86"/>
  <c r="AU87"/>
  <c r="AC86"/>
  <c r="AL87"/>
  <c r="V118"/>
  <c r="BM86"/>
  <c r="BJ86"/>
  <c r="J118"/>
  <c r="AU86"/>
  <c r="AN86"/>
  <c r="E87"/>
  <c r="AV86"/>
  <c r="R118"/>
  <c r="BC86"/>
  <c r="AB86"/>
  <c r="BH86"/>
  <c r="I87"/>
  <c r="AP106" i="5"/>
  <c r="F106"/>
  <c r="BE121"/>
  <c r="Z122"/>
  <c r="BF105"/>
  <c r="BP121"/>
  <c r="R122"/>
  <c r="N106"/>
  <c r="F121"/>
  <c r="W106"/>
  <c r="F122"/>
  <c r="BI122"/>
  <c r="AO106"/>
  <c r="W119" i="4"/>
  <c r="AE87"/>
  <c r="L119"/>
  <c r="BI86"/>
  <c r="Z86"/>
  <c r="BF86"/>
  <c r="W86"/>
  <c r="AW87"/>
  <c r="BF119"/>
  <c r="AL118"/>
  <c r="BG87"/>
  <c r="S69"/>
  <c r="AV121" i="5"/>
  <c r="AK122"/>
  <c r="BN105"/>
  <c r="P118" i="4"/>
  <c r="BJ87"/>
  <c r="AA87"/>
  <c r="D119"/>
  <c r="H118"/>
  <c r="BE86"/>
  <c r="BB86"/>
  <c r="S86"/>
  <c r="AS87"/>
  <c r="O68"/>
  <c r="V106" i="5"/>
  <c r="W122"/>
  <c r="W87" i="4"/>
  <c r="BA86"/>
  <c r="AX86"/>
  <c r="O86"/>
  <c r="AO87"/>
  <c r="F87"/>
  <c r="AE118"/>
  <c r="O118"/>
  <c r="G102"/>
  <c r="K69"/>
  <c r="AX106" i="5"/>
  <c r="AK106"/>
  <c r="G68" i="4"/>
  <c r="BQ122" i="5"/>
  <c r="G121"/>
  <c r="AP119" i="4"/>
  <c r="BB87"/>
  <c r="K86"/>
  <c r="BN118"/>
  <c r="AE119"/>
  <c r="O119"/>
  <c r="AY86"/>
  <c r="U103"/>
  <c r="O87"/>
  <c r="AS86"/>
  <c r="AP86"/>
  <c r="BM87"/>
  <c r="AD87"/>
  <c r="AX119"/>
  <c r="AA118"/>
  <c r="BP103"/>
  <c r="D87"/>
  <c r="AQ119"/>
  <c r="F102"/>
  <c r="G86"/>
  <c r="AM103"/>
  <c r="H119"/>
  <c r="T119"/>
  <c r="BF118"/>
  <c r="G119"/>
  <c r="S87"/>
  <c r="AW86"/>
  <c r="AT86"/>
  <c r="AX118"/>
  <c r="X119"/>
  <c r="AT87"/>
  <c r="K87"/>
  <c r="AL86"/>
  <c r="BI87"/>
  <c r="BP102"/>
  <c r="BL121" i="5"/>
  <c r="BA122"/>
  <c r="O102" i="4"/>
  <c r="BO86"/>
  <c r="BN87"/>
  <c r="AT119"/>
  <c r="AQ103"/>
  <c r="AR86"/>
  <c r="AB103"/>
  <c r="Q103"/>
  <c r="BJ68"/>
  <c r="AE69"/>
  <c r="BK72" i="5"/>
  <c r="G122"/>
  <c r="BL72"/>
  <c r="Q102" i="4"/>
  <c r="O103"/>
  <c r="AQ102"/>
  <c r="BO87"/>
  <c r="W69"/>
  <c r="S103"/>
  <c r="AP103"/>
  <c r="H87"/>
  <c r="AZ86"/>
  <c r="AM102"/>
  <c r="W102"/>
  <c r="AX102"/>
  <c r="N102"/>
  <c r="BG102"/>
  <c r="AU103"/>
  <c r="AJ103"/>
  <c r="AA102"/>
  <c r="BF103"/>
  <c r="X87"/>
  <c r="M102"/>
  <c r="AO103"/>
  <c r="P102"/>
  <c r="BN103"/>
  <c r="K102"/>
  <c r="BE103"/>
  <c r="I102"/>
  <c r="AX105" i="5"/>
  <c r="BE106"/>
  <c r="M122"/>
  <c r="M103" i="4"/>
  <c r="AX103"/>
  <c r="W103"/>
  <c r="AU102"/>
  <c r="K103"/>
  <c r="BF102"/>
  <c r="AP102"/>
  <c r="X86"/>
  <c r="H86"/>
  <c r="BB69"/>
  <c r="AL69"/>
  <c r="AA103"/>
  <c r="BL119"/>
  <c r="AJ122" i="5"/>
  <c r="BD121"/>
  <c r="Q122"/>
  <c r="AJ118" i="4"/>
  <c r="BM118"/>
  <c r="AD118"/>
  <c r="BH119"/>
  <c r="N103"/>
  <c r="BI118"/>
  <c r="Z118"/>
  <c r="H103"/>
  <c r="O106" i="5"/>
  <c r="BO122"/>
  <c r="BI106"/>
  <c r="Z106"/>
  <c r="AE106"/>
  <c r="AR118" i="4"/>
  <c r="BM119"/>
  <c r="AD119"/>
  <c r="BP119"/>
  <c r="R103"/>
  <c r="BI119"/>
  <c r="Z119"/>
  <c r="H102"/>
  <c r="BH118"/>
  <c r="AO119"/>
  <c r="Q119"/>
  <c r="AK119"/>
  <c r="L102"/>
  <c r="BP118"/>
  <c r="Y119"/>
  <c r="J102"/>
  <c r="AS118"/>
  <c r="P103"/>
  <c r="AY122" i="5"/>
  <c r="P122"/>
  <c r="AS106"/>
  <c r="J106"/>
  <c r="AE105"/>
  <c r="Q118" i="4"/>
  <c r="BE118"/>
  <c r="AR119"/>
  <c r="R102"/>
  <c r="F103"/>
  <c r="BA118"/>
  <c r="BH102"/>
  <c r="T103"/>
  <c r="D103"/>
  <c r="Y86"/>
  <c r="E86"/>
  <c r="BN122" i="5"/>
  <c r="BG121"/>
  <c r="X121"/>
  <c r="BA106"/>
  <c r="R106"/>
  <c r="Y118" i="4"/>
  <c r="BE119"/>
  <c r="AZ119"/>
  <c r="V102"/>
  <c r="J103"/>
  <c r="BA119"/>
  <c r="T102"/>
  <c r="D102"/>
  <c r="BP86"/>
  <c r="BD86"/>
  <c r="AV122" i="5"/>
  <c r="M121"/>
  <c r="BO121"/>
  <c r="BG122"/>
  <c r="AY121"/>
  <c r="AQ122"/>
  <c r="X122"/>
  <c r="P121"/>
  <c r="H122"/>
  <c r="BM105"/>
  <c r="BI105"/>
  <c r="BE105"/>
  <c r="BA105"/>
  <c r="AW105"/>
  <c r="AS105"/>
  <c r="AO105"/>
  <c r="AK105"/>
  <c r="AD105"/>
  <c r="Z105"/>
  <c r="V105"/>
  <c r="R105"/>
  <c r="N105"/>
  <c r="J105"/>
  <c r="F105"/>
  <c r="BL86" i="4"/>
  <c r="BQ86"/>
  <c r="BL106" i="5"/>
  <c r="AV106"/>
  <c r="AC106"/>
  <c r="M106"/>
  <c r="BQ106"/>
  <c r="K105"/>
  <c r="BI72"/>
  <c r="BA72"/>
  <c r="AS72"/>
  <c r="AK72"/>
  <c r="Z72"/>
  <c r="R72"/>
  <c r="J72"/>
  <c r="BP71"/>
  <c r="BF71"/>
  <c r="AX71"/>
  <c r="AP71"/>
  <c r="AE71"/>
  <c r="W71"/>
  <c r="O71"/>
  <c r="G71"/>
  <c r="BC121"/>
  <c r="AM121"/>
  <c r="T121"/>
  <c r="D121"/>
  <c r="BL90"/>
  <c r="BD90"/>
  <c r="AR90"/>
  <c r="AJ90"/>
  <c r="W90"/>
  <c r="O90"/>
  <c r="G90"/>
  <c r="BK89"/>
  <c r="BC89"/>
  <c r="AU89"/>
  <c r="AM89"/>
  <c r="AB89"/>
  <c r="T89"/>
  <c r="L89"/>
  <c r="D89"/>
  <c r="BP106"/>
  <c r="AZ106"/>
  <c r="AJ106"/>
  <c r="Q106"/>
  <c r="G105"/>
  <c r="S106"/>
  <c r="BQ72"/>
  <c r="BE72"/>
  <c r="AW72"/>
  <c r="AO72"/>
  <c r="AD72"/>
  <c r="V72"/>
  <c r="N72"/>
  <c r="F72"/>
  <c r="BN71"/>
  <c r="BB71"/>
  <c r="AT71"/>
  <c r="AL71"/>
  <c r="AA71"/>
  <c r="S71"/>
  <c r="K71"/>
  <c r="BK121"/>
  <c r="AU121"/>
  <c r="AB121"/>
  <c r="L121"/>
  <c r="BN90"/>
  <c r="BF90"/>
  <c r="AX90"/>
  <c r="AP90"/>
  <c r="AE90"/>
  <c r="U90"/>
  <c r="I90"/>
  <c r="BO89"/>
  <c r="BG89"/>
  <c r="AY89"/>
  <c r="AQ89"/>
  <c r="X89"/>
  <c r="P89"/>
  <c r="H89"/>
  <c r="X106"/>
  <c r="X105"/>
  <c r="X104"/>
  <c r="BJ104"/>
  <c r="BJ105"/>
  <c r="BB104"/>
  <c r="BB106"/>
  <c r="BB105"/>
  <c r="AT104"/>
  <c r="AT105"/>
  <c r="AL104"/>
  <c r="AL106"/>
  <c r="AL105"/>
  <c r="AA104"/>
  <c r="AA105"/>
  <c r="BH106"/>
  <c r="BD106"/>
  <c r="AR106"/>
  <c r="AN106"/>
  <c r="Y106"/>
  <c r="U106"/>
  <c r="I106"/>
  <c r="E106"/>
  <c r="AX121"/>
  <c r="O121"/>
  <c r="AW122"/>
  <c r="N122"/>
  <c r="BK106"/>
  <c r="BG106"/>
  <c r="BC106"/>
  <c r="AY106"/>
  <c r="AU106"/>
  <c r="AQ106"/>
  <c r="AM106"/>
  <c r="AB106"/>
  <c r="T106"/>
  <c r="P106"/>
  <c r="L106"/>
  <c r="H106"/>
  <c r="D106"/>
  <c r="BM72"/>
  <c r="BG72"/>
  <c r="BC72"/>
  <c r="AY72"/>
  <c r="AU72"/>
  <c r="AQ72"/>
  <c r="AM72"/>
  <c r="AB72"/>
  <c r="X72"/>
  <c r="T72"/>
  <c r="P72"/>
  <c r="L72"/>
  <c r="H72"/>
  <c r="D72"/>
  <c r="BJ71"/>
  <c r="BH71"/>
  <c r="BD71"/>
  <c r="AZ71"/>
  <c r="AV71"/>
  <c r="AR71"/>
  <c r="AN71"/>
  <c r="AJ71"/>
  <c r="AC71"/>
  <c r="Y71"/>
  <c r="U71"/>
  <c r="Q71"/>
  <c r="M71"/>
  <c r="I71"/>
  <c r="E71"/>
  <c r="BJ122"/>
  <c r="BB122"/>
  <c r="AT122"/>
  <c r="AL122"/>
  <c r="AA122"/>
  <c r="S122"/>
  <c r="K122"/>
  <c r="BO106"/>
  <c r="BP90"/>
  <c r="BJ90"/>
  <c r="BH90"/>
  <c r="BB90"/>
  <c r="AZ90"/>
  <c r="AT90"/>
  <c r="AN90"/>
  <c r="AL90"/>
  <c r="AA90"/>
  <c r="Y90"/>
  <c r="S90"/>
  <c r="Q90"/>
  <c r="K90"/>
  <c r="E90"/>
  <c r="BQ89"/>
  <c r="BM89"/>
  <c r="BI89"/>
  <c r="BE89"/>
  <c r="BA89"/>
  <c r="AW89"/>
  <c r="AS89"/>
  <c r="AO89"/>
  <c r="AK89"/>
  <c r="AD89"/>
  <c r="Z89"/>
  <c r="V89"/>
  <c r="R89"/>
  <c r="N89"/>
  <c r="J89"/>
  <c r="F89"/>
  <c r="BE122"/>
  <c r="V122"/>
  <c r="BF121"/>
  <c r="W121"/>
  <c r="AX122"/>
  <c r="AE122"/>
  <c r="O122"/>
  <c r="BM121"/>
  <c r="AW121"/>
  <c r="AD121"/>
  <c r="N121"/>
  <c r="BP122"/>
  <c r="BL122"/>
  <c r="AC122"/>
  <c r="BQ121"/>
  <c r="BI121"/>
  <c r="BA121"/>
  <c r="AS121"/>
  <c r="AK121"/>
  <c r="Z121"/>
  <c r="R121"/>
  <c r="J121"/>
  <c r="BN106"/>
  <c r="BP105"/>
  <c r="BL105"/>
  <c r="BH105"/>
  <c r="BD105"/>
  <c r="AZ105"/>
  <c r="AV105"/>
  <c r="AR105"/>
  <c r="AN105"/>
  <c r="AJ105"/>
  <c r="AC105"/>
  <c r="Y105"/>
  <c r="U105"/>
  <c r="Q105"/>
  <c r="M105"/>
  <c r="I105"/>
  <c r="E105"/>
  <c r="O105"/>
  <c r="AT106"/>
  <c r="BN121"/>
  <c r="AE121"/>
  <c r="BM122"/>
  <c r="AD122"/>
  <c r="W105"/>
  <c r="BQ105"/>
  <c r="BK105"/>
  <c r="BG105"/>
  <c r="BC105"/>
  <c r="AY105"/>
  <c r="AU105"/>
  <c r="AQ105"/>
  <c r="AM105"/>
  <c r="AB105"/>
  <c r="T105"/>
  <c r="P105"/>
  <c r="L105"/>
  <c r="H105"/>
  <c r="D105"/>
  <c r="S105"/>
  <c r="K106"/>
  <c r="BQ71"/>
  <c r="BM71"/>
  <c r="BI71"/>
  <c r="BG71"/>
  <c r="BE71"/>
  <c r="BC71"/>
  <c r="BA71"/>
  <c r="AY71"/>
  <c r="AW71"/>
  <c r="AU71"/>
  <c r="AS71"/>
  <c r="AQ71"/>
  <c r="AO71"/>
  <c r="AM71"/>
  <c r="AK71"/>
  <c r="AD71"/>
  <c r="AB71"/>
  <c r="Z71"/>
  <c r="X71"/>
  <c r="V71"/>
  <c r="T71"/>
  <c r="R71"/>
  <c r="P71"/>
  <c r="N71"/>
  <c r="L71"/>
  <c r="J71"/>
  <c r="H71"/>
  <c r="F71"/>
  <c r="D71"/>
  <c r="BP72"/>
  <c r="BN72"/>
  <c r="BJ72"/>
  <c r="BH72"/>
  <c r="BF72"/>
  <c r="BD72"/>
  <c r="BB72"/>
  <c r="AZ72"/>
  <c r="AX72"/>
  <c r="AV72"/>
  <c r="AT72"/>
  <c r="AR72"/>
  <c r="AP72"/>
  <c r="AN72"/>
  <c r="AL72"/>
  <c r="AJ72"/>
  <c r="AE72"/>
  <c r="AC72"/>
  <c r="AA72"/>
  <c r="Y72"/>
  <c r="W72"/>
  <c r="U72"/>
  <c r="S72"/>
  <c r="Q72"/>
  <c r="O72"/>
  <c r="M72"/>
  <c r="K72"/>
  <c r="I72"/>
  <c r="G72"/>
  <c r="E72"/>
  <c r="BJ121"/>
  <c r="BB121"/>
  <c r="AT121"/>
  <c r="AL121"/>
  <c r="AA121"/>
  <c r="S121"/>
  <c r="K121"/>
  <c r="BK122"/>
  <c r="BC122"/>
  <c r="AU122"/>
  <c r="AM122"/>
  <c r="AB122"/>
  <c r="T122"/>
  <c r="L122"/>
  <c r="D122"/>
  <c r="BO105"/>
  <c r="BP89"/>
  <c r="BN89"/>
  <c r="BL89"/>
  <c r="BJ89"/>
  <c r="BH89"/>
  <c r="BF89"/>
  <c r="BD89"/>
  <c r="BB89"/>
  <c r="AZ89"/>
  <c r="AX89"/>
  <c r="AT89"/>
  <c r="AR89"/>
  <c r="AP89"/>
  <c r="AN89"/>
  <c r="AL89"/>
  <c r="AJ89"/>
  <c r="AE89"/>
  <c r="AA89"/>
  <c r="Y89"/>
  <c r="W89"/>
  <c r="U89"/>
  <c r="S89"/>
  <c r="Q89"/>
  <c r="O89"/>
  <c r="K89"/>
  <c r="I89"/>
  <c r="G89"/>
  <c r="E89"/>
  <c r="BQ90"/>
  <c r="BO90"/>
  <c r="BM90"/>
  <c r="BK90"/>
  <c r="BI90"/>
  <c r="BG90"/>
  <c r="BE90"/>
  <c r="BC90"/>
  <c r="BA90"/>
  <c r="AY90"/>
  <c r="AW90"/>
  <c r="AU90"/>
  <c r="AS90"/>
  <c r="AQ90"/>
  <c r="AO90"/>
  <c r="AM90"/>
  <c r="AK90"/>
  <c r="AD90"/>
  <c r="AB90"/>
  <c r="Z90"/>
  <c r="X90"/>
  <c r="V90"/>
  <c r="T90"/>
  <c r="R90"/>
  <c r="P90"/>
  <c r="N90"/>
  <c r="L90"/>
  <c r="J90"/>
  <c r="H90"/>
  <c r="F90"/>
  <c r="D90"/>
  <c r="BQ101" i="4"/>
  <c r="BQ102"/>
  <c r="X103"/>
  <c r="X101"/>
  <c r="X102"/>
  <c r="BQ103"/>
  <c r="BQ87"/>
  <c r="BP87"/>
  <c r="BL87"/>
  <c r="BH87"/>
  <c r="BD87"/>
  <c r="AZ87"/>
  <c r="AV87"/>
  <c r="AR87"/>
  <c r="AN87"/>
  <c r="AJ87"/>
  <c r="AC87"/>
  <c r="Y87"/>
  <c r="U87"/>
  <c r="Q87"/>
  <c r="BL102"/>
  <c r="BD102"/>
  <c r="AV102"/>
  <c r="AN102"/>
  <c r="AC102"/>
  <c r="R68"/>
  <c r="L68"/>
  <c r="H68"/>
  <c r="D68"/>
  <c r="BP69"/>
  <c r="BL69"/>
  <c r="BH69"/>
  <c r="BD69"/>
  <c r="AZ69"/>
  <c r="AV69"/>
  <c r="AR69"/>
  <c r="AN69"/>
  <c r="AJ69"/>
  <c r="AC69"/>
  <c r="Y69"/>
  <c r="U69"/>
  <c r="Q69"/>
  <c r="M69"/>
  <c r="I69"/>
  <c r="E69"/>
  <c r="BQ68"/>
  <c r="BO68"/>
  <c r="BM68"/>
  <c r="BK68"/>
  <c r="BI68"/>
  <c r="BG68"/>
  <c r="BE68"/>
  <c r="BC68"/>
  <c r="BA68"/>
  <c r="AY68"/>
  <c r="AW68"/>
  <c r="AU68"/>
  <c r="AS68"/>
  <c r="AQ68"/>
  <c r="AO68"/>
  <c r="AM68"/>
  <c r="AK68"/>
  <c r="AD68"/>
  <c r="AB68"/>
  <c r="Z68"/>
  <c r="X68"/>
  <c r="V68"/>
  <c r="T68"/>
  <c r="P68"/>
  <c r="N68"/>
  <c r="J68"/>
  <c r="F68"/>
  <c r="BL117"/>
  <c r="BL118"/>
  <c r="BD117"/>
  <c r="BD118"/>
  <c r="AV117"/>
  <c r="AV118"/>
  <c r="AN117"/>
  <c r="AN118"/>
  <c r="AC117"/>
  <c r="AC118"/>
  <c r="U117"/>
  <c r="U118"/>
  <c r="M117"/>
  <c r="M118"/>
  <c r="E117"/>
  <c r="E118"/>
  <c r="BM101"/>
  <c r="BM102"/>
  <c r="BI101"/>
  <c r="BI102"/>
  <c r="BE101"/>
  <c r="BE102"/>
  <c r="BA101"/>
  <c r="BA102"/>
  <c r="AW101"/>
  <c r="AW102"/>
  <c r="AS101"/>
  <c r="AS102"/>
  <c r="AO101"/>
  <c r="AO102"/>
  <c r="AK101"/>
  <c r="AK102"/>
  <c r="AD101"/>
  <c r="AD102"/>
  <c r="Z101"/>
  <c r="Z102"/>
  <c r="BL103"/>
  <c r="BD103"/>
  <c r="AV103"/>
  <c r="AN103"/>
  <c r="AC103"/>
  <c r="R69"/>
  <c r="L69"/>
  <c r="H69"/>
  <c r="D69"/>
  <c r="BP68"/>
  <c r="BL68"/>
  <c r="BH68"/>
  <c r="BD68"/>
  <c r="AZ68"/>
  <c r="AV68"/>
  <c r="AR68"/>
  <c r="AN68"/>
  <c r="AJ68"/>
  <c r="AC68"/>
  <c r="Y68"/>
  <c r="U68"/>
  <c r="Q68"/>
  <c r="M68"/>
  <c r="I68"/>
  <c r="E68"/>
  <c r="BQ69"/>
  <c r="BO69"/>
  <c r="BM69"/>
  <c r="BK69"/>
  <c r="BI69"/>
  <c r="BG69"/>
  <c r="BE69"/>
  <c r="BC69"/>
  <c r="BA69"/>
  <c r="AY69"/>
  <c r="AW69"/>
  <c r="AU69"/>
  <c r="AS69"/>
  <c r="AQ69"/>
  <c r="AO69"/>
  <c r="AM69"/>
  <c r="AK69"/>
  <c r="AD69"/>
  <c r="AB69"/>
  <c r="Z69"/>
  <c r="X69"/>
  <c r="V69"/>
  <c r="T69"/>
  <c r="P69"/>
  <c r="N69"/>
  <c r="J69"/>
  <c r="F69"/>
  <c r="BS50" l="1"/>
  <c r="BT50" s="1"/>
  <c r="BS53" i="5"/>
  <c r="BT53" s="1"/>
  <c r="BS51" i="4"/>
  <c r="BT51" s="1"/>
  <c r="BS54" i="5"/>
  <c r="BT54" s="1"/>
  <c r="BS37"/>
  <c r="BS118" i="4"/>
  <c r="BT118" s="1"/>
  <c r="BS87"/>
  <c r="BT87" s="1"/>
  <c r="BS102"/>
  <c r="BT102" s="1"/>
  <c r="BS86"/>
  <c r="BT86" s="1"/>
  <c r="BS119"/>
  <c r="BT119" s="1"/>
  <c r="BS103"/>
  <c r="BT103" s="1"/>
  <c r="BS90" i="5"/>
  <c r="BT90" s="1"/>
  <c r="BS89"/>
  <c r="BT89" s="1"/>
  <c r="BS121"/>
  <c r="BT121" s="1"/>
  <c r="BS106"/>
  <c r="BT106" s="1"/>
  <c r="BS122"/>
  <c r="BT122" s="1"/>
  <c r="BS71"/>
  <c r="BT71" s="1"/>
  <c r="BS105"/>
  <c r="BT105" s="1"/>
  <c r="BS72"/>
  <c r="BT72" s="1"/>
  <c r="BS69" i="4"/>
  <c r="BT69" s="1"/>
  <c r="BS68"/>
  <c r="BT68" s="1"/>
  <c r="BT53" l="1"/>
  <c r="BT56" i="5"/>
</calcChain>
</file>

<file path=xl/sharedStrings.xml><?xml version="1.0" encoding="utf-8"?>
<sst xmlns="http://schemas.openxmlformats.org/spreadsheetml/2006/main" count="604" uniqueCount="114">
  <si>
    <t xml:space="preserve">детей в количестве </t>
  </si>
  <si>
    <t>Наименование продуктов</t>
  </si>
  <si>
    <t>Кол-во человек</t>
  </si>
  <si>
    <t>Итого расход за день</t>
  </si>
  <si>
    <t>ИТОГО на 1 Чел</t>
  </si>
  <si>
    <t>Меню</t>
  </si>
  <si>
    <t>Завтрак</t>
  </si>
  <si>
    <t>Каша молочная "Геркулес"</t>
  </si>
  <si>
    <t>Бутерброд с маслом</t>
  </si>
  <si>
    <t>Какао с молоком</t>
  </si>
  <si>
    <t>Обед</t>
  </si>
  <si>
    <t>Суп картофельный с гренками</t>
  </si>
  <si>
    <t>Рис отварной</t>
  </si>
  <si>
    <t>Хлеб пшеничный</t>
  </si>
  <si>
    <t>Хлеб ржано-пшеничный</t>
  </si>
  <si>
    <t>Компот из чернослива</t>
  </si>
  <si>
    <t>Полдник</t>
  </si>
  <si>
    <t>Чай с лимоном</t>
  </si>
  <si>
    <t>Крендель сахарный</t>
  </si>
  <si>
    <t>Ужин</t>
  </si>
  <si>
    <t>Рагу из овощей</t>
  </si>
  <si>
    <t>Чай с сахаром</t>
  </si>
  <si>
    <t>Итого на 1 чел</t>
  </si>
  <si>
    <t>Итого к выдаче, ГРАММ (на всех)</t>
  </si>
  <si>
    <t>ЦЕНА ЗА КИЛОГРАММ (покупная)</t>
  </si>
  <si>
    <t>руб</t>
  </si>
  <si>
    <t>ЦЕНА ЗА ГРАММ (покупная)</t>
  </si>
  <si>
    <t>Израсходовано на сумму (за граммы)</t>
  </si>
  <si>
    <t>Израсходовано на сумму (за кг)</t>
  </si>
  <si>
    <t>P/S: Итого к выдаче Яйцо- указано в шт.</t>
  </si>
  <si>
    <t>Цена за яйцо, указана за 1 шт.</t>
  </si>
  <si>
    <t>человек (1,5 - 3 года)</t>
  </si>
  <si>
    <t>Бутерброд с джемом</t>
  </si>
  <si>
    <t>Рыба, тушеннная в сметанном соусе</t>
  </si>
  <si>
    <t>Рыба, тушенная в сметанном соусе</t>
  </si>
  <si>
    <t>К выдаче, ГРАММ (на всех)</t>
  </si>
  <si>
    <t xml:space="preserve">человек (1,5 - 3 года) на </t>
  </si>
  <si>
    <t xml:space="preserve">человек (3 - 7 лет) на </t>
  </si>
  <si>
    <t>Час изготовления блюда</t>
  </si>
  <si>
    <t>Время снятия бракеража</t>
  </si>
  <si>
    <t>Наименование блюда, кулинарного изделия</t>
  </si>
  <si>
    <t>Результаты органолептической оценки и степени готовности блюда, кулинарного изделия</t>
  </si>
  <si>
    <t>Разрешение к реализации  блюда, кулинарного изделия</t>
  </si>
  <si>
    <t>Подписи членов бракеражной комиссии</t>
  </si>
  <si>
    <t xml:space="preserve">Примечание </t>
  </si>
  <si>
    <t>Завтрак                    7:00-8:30</t>
  </si>
  <si>
    <t>отлично</t>
  </si>
  <si>
    <t>разрешено</t>
  </si>
  <si>
    <t>Обед                         9:00-11:30</t>
  </si>
  <si>
    <t>Полдник             13:00-15:00</t>
  </si>
  <si>
    <t>Ужин                        15:00-16:30</t>
  </si>
  <si>
    <t>Прием пищи</t>
  </si>
  <si>
    <t>Наименование блюда</t>
  </si>
  <si>
    <t>Выход блюда</t>
  </si>
  <si>
    <t>Белки, г</t>
  </si>
  <si>
    <t>Жиры, г</t>
  </si>
  <si>
    <t>Углеводы, г</t>
  </si>
  <si>
    <t>Эн. Цен (ккал)</t>
  </si>
  <si>
    <t>Ca</t>
  </si>
  <si>
    <t>Fe</t>
  </si>
  <si>
    <t>B1</t>
  </si>
  <si>
    <t>B2</t>
  </si>
  <si>
    <t>C</t>
  </si>
  <si>
    <t>№ рецептуры</t>
  </si>
  <si>
    <t xml:space="preserve">День 5  </t>
  </si>
  <si>
    <t>Дети с 1,5 - 3 лет</t>
  </si>
  <si>
    <t>150/9/4</t>
  </si>
  <si>
    <t>200, 264</t>
  </si>
  <si>
    <t>ВСЕГО за день</t>
  </si>
  <si>
    <t>Дети с 3 - 7 лет</t>
  </si>
  <si>
    <t>180/12/5</t>
  </si>
  <si>
    <t xml:space="preserve">Утверждаю     </t>
  </si>
  <si>
    <t xml:space="preserve">Заведующий МК ДОУ     </t>
  </si>
  <si>
    <t xml:space="preserve">Ташаринский детский сад "Лесовичок"  </t>
  </si>
  <si>
    <t>Меню      на</t>
  </si>
  <si>
    <t>20/4</t>
  </si>
  <si>
    <t>70/18</t>
  </si>
  <si>
    <t>150/9</t>
  </si>
  <si>
    <t>263, 264</t>
  </si>
  <si>
    <t>30/5</t>
  </si>
  <si>
    <t>80/20</t>
  </si>
  <si>
    <t>180/12</t>
  </si>
  <si>
    <t xml:space="preserve">     _____________________Т.В. Чугуева </t>
  </si>
  <si>
    <t xml:space="preserve">    ______________________Т.В. Чугуева </t>
  </si>
  <si>
    <t>Суп картофельный</t>
  </si>
  <si>
    <t>Гренки</t>
  </si>
  <si>
    <t>Рис отварной с овощами</t>
  </si>
  <si>
    <t>Хлеб ржаной</t>
  </si>
  <si>
    <t xml:space="preserve">Апельсин </t>
  </si>
  <si>
    <t>Банан</t>
  </si>
  <si>
    <t>Яблоко</t>
  </si>
  <si>
    <t>Ответственный за питание  _________________________ С.В.Залевская</t>
  </si>
  <si>
    <t>Лимонная кислота</t>
  </si>
  <si>
    <t xml:space="preserve">Утверждаю                 </t>
  </si>
  <si>
    <t>Меню - требование на выдачу продуктов питания</t>
  </si>
  <si>
    <r>
      <t xml:space="preserve">Ответственное лицо   </t>
    </r>
    <r>
      <rPr>
        <u/>
        <sz val="11"/>
        <color theme="1"/>
        <rFont val="Times New Roman"/>
        <family val="1"/>
        <charset val="204"/>
      </rPr>
      <t xml:space="preserve">                                      </t>
    </r>
    <r>
      <rPr>
        <sz val="11"/>
        <color theme="1"/>
        <rFont val="Times New Roman"/>
        <family val="1"/>
        <charset val="204"/>
      </rPr>
      <t xml:space="preserve">   Романашенко Г.М.</t>
    </r>
  </si>
  <si>
    <r>
      <t xml:space="preserve">Ответственный         </t>
    </r>
    <r>
      <rPr>
        <u/>
        <sz val="11"/>
        <color theme="1"/>
        <rFont val="Calibri"/>
        <family val="2"/>
        <charset val="204"/>
      </rPr>
      <t xml:space="preserve">            калькулятор   </t>
    </r>
    <r>
      <rPr>
        <sz val="11"/>
        <color theme="1"/>
        <rFont val="Calibri"/>
        <family val="2"/>
        <charset val="204"/>
      </rPr>
      <t xml:space="preserve">  </t>
    </r>
  </si>
  <si>
    <t xml:space="preserve">  _________________</t>
  </si>
  <si>
    <t>С.В.Залевская</t>
  </si>
  <si>
    <t xml:space="preserve"> исполнитель</t>
  </si>
  <si>
    <t xml:space="preserve"> должность</t>
  </si>
  <si>
    <t xml:space="preserve">    подпись</t>
  </si>
  <si>
    <t xml:space="preserve">Повар                   </t>
  </si>
  <si>
    <t>___________________</t>
  </si>
  <si>
    <r>
      <t xml:space="preserve">Заведующий МКДОУ Ташаринский детский сад "Лесовичок"                                        </t>
    </r>
    <r>
      <rPr>
        <u/>
        <sz val="11"/>
        <color theme="1"/>
        <rFont val="Times New Roman"/>
        <family val="1"/>
        <charset val="204"/>
      </rPr>
      <t xml:space="preserve">   </t>
    </r>
  </si>
  <si>
    <t xml:space="preserve">           _________________              Чугуева Т.В.</t>
  </si>
  <si>
    <t xml:space="preserve">                   подпись                                     </t>
  </si>
  <si>
    <r>
      <t xml:space="preserve">Учреждение   </t>
    </r>
    <r>
      <rPr>
        <sz val="12"/>
        <color theme="1"/>
        <rFont val="Times New Roman"/>
        <family val="1"/>
        <charset val="204"/>
      </rPr>
      <t xml:space="preserve"> МКДОУ "Ташаринский детский сад"Лесовичок"</t>
    </r>
  </si>
  <si>
    <t xml:space="preserve">                                       ОВЗ</t>
  </si>
  <si>
    <t xml:space="preserve">                                    СВО</t>
  </si>
  <si>
    <t>Второй   завтрак</t>
  </si>
  <si>
    <t>Второй завтрак   10:00-10:20</t>
  </si>
  <si>
    <t>Второй завтрак</t>
  </si>
  <si>
    <t>17.25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</si>
</sst>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\ &quot;р.&quot;"/>
    <numFmt numFmtId="166" formatCode="[$-F400]h:mm:ss\ AM/PM"/>
  </numFmts>
  <fonts count="30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2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3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3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</font>
    <font>
      <b/>
      <i/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NumberFormat="1" applyBorder="1"/>
    <xf numFmtId="0" fontId="0" fillId="0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ill="1" applyBorder="1"/>
    <xf numFmtId="0" fontId="0" fillId="0" borderId="0" xfId="0" applyNumberFormat="1" applyBorder="1"/>
    <xf numFmtId="0" fontId="0" fillId="0" borderId="5" xfId="0" applyBorder="1"/>
    <xf numFmtId="0" fontId="0" fillId="0" borderId="6" xfId="0" applyNumberFormat="1" applyBorder="1"/>
    <xf numFmtId="13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0" fillId="0" borderId="4" xfId="0" applyFill="1" applyBorder="1"/>
    <xf numFmtId="0" fontId="5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5" fillId="0" borderId="2" xfId="0" applyFont="1" applyBorder="1"/>
    <xf numFmtId="164" fontId="5" fillId="0" borderId="2" xfId="0" applyNumberFormat="1" applyFont="1" applyBorder="1"/>
    <xf numFmtId="0" fontId="0" fillId="4" borderId="0" xfId="0" applyFill="1"/>
    <xf numFmtId="0" fontId="5" fillId="4" borderId="0" xfId="0" applyFont="1" applyFill="1" applyAlignment="1">
      <alignment horizontal="right"/>
    </xf>
    <xf numFmtId="0" fontId="0" fillId="4" borderId="0" xfId="0" applyFont="1" applyFill="1" applyAlignment="1">
      <alignment horizontal="right"/>
    </xf>
    <xf numFmtId="0" fontId="5" fillId="4" borderId="2" xfId="0" applyFont="1" applyFill="1" applyBorder="1"/>
    <xf numFmtId="0" fontId="0" fillId="5" borderId="0" xfId="0" applyFill="1"/>
    <xf numFmtId="0" fontId="5" fillId="5" borderId="0" xfId="0" applyFont="1" applyFill="1" applyBorder="1" applyAlignment="1">
      <alignment horizontal="right"/>
    </xf>
    <xf numFmtId="4" fontId="5" fillId="0" borderId="2" xfId="0" applyNumberFormat="1" applyFont="1" applyBorder="1"/>
    <xf numFmtId="4" fontId="0" fillId="0" borderId="5" xfId="0" applyNumberFormat="1" applyBorder="1"/>
    <xf numFmtId="165" fontId="0" fillId="6" borderId="2" xfId="0" applyNumberFormat="1" applyFill="1" applyBorder="1"/>
    <xf numFmtId="0" fontId="0" fillId="7" borderId="0" xfId="0" applyFont="1" applyFill="1"/>
    <xf numFmtId="165" fontId="0" fillId="0" borderId="0" xfId="0" applyNumberFormat="1"/>
    <xf numFmtId="0" fontId="2" fillId="8" borderId="2" xfId="0" applyFont="1" applyFill="1" applyBorder="1" applyAlignment="1">
      <alignment horizontal="center" vertical="center"/>
    </xf>
    <xf numFmtId="0" fontId="0" fillId="8" borderId="0" xfId="0" applyFill="1"/>
    <xf numFmtId="13" fontId="0" fillId="0" borderId="2" xfId="0" applyNumberFormat="1" applyFill="1" applyBorder="1"/>
    <xf numFmtId="0" fontId="0" fillId="0" borderId="2" xfId="0" applyNumberFormat="1" applyFill="1" applyBorder="1"/>
    <xf numFmtId="0" fontId="0" fillId="0" borderId="0" xfId="0" applyFill="1"/>
    <xf numFmtId="0" fontId="0" fillId="8" borderId="2" xfId="0" applyFill="1" applyBorder="1"/>
    <xf numFmtId="0" fontId="5" fillId="8" borderId="2" xfId="0" applyFont="1" applyFill="1" applyBorder="1" applyAlignment="1">
      <alignment horizontal="right"/>
    </xf>
    <xf numFmtId="0" fontId="0" fillId="8" borderId="2" xfId="0" applyFont="1" applyFill="1" applyBorder="1" applyAlignment="1">
      <alignment horizontal="right"/>
    </xf>
    <xf numFmtId="0" fontId="5" fillId="8" borderId="2" xfId="0" applyFont="1" applyFill="1" applyBorder="1"/>
    <xf numFmtId="164" fontId="5" fillId="8" borderId="2" xfId="0" applyNumberFormat="1" applyFont="1" applyFill="1" applyBorder="1"/>
    <xf numFmtId="0" fontId="6" fillId="0" borderId="0" xfId="0" applyFont="1"/>
    <xf numFmtId="164" fontId="7" fillId="0" borderId="0" xfId="0" applyNumberFormat="1" applyFont="1"/>
    <xf numFmtId="164" fontId="6" fillId="0" borderId="0" xfId="0" applyNumberFormat="1" applyFont="1"/>
    <xf numFmtId="0" fontId="0" fillId="8" borderId="0" xfId="0" applyFill="1" applyBorder="1"/>
    <xf numFmtId="4" fontId="0" fillId="0" borderId="2" xfId="0" applyNumberFormat="1" applyBorder="1"/>
    <xf numFmtId="14" fontId="8" fillId="0" borderId="0" xfId="0" applyNumberFormat="1" applyFont="1"/>
    <xf numFmtId="14" fontId="0" fillId="0" borderId="0" xfId="0" applyNumberFormat="1"/>
    <xf numFmtId="0" fontId="0" fillId="0" borderId="2" xfId="0" applyBorder="1" applyAlignment="1">
      <alignment horizontal="center" vertical="center"/>
    </xf>
    <xf numFmtId="0" fontId="13" fillId="0" borderId="2" xfId="0" applyFont="1" applyBorder="1"/>
    <xf numFmtId="0" fontId="0" fillId="0" borderId="2" xfId="0" applyNumberFormat="1" applyFill="1" applyBorder="1" applyAlignment="1">
      <alignment wrapText="1"/>
    </xf>
    <xf numFmtId="0" fontId="0" fillId="0" borderId="0" xfId="0" applyAlignment="1">
      <alignment wrapText="1"/>
    </xf>
    <xf numFmtId="0" fontId="13" fillId="0" borderId="2" xfId="0" applyFont="1" applyBorder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vertical="center" wrapText="1"/>
    </xf>
    <xf numFmtId="0" fontId="18" fillId="0" borderId="2" xfId="0" applyFont="1" applyBorder="1" applyAlignment="1">
      <alignment wrapText="1"/>
    </xf>
    <xf numFmtId="0" fontId="0" fillId="0" borderId="0" xfId="0" applyAlignment="1">
      <alignment vertical="top"/>
    </xf>
    <xf numFmtId="14" fontId="10" fillId="0" borderId="8" xfId="0" applyNumberFormat="1" applyFont="1" applyBorder="1" applyAlignment="1">
      <alignment vertical="top"/>
    </xf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1" fillId="0" borderId="2" xfId="0" applyFont="1" applyBorder="1"/>
    <xf numFmtId="0" fontId="21" fillId="9" borderId="0" xfId="0" applyFont="1" applyFill="1"/>
    <xf numFmtId="0" fontId="22" fillId="9" borderId="0" xfId="0" applyFont="1" applyFill="1" applyAlignment="1">
      <alignment horizontal="right"/>
    </xf>
    <xf numFmtId="0" fontId="21" fillId="9" borderId="0" xfId="0" applyFont="1" applyFill="1" applyAlignment="1">
      <alignment horizontal="right"/>
    </xf>
    <xf numFmtId="0" fontId="21" fillId="9" borderId="2" xfId="0" applyFont="1" applyFill="1" applyBorder="1"/>
    <xf numFmtId="0" fontId="8" fillId="4" borderId="0" xfId="0" applyFont="1" applyFill="1"/>
    <xf numFmtId="0" fontId="20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20" fillId="4" borderId="2" xfId="0" applyFont="1" applyFill="1" applyBorder="1"/>
    <xf numFmtId="0" fontId="8" fillId="0" borderId="0" xfId="0" applyFont="1"/>
    <xf numFmtId="0" fontId="0" fillId="0" borderId="2" xfId="0" applyBorder="1" applyAlignment="1">
      <alignment horizontal="center" vertical="center"/>
    </xf>
    <xf numFmtId="0" fontId="0" fillId="10" borderId="0" xfId="0" applyFill="1"/>
    <xf numFmtId="0" fontId="0" fillId="10" borderId="0" xfId="0" applyFill="1" applyBorder="1"/>
    <xf numFmtId="0" fontId="0" fillId="10" borderId="2" xfId="0" applyFill="1" applyBorder="1"/>
    <xf numFmtId="0" fontId="5" fillId="10" borderId="2" xfId="0" applyFont="1" applyFill="1" applyBorder="1"/>
    <xf numFmtId="164" fontId="5" fillId="10" borderId="2" xfId="0" applyNumberFormat="1" applyFont="1" applyFill="1" applyBorder="1"/>
    <xf numFmtId="164" fontId="7" fillId="10" borderId="0" xfId="0" applyNumberFormat="1" applyFont="1" applyFill="1"/>
    <xf numFmtId="0" fontId="23" fillId="10" borderId="3" xfId="0" applyFont="1" applyFill="1" applyBorder="1" applyAlignment="1">
      <alignment vertical="center" wrapText="1"/>
    </xf>
    <xf numFmtId="4" fontId="5" fillId="10" borderId="2" xfId="0" applyNumberFormat="1" applyFont="1" applyFill="1" applyBorder="1"/>
    <xf numFmtId="0" fontId="19" fillId="10" borderId="3" xfId="0" applyFont="1" applyFill="1" applyBorder="1" applyAlignment="1">
      <alignment vertical="center" wrapText="1"/>
    </xf>
    <xf numFmtId="0" fontId="20" fillId="10" borderId="2" xfId="0" applyFont="1" applyFill="1" applyBorder="1"/>
    <xf numFmtId="0" fontId="16" fillId="0" borderId="0" xfId="0" applyFont="1" applyAlignment="1"/>
    <xf numFmtId="0" fontId="16" fillId="0" borderId="0" xfId="0" applyFont="1"/>
    <xf numFmtId="0" fontId="16" fillId="0" borderId="0" xfId="0" applyFont="1" applyBorder="1"/>
    <xf numFmtId="0" fontId="16" fillId="10" borderId="0" xfId="0" applyFont="1" applyFill="1"/>
    <xf numFmtId="0" fontId="24" fillId="0" borderId="0" xfId="0" applyFont="1"/>
    <xf numFmtId="0" fontId="26" fillId="0" borderId="0" xfId="0" applyFont="1"/>
    <xf numFmtId="0" fontId="10" fillId="0" borderId="0" xfId="0" applyFont="1"/>
    <xf numFmtId="0" fontId="14" fillId="0" borderId="0" xfId="0" applyFont="1"/>
    <xf numFmtId="0" fontId="25" fillId="0" borderId="0" xfId="0" applyFont="1"/>
    <xf numFmtId="0" fontId="27" fillId="0" borderId="0" xfId="0" applyFont="1"/>
    <xf numFmtId="0" fontId="24" fillId="10" borderId="0" xfId="0" applyFont="1" applyFill="1"/>
    <xf numFmtId="4" fontId="24" fillId="0" borderId="0" xfId="0" applyNumberFormat="1" applyFont="1" applyBorder="1"/>
    <xf numFmtId="0" fontId="0" fillId="0" borderId="2" xfId="0" applyBorder="1" applyAlignment="1">
      <alignment horizontal="center" vertical="center"/>
    </xf>
    <xf numFmtId="0" fontId="16" fillId="0" borderId="2" xfId="0" applyFont="1" applyBorder="1"/>
    <xf numFmtId="0" fontId="16" fillId="0" borderId="6" xfId="0" applyFont="1" applyBorder="1"/>
    <xf numFmtId="12" fontId="16" fillId="0" borderId="2" xfId="0" applyNumberFormat="1" applyFont="1" applyBorder="1"/>
    <xf numFmtId="0" fontId="16" fillId="0" borderId="2" xfId="0" applyNumberFormat="1" applyFont="1" applyBorder="1"/>
    <xf numFmtId="0" fontId="16" fillId="0" borderId="0" xfId="0" applyNumberFormat="1" applyFont="1" applyBorder="1"/>
    <xf numFmtId="0" fontId="16" fillId="10" borderId="2" xfId="0" applyFont="1" applyFill="1" applyBorder="1"/>
    <xf numFmtId="0" fontId="17" fillId="0" borderId="2" xfId="0" applyFont="1" applyBorder="1" applyAlignment="1">
      <alignment horizontal="left" vertical="center" wrapText="1"/>
    </xf>
    <xf numFmtId="0" fontId="0" fillId="0" borderId="0" xfId="0" applyBorder="1"/>
    <xf numFmtId="0" fontId="28" fillId="3" borderId="1" xfId="0" applyFont="1" applyFill="1" applyBorder="1" applyAlignment="1">
      <alignment horizontal="center" vertical="center" textRotation="90" wrapText="1"/>
    </xf>
    <xf numFmtId="0" fontId="28" fillId="3" borderId="3" xfId="0" applyFont="1" applyFill="1" applyBorder="1" applyAlignment="1">
      <alignment horizontal="center" vertical="center" textRotation="90" wrapText="1"/>
    </xf>
    <xf numFmtId="0" fontId="29" fillId="0" borderId="2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wrapText="1"/>
    </xf>
    <xf numFmtId="0" fontId="16" fillId="0" borderId="0" xfId="0" applyFont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14" fontId="10" fillId="0" borderId="8" xfId="0" applyNumberFormat="1" applyFont="1" applyBorder="1" applyAlignment="1">
      <alignment horizontal="center" vertical="top"/>
    </xf>
    <xf numFmtId="14" fontId="11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73;&#1097;&#1077;&#1077;%20&#8212;%20&#1082;&#1086;&#1087;&#1080;&#1103;/&#1050;&#1072;&#1083;&#1100;&#1082;&#1091;&#1083;&#1103;&#1094;&#1080;&#1103;%20&#1073;&#1083;&#1102;&#1076;%20&#1103;&#1085;&#1074;&#1072;&#1088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1.01.2021 1,5-2 года (день 7)"/>
      <sheetName val="11.01.2020 3-7 лет (день 7)"/>
      <sheetName val="13.01.2021 3-7 лет (день 8) "/>
      <sheetName val="14.01.2021 3-7 лет (день 9)"/>
      <sheetName val="15.01.2021 3-7 лет (день 10)"/>
      <sheetName val="18.01.2021 1-3 года (день 1)"/>
      <sheetName val="18.01.2021 3-7 лет (день 1)"/>
      <sheetName val="19.01.2021 1,5-2 года (день (2)"/>
      <sheetName val="19.01.2021 3-7 лет (день 2)"/>
      <sheetName val=" 20.01.2021 1,5-2 года (день 3)"/>
      <sheetName val="20.01.2021 3-7лет (день 3)"/>
      <sheetName val="21.01.2021 1,5-3 года (день 4)"/>
      <sheetName val="21.01.2021 3-7 лет (день 4) "/>
      <sheetName val="22.01.2021 1,5-2 года (день 5)"/>
      <sheetName val="22.01.2021 3-7 лет (день 5)"/>
      <sheetName val="25.01.2021 1,5-3 года (день 6)"/>
      <sheetName val="25.01.2021 3-7 лет (день 6)"/>
      <sheetName val="26.01.2021 3-7 лет (день 7)"/>
      <sheetName val="27.01.2021 1,5-2 года (день 8)"/>
      <sheetName val="27.01.2021 3-7 лет (день 8)"/>
      <sheetName val="Це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Хлеб пшеничный</v>
          </cell>
          <cell r="B1" t="str">
            <v>Хлеб ржано-пшеничный</v>
          </cell>
          <cell r="C1" t="str">
            <v>Сахар</v>
          </cell>
          <cell r="D1" t="str">
            <v>Чай</v>
          </cell>
          <cell r="E1" t="str">
            <v>Какао</v>
          </cell>
          <cell r="F1" t="str">
            <v>Кофейный напиток</v>
          </cell>
          <cell r="G1" t="str">
            <v>Молоко 2,5%</v>
          </cell>
          <cell r="H1" t="str">
            <v>Масло сливочное</v>
          </cell>
          <cell r="I1" t="str">
            <v>Сметана 15%</v>
          </cell>
          <cell r="J1" t="str">
            <v>Молоко сухое</v>
          </cell>
          <cell r="K1" t="str">
            <v>Снежок 2,5 %</v>
          </cell>
          <cell r="L1" t="str">
            <v>Творог 5%</v>
          </cell>
          <cell r="M1" t="str">
            <v>Молоко сгущенное</v>
          </cell>
          <cell r="N1" t="str">
            <v xml:space="preserve">Джем Сава </v>
          </cell>
          <cell r="O1" t="str">
            <v>Сыр</v>
          </cell>
          <cell r="P1" t="str">
            <v>Зеленый горошек</v>
          </cell>
          <cell r="Q1" t="str">
            <v>Кукуруза консервирован.</v>
          </cell>
          <cell r="R1" t="str">
            <v>Консервы рыбные</v>
          </cell>
          <cell r="S1" t="str">
            <v>Огурцы консервирован.</v>
          </cell>
          <cell r="T1" t="str">
            <v>Огурцы свежие</v>
          </cell>
          <cell r="U1" t="str">
            <v>Яйцо</v>
          </cell>
          <cell r="V1" t="str">
            <v>Икра кабачковая</v>
          </cell>
          <cell r="W1" t="str">
            <v>Изюм</v>
          </cell>
          <cell r="X1" t="str">
            <v>Курага</v>
          </cell>
          <cell r="Y1" t="str">
            <v>Чернослив</v>
          </cell>
          <cell r="Z1" t="str">
            <v>Шиповник</v>
          </cell>
          <cell r="AA1" t="str">
            <v>Сухофрукты</v>
          </cell>
          <cell r="AB1" t="str">
            <v>Ягода свежемороженная</v>
          </cell>
          <cell r="AC1" t="str">
            <v>Лимон</v>
          </cell>
          <cell r="AD1" t="str">
            <v>Кисель</v>
          </cell>
          <cell r="AE1" t="str">
            <v xml:space="preserve">Сок </v>
          </cell>
          <cell r="AF1" t="str">
            <v>Макаронные изделия</v>
          </cell>
          <cell r="AG1" t="str">
            <v>Мука</v>
          </cell>
          <cell r="AH1" t="str">
            <v>Дрожжи</v>
          </cell>
          <cell r="AI1" t="str">
            <v>Печенье</v>
          </cell>
          <cell r="AJ1" t="str">
            <v>Пряники</v>
          </cell>
          <cell r="AK1" t="str">
            <v>Вафли</v>
          </cell>
          <cell r="AL1" t="str">
            <v>Конфеты</v>
          </cell>
          <cell r="AM1" t="str">
            <v>Повидло Сава</v>
          </cell>
          <cell r="AN1" t="str">
            <v>Крупа геркулес</v>
          </cell>
          <cell r="AO1" t="str">
            <v>Крупа горох</v>
          </cell>
          <cell r="AP1" t="str">
            <v>Крупа гречневая</v>
          </cell>
          <cell r="AQ1" t="str">
            <v>Крупа кукурузная</v>
          </cell>
          <cell r="AR1" t="str">
            <v>Крупа манная</v>
          </cell>
          <cell r="AS1" t="str">
            <v>Крупа перловая</v>
          </cell>
          <cell r="AT1" t="str">
            <v>Крупа пшеничная</v>
          </cell>
          <cell r="AU1" t="str">
            <v>Крупа пшено</v>
          </cell>
          <cell r="AV1" t="str">
            <v>Крупа ячневая</v>
          </cell>
          <cell r="AW1" t="str">
            <v>Рис</v>
          </cell>
          <cell r="AX1" t="str">
            <v>Цыпленок бройлер</v>
          </cell>
          <cell r="AY1" t="str">
            <v>Филе куриное</v>
          </cell>
          <cell r="AZ1" t="str">
            <v>Фарш говяжий</v>
          </cell>
          <cell r="BA1" t="str">
            <v>Печень куриная</v>
          </cell>
          <cell r="BB1" t="str">
            <v>Филе минтая</v>
          </cell>
          <cell r="BC1" t="str">
            <v>Филе сельди слабосол.</v>
          </cell>
          <cell r="BD1" t="str">
            <v>Картофель</v>
          </cell>
          <cell r="BE1" t="str">
            <v>Морковь</v>
          </cell>
          <cell r="BF1" t="str">
            <v>Лук</v>
          </cell>
          <cell r="BG1" t="str">
            <v>Капуста</v>
          </cell>
          <cell r="BH1" t="str">
            <v>Свекла</v>
          </cell>
          <cell r="BI1" t="str">
            <v>Томатная паста</v>
          </cell>
          <cell r="BJ1" t="str">
            <v>Масло растительное</v>
          </cell>
          <cell r="BK1" t="str">
            <v>Соль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19"/>
  <sheetViews>
    <sheetView topLeftCell="A7" zoomScale="75" zoomScaleNormal="75" workbookViewId="0">
      <selection activeCell="B15" sqref="A15:XFD1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0" hidden="1" customWidth="1"/>
    <col min="11" max="11" width="12" bestFit="1" customWidth="1"/>
    <col min="12" max="13" width="10.6640625" customWidth="1"/>
    <col min="14" max="18" width="10.6640625" hidden="1" customWidth="1"/>
    <col min="19" max="19" width="10.5546875" hidden="1" customWidth="1"/>
    <col min="20" max="23" width="10.6640625" hidden="1" customWidth="1"/>
    <col min="24" max="24" width="10.6640625" customWidth="1"/>
    <col min="25" max="27" width="10.6640625" hidden="1" customWidth="1"/>
    <col min="29" max="30" width="8.88671875" hidden="1" customWidth="1"/>
    <col min="31" max="32" width="10.6640625" hidden="1" customWidth="1"/>
    <col min="33" max="34" width="10.6640625" customWidth="1"/>
    <col min="35" max="35" width="10.6640625" hidden="1" customWidth="1"/>
    <col min="36" max="37" width="8.88671875" hidden="1" customWidth="1"/>
    <col min="38" max="38" width="10.6640625" hidden="1" customWidth="1"/>
    <col min="39" max="40" width="10.6640625" customWidth="1"/>
    <col min="41" max="44" width="10.6640625" hidden="1" customWidth="1"/>
    <col min="45" max="45" width="10.88671875" hidden="1" customWidth="1"/>
    <col min="46" max="46" width="10.88671875" customWidth="1"/>
    <col min="47" max="53" width="10.88671875" hidden="1" customWidth="1"/>
    <col min="54" max="54" width="10.6640625" hidden="1" customWidth="1"/>
    <col min="55" max="56" width="10.6640625" customWidth="1"/>
    <col min="57" max="59" width="10.6640625" hidden="1" customWidth="1"/>
    <col min="60" max="60" width="10.6640625" customWidth="1"/>
    <col min="61" max="61" width="10.6640625" hidden="1" customWidth="1"/>
    <col min="65" max="65" width="10.88671875" customWidth="1"/>
    <col min="66" max="67" width="10.88671875" hidden="1" customWidth="1"/>
    <col min="70" max="70" width="10.6640625" style="75" customWidth="1"/>
    <col min="72" max="72" width="12.109375" customWidth="1"/>
  </cols>
  <sheetData>
    <row r="1" spans="1:73">
      <c r="A1" s="85" t="s">
        <v>93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104</v>
      </c>
      <c r="B2" s="85"/>
      <c r="C2" s="85"/>
      <c r="D2" s="85"/>
      <c r="E2" s="85"/>
      <c r="F2" s="86"/>
      <c r="G2" s="90"/>
      <c r="H2" s="91" t="s">
        <v>94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105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106</v>
      </c>
      <c r="B4" s="86"/>
      <c r="C4" s="86"/>
      <c r="D4" s="86"/>
      <c r="E4" s="86"/>
      <c r="F4" s="86"/>
      <c r="G4" s="86"/>
      <c r="H4" s="86" t="s">
        <v>107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95</v>
      </c>
      <c r="I5" s="86"/>
      <c r="J5" s="93"/>
      <c r="K5" s="93"/>
      <c r="L5" s="93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</row>
    <row r="7" spans="1:73">
      <c r="C7" t="s">
        <v>0</v>
      </c>
      <c r="E7" s="1">
        <v>1</v>
      </c>
      <c r="F7" t="s">
        <v>36</v>
      </c>
      <c r="K7" s="46">
        <f>' 3-7 лет (день 5)'!K7</f>
        <v>46303</v>
      </c>
    </row>
    <row r="8" spans="1:73" ht="15" customHeight="1">
      <c r="A8" s="113"/>
      <c r="B8" s="3" t="s">
        <v>1</v>
      </c>
      <c r="C8" s="111" t="s">
        <v>2</v>
      </c>
      <c r="D8" s="110" t="str">
        <f>[1]Цены!A1</f>
        <v>Хлеб пшеничный</v>
      </c>
      <c r="E8" s="110" t="str">
        <f>[1]Цены!B1</f>
        <v>Хлеб ржано-пшеничный</v>
      </c>
      <c r="F8" s="110" t="str">
        <f>[1]Цены!C1</f>
        <v>Сахар</v>
      </c>
      <c r="G8" s="110" t="str">
        <f>[1]Цены!D1</f>
        <v>Чай</v>
      </c>
      <c r="H8" s="110" t="str">
        <f>[1]Цены!E1</f>
        <v>Какао</v>
      </c>
      <c r="I8" s="110" t="str">
        <f>[1]Цены!F1</f>
        <v>Кофейный напиток</v>
      </c>
      <c r="J8" s="110" t="str">
        <f>[1]Цены!G1</f>
        <v>Молоко 2,5%</v>
      </c>
      <c r="K8" s="110" t="str">
        <f>[1]Цены!H1</f>
        <v>Масло сливочное</v>
      </c>
      <c r="L8" s="110" t="str">
        <f>[1]Цены!I1</f>
        <v>Сметана 15%</v>
      </c>
      <c r="M8" s="110" t="str">
        <f>[1]Цены!J1</f>
        <v>Молоко сухое</v>
      </c>
      <c r="N8" s="110" t="str">
        <f>[1]Цены!K1</f>
        <v>Снежок 2,5 %</v>
      </c>
      <c r="O8" s="110" t="str">
        <f>[1]Цены!L1</f>
        <v>Творог 5%</v>
      </c>
      <c r="P8" s="110" t="str">
        <f>[1]Цены!M1</f>
        <v>Молоко сгущенное</v>
      </c>
      <c r="Q8" s="110" t="str">
        <f>[1]Цены!N1</f>
        <v xml:space="preserve">Джем Сава </v>
      </c>
      <c r="R8" s="110" t="str">
        <f>[1]Цены!O1</f>
        <v>Сыр</v>
      </c>
      <c r="S8" s="110" t="str">
        <f>[1]Цены!P1</f>
        <v>Зеленый горошек</v>
      </c>
      <c r="T8" s="110" t="str">
        <f>[1]Цены!Q1</f>
        <v>Кукуруза консервирован.</v>
      </c>
      <c r="U8" s="110" t="str">
        <f>[1]Цены!R1</f>
        <v>Консервы рыбные</v>
      </c>
      <c r="V8" s="110" t="str">
        <f>[1]Цены!S1</f>
        <v>Огурцы консервирован.</v>
      </c>
      <c r="W8" s="110" t="str">
        <f>[1]Цены!T1</f>
        <v>Огурцы свежие</v>
      </c>
      <c r="X8" s="110" t="str">
        <f>[1]Цены!U1</f>
        <v>Яйцо</v>
      </c>
      <c r="Y8" s="110" t="str">
        <f>[1]Цены!V1</f>
        <v>Икра кабачковая</v>
      </c>
      <c r="Z8" s="110" t="str">
        <f>[1]Цены!W1</f>
        <v>Изюм</v>
      </c>
      <c r="AA8" s="110" t="str">
        <f>[1]Цены!X1</f>
        <v>Курага</v>
      </c>
      <c r="AB8" s="110" t="str">
        <f>[1]Цены!Y1</f>
        <v>Чернослив</v>
      </c>
      <c r="AC8" s="110" t="str">
        <f>[1]Цены!Z1</f>
        <v>Шиповник</v>
      </c>
      <c r="AD8" s="110" t="str">
        <f>[1]Цены!AA1</f>
        <v>Сухофрукты</v>
      </c>
      <c r="AE8" s="110" t="str">
        <f>[1]Цены!AB1</f>
        <v>Ягода свежемороженная</v>
      </c>
      <c r="AF8" s="111" t="str">
        <f>' 3-7 лет (день 5)'!AF8:AF9</f>
        <v xml:space="preserve">Апельсин </v>
      </c>
      <c r="AG8" s="111" t="str">
        <f>' 3-7 лет (день 5)'!AG8:AG9</f>
        <v>Банан</v>
      </c>
      <c r="AH8" s="111" t="str">
        <f>' 3-7 лет (день 5)'!AH8:AH9</f>
        <v>Лимон</v>
      </c>
      <c r="AI8" s="111" t="str">
        <f>' 3-7 лет (день 5)'!AI8:AI9</f>
        <v>Яблоко</v>
      </c>
      <c r="AJ8" s="110" t="str">
        <f>[1]Цены!AD1</f>
        <v>Кисель</v>
      </c>
      <c r="AK8" s="110" t="str">
        <f>[1]Цены!AE1</f>
        <v xml:space="preserve">Сок </v>
      </c>
      <c r="AL8" s="110" t="str">
        <f>[1]Цены!AF1</f>
        <v>Макаронные изделия</v>
      </c>
      <c r="AM8" s="110" t="str">
        <f>[1]Цены!AG1</f>
        <v>Мука</v>
      </c>
      <c r="AN8" s="110" t="str">
        <f>[1]Цены!AH1</f>
        <v>Дрожжи</v>
      </c>
      <c r="AO8" s="110" t="str">
        <f>[1]Цены!AI1</f>
        <v>Печенье</v>
      </c>
      <c r="AP8" s="110" t="str">
        <f>[1]Цены!AJ1</f>
        <v>Пряники</v>
      </c>
      <c r="AQ8" s="110" t="str">
        <f>[1]Цены!AK1</f>
        <v>Вафли</v>
      </c>
      <c r="AR8" s="110" t="str">
        <f>[1]Цены!AL1</f>
        <v>Конфеты</v>
      </c>
      <c r="AS8" s="110" t="str">
        <f>[1]Цены!AM1</f>
        <v>Повидло Сава</v>
      </c>
      <c r="AT8" s="110" t="str">
        <f>[1]Цены!AN1</f>
        <v>Крупа геркулес</v>
      </c>
      <c r="AU8" s="110" t="str">
        <f>[1]Цены!AO1</f>
        <v>Крупа горох</v>
      </c>
      <c r="AV8" s="110" t="str">
        <f>[1]Цены!AP1</f>
        <v>Крупа гречневая</v>
      </c>
      <c r="AW8" s="110" t="str">
        <f>[1]Цены!AQ1</f>
        <v>Крупа кукурузная</v>
      </c>
      <c r="AX8" s="110" t="str">
        <f>[1]Цены!AR1</f>
        <v>Крупа манная</v>
      </c>
      <c r="AY8" s="110" t="str">
        <f>[1]Цены!AS1</f>
        <v>Крупа перловая</v>
      </c>
      <c r="AZ8" s="110" t="str">
        <f>[1]Цены!AT1</f>
        <v>Крупа пшеничная</v>
      </c>
      <c r="BA8" s="110" t="str">
        <f>[1]Цены!AU1</f>
        <v>Крупа пшено</v>
      </c>
      <c r="BB8" s="110" t="str">
        <f>[1]Цены!AV1</f>
        <v>Крупа ячневая</v>
      </c>
      <c r="BC8" s="110" t="str">
        <f>[1]Цены!AW1</f>
        <v>Рис</v>
      </c>
      <c r="BD8" s="110" t="str">
        <f>[1]Цены!AX1</f>
        <v>Цыпленок бройлер</v>
      </c>
      <c r="BE8" s="110" t="str">
        <f>[1]Цены!AY1</f>
        <v>Филе куриное</v>
      </c>
      <c r="BF8" s="110" t="str">
        <f>[1]Цены!AZ1</f>
        <v>Фарш говяжий</v>
      </c>
      <c r="BG8" s="110" t="str">
        <f>[1]Цены!BA1</f>
        <v>Печень куриная</v>
      </c>
      <c r="BH8" s="110" t="str">
        <f>[1]Цены!BB1</f>
        <v>Филе минтая</v>
      </c>
      <c r="BI8" s="110" t="str">
        <f>[1]Цены!BC1</f>
        <v>Филе сельди слабосол.</v>
      </c>
      <c r="BJ8" s="110" t="str">
        <f>[1]Цены!BD1</f>
        <v>Картофель</v>
      </c>
      <c r="BK8" s="110" t="str">
        <f>[1]Цены!BE1</f>
        <v>Морковь</v>
      </c>
      <c r="BL8" s="110" t="str">
        <f>[1]Цены!BF1</f>
        <v>Лук</v>
      </c>
      <c r="BM8" s="110" t="str">
        <f>[1]Цены!BG1</f>
        <v>Капуста</v>
      </c>
      <c r="BN8" s="110" t="str">
        <f>[1]Цены!BH1</f>
        <v>Свекла</v>
      </c>
      <c r="BO8" s="110" t="str">
        <f>[1]Цены!BI1</f>
        <v>Томатная паста</v>
      </c>
      <c r="BP8" s="110" t="str">
        <f>[1]Цены!BJ1</f>
        <v>Масло растительное</v>
      </c>
      <c r="BQ8" s="110" t="str">
        <f>[1]Цены!BK1</f>
        <v>Соль</v>
      </c>
      <c r="BR8" s="109" t="s">
        <v>92</v>
      </c>
      <c r="BS8" s="115" t="s">
        <v>3</v>
      </c>
      <c r="BT8" s="115" t="s">
        <v>4</v>
      </c>
    </row>
    <row r="9" spans="1:73" ht="45.75" customHeight="1">
      <c r="A9" s="114"/>
      <c r="B9" s="4" t="s">
        <v>5</v>
      </c>
      <c r="C9" s="112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2"/>
      <c r="AG9" s="112"/>
      <c r="AH9" s="112"/>
      <c r="AI9" s="112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09"/>
      <c r="BS9" s="115"/>
      <c r="BT9" s="115"/>
    </row>
    <row r="10" spans="1:73">
      <c r="A10" s="116" t="s">
        <v>6</v>
      </c>
      <c r="B10" s="5" t="str">
        <f>' 3-7 лет (день 5)'!B10</f>
        <v>Каша молочная "Геркулес"</v>
      </c>
      <c r="C10" s="117">
        <f>$E$7</f>
        <v>1</v>
      </c>
      <c r="D10" s="5"/>
      <c r="E10" s="5"/>
      <c r="F10" s="5">
        <v>4.0000000000000001E-3</v>
      </c>
      <c r="G10" s="5"/>
      <c r="H10" s="5"/>
      <c r="I10" s="5"/>
      <c r="J10" s="5"/>
      <c r="K10" s="5">
        <v>2E-3</v>
      </c>
      <c r="L10" s="5"/>
      <c r="M10" s="5">
        <v>1.24E-2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  <c r="Y10" s="6"/>
      <c r="Z10" s="6"/>
      <c r="AA10" s="6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T10" s="6">
        <v>1.4999999999999999E-2</v>
      </c>
      <c r="AU10" s="6"/>
      <c r="AV10" s="6"/>
      <c r="AW10" s="6"/>
      <c r="AX10" s="6"/>
      <c r="AY10" s="6"/>
      <c r="AZ10" s="6"/>
      <c r="BA10" s="6"/>
      <c r="BB10" s="6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6"/>
      <c r="BN10" s="6"/>
      <c r="BO10" s="6"/>
      <c r="BP10" s="5"/>
      <c r="BQ10" s="5">
        <v>5.0000000000000001E-4</v>
      </c>
      <c r="BR10" s="77"/>
    </row>
    <row r="11" spans="1:73">
      <c r="A11" s="116"/>
      <c r="B11" s="5" t="str">
        <f>' 3-7 лет (день 5)'!B11</f>
        <v>Бутерброд с маслом</v>
      </c>
      <c r="C11" s="118"/>
      <c r="D11" s="5">
        <v>0.02</v>
      </c>
      <c r="E11" s="5"/>
      <c r="F11" s="5"/>
      <c r="G11" s="5"/>
      <c r="H11" s="5"/>
      <c r="I11" s="5"/>
      <c r="J11" s="5"/>
      <c r="K11" s="5">
        <v>4.0000000000000001E-3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6"/>
      <c r="Y11" s="6"/>
      <c r="Z11" s="6"/>
      <c r="AA11" s="6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6"/>
      <c r="BN11" s="6"/>
      <c r="BO11" s="6"/>
      <c r="BP11" s="5"/>
      <c r="BQ11" s="5"/>
      <c r="BR11" s="77"/>
    </row>
    <row r="12" spans="1:73">
      <c r="A12" s="116"/>
      <c r="B12" s="5" t="str">
        <f>' 3-7 лет (день 5)'!B12</f>
        <v>Какао с молоком</v>
      </c>
      <c r="C12" s="118"/>
      <c r="D12" s="5"/>
      <c r="E12" s="5"/>
      <c r="F12" s="5">
        <v>8.9999999999999993E-3</v>
      </c>
      <c r="G12" s="5"/>
      <c r="H12" s="5">
        <v>1E-3</v>
      </c>
      <c r="I12" s="5"/>
      <c r="J12" s="5">
        <v>0.08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/>
      <c r="Y12" s="6"/>
      <c r="Z12" s="6"/>
      <c r="AA12" s="6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6"/>
      <c r="BN12" s="6"/>
      <c r="BO12" s="6"/>
      <c r="BP12" s="5"/>
      <c r="BQ12" s="5"/>
      <c r="BR12" s="77"/>
    </row>
    <row r="13" spans="1:73">
      <c r="A13" s="116"/>
      <c r="B13" s="5"/>
      <c r="C13" s="11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  <c r="Y13" s="6"/>
      <c r="Z13" s="6"/>
      <c r="AA13" s="6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6"/>
      <c r="BN13" s="6"/>
      <c r="BO13" s="6"/>
      <c r="BP13" s="5"/>
      <c r="BQ13" s="5"/>
      <c r="BR13" s="77"/>
    </row>
    <row r="14" spans="1:73" ht="15.75" customHeight="1">
      <c r="A14" s="116"/>
      <c r="B14" s="5"/>
      <c r="C14" s="11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6"/>
      <c r="Y14" s="6"/>
      <c r="Z14" s="6"/>
      <c r="AA14" s="6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6"/>
      <c r="BN14" s="6"/>
      <c r="BO14" s="6"/>
      <c r="BP14" s="5"/>
      <c r="BQ14" s="5"/>
      <c r="BR14" s="77"/>
    </row>
    <row r="15" spans="1:73" ht="25.2" hidden="1" customHeight="1">
      <c r="A15" s="106" t="s">
        <v>110</v>
      </c>
      <c r="B15" s="56" t="s">
        <v>90</v>
      </c>
      <c r="C15" s="108">
        <f>E7</f>
        <v>1</v>
      </c>
      <c r="D15" s="98"/>
      <c r="E15" s="98"/>
      <c r="F15" s="98"/>
      <c r="G15" s="98"/>
      <c r="H15" s="98"/>
      <c r="I15" s="98"/>
      <c r="J15" s="98"/>
      <c r="K15" s="98"/>
      <c r="L15" s="99"/>
      <c r="M15" s="99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100"/>
      <c r="Y15" s="100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101"/>
      <c r="AX15" s="101"/>
      <c r="AY15" s="101"/>
      <c r="AZ15" s="101"/>
      <c r="BA15" s="101"/>
      <c r="BB15" s="101"/>
      <c r="BC15" s="102"/>
      <c r="BD15" s="98"/>
      <c r="BE15" s="98"/>
      <c r="BF15" s="98"/>
      <c r="BG15" s="98"/>
      <c r="BH15" s="98"/>
      <c r="BI15" s="98"/>
      <c r="BJ15" s="98"/>
      <c r="BK15" s="98"/>
      <c r="BL15" s="98"/>
      <c r="BM15" s="87"/>
      <c r="BN15" s="98"/>
      <c r="BO15" s="98"/>
      <c r="BP15" s="98"/>
      <c r="BQ15" s="98"/>
      <c r="BR15" s="103"/>
      <c r="BS15" s="89"/>
      <c r="BT15" s="86"/>
      <c r="BU15" s="86"/>
    </row>
    <row r="16" spans="1:73" ht="21.6" customHeight="1">
      <c r="A16" s="107"/>
      <c r="B16" s="56" t="s">
        <v>89</v>
      </c>
      <c r="C16" s="108"/>
      <c r="D16" s="98"/>
      <c r="E16" s="98"/>
      <c r="F16" s="98"/>
      <c r="G16" s="98"/>
      <c r="H16" s="98"/>
      <c r="I16" s="98"/>
      <c r="J16" s="98"/>
      <c r="K16" s="98"/>
      <c r="L16" s="99"/>
      <c r="M16" s="99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100"/>
      <c r="Y16" s="100"/>
      <c r="Z16" s="98"/>
      <c r="AA16" s="98"/>
      <c r="AB16" s="98"/>
      <c r="AC16" s="98"/>
      <c r="AD16" s="98"/>
      <c r="AE16" s="98"/>
      <c r="AF16" s="98"/>
      <c r="AG16" s="98">
        <v>0.14499999999999999</v>
      </c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101"/>
      <c r="AX16" s="101"/>
      <c r="AY16" s="101"/>
      <c r="AZ16" s="101"/>
      <c r="BA16" s="101"/>
      <c r="BB16" s="101"/>
      <c r="BC16" s="102"/>
      <c r="BD16" s="98"/>
      <c r="BE16" s="98"/>
      <c r="BF16" s="98"/>
      <c r="BG16" s="98"/>
      <c r="BH16" s="98"/>
      <c r="BI16" s="98"/>
      <c r="BJ16" s="98"/>
      <c r="BK16" s="98"/>
      <c r="BL16" s="98"/>
      <c r="BM16" s="87"/>
      <c r="BN16" s="98"/>
      <c r="BO16" s="98"/>
      <c r="BP16" s="98"/>
      <c r="BQ16" s="98"/>
      <c r="BR16" s="103"/>
      <c r="BS16" s="89"/>
      <c r="BT16" s="86"/>
      <c r="BU16" s="86"/>
    </row>
    <row r="17" spans="1:70">
      <c r="A17" s="116" t="s">
        <v>10</v>
      </c>
      <c r="B17" s="5" t="str">
        <f>' 3-7 лет (день 5)'!B17</f>
        <v>Суп картофельный с гренками</v>
      </c>
      <c r="C17" s="117">
        <f>$E$7</f>
        <v>1</v>
      </c>
      <c r="D17" s="5">
        <v>0.02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6"/>
      <c r="Y17" s="6"/>
      <c r="Z17" s="6"/>
      <c r="AA17" s="6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6"/>
      <c r="AT17" s="6"/>
      <c r="AU17" s="6"/>
      <c r="AV17" s="6"/>
      <c r="AW17" s="6"/>
      <c r="AX17" s="6"/>
      <c r="AY17" s="6"/>
      <c r="AZ17" s="6"/>
      <c r="BA17" s="6"/>
      <c r="BC17" s="6"/>
      <c r="BD17" s="5">
        <v>0.05</v>
      </c>
      <c r="BE17" s="5"/>
      <c r="BF17" s="5"/>
      <c r="BG17" s="5"/>
      <c r="BH17" s="5"/>
      <c r="BI17" s="5"/>
      <c r="BJ17" s="5">
        <v>0.12</v>
      </c>
      <c r="BK17" s="5">
        <v>0.01</v>
      </c>
      <c r="BL17" s="5">
        <v>0.01</v>
      </c>
      <c r="BM17" s="5"/>
      <c r="BN17" s="6"/>
      <c r="BO17" s="6"/>
      <c r="BP17" s="5">
        <v>2E-3</v>
      </c>
      <c r="BQ17" s="5">
        <v>1E-3</v>
      </c>
      <c r="BR17" s="77"/>
    </row>
    <row r="18" spans="1:70">
      <c r="A18" s="116"/>
      <c r="B18" s="5" t="str">
        <f>' 3-7 лет (день 5)'!B18</f>
        <v>Рыба, тушенная в сметанном соусе</v>
      </c>
      <c r="C18" s="118"/>
      <c r="D18" s="5"/>
      <c r="E18" s="5"/>
      <c r="F18" s="5"/>
      <c r="G18" s="5"/>
      <c r="H18" s="5"/>
      <c r="I18" s="5"/>
      <c r="J18" s="5"/>
      <c r="K18" s="5"/>
      <c r="L18" s="5">
        <v>8.9999999999999993E-3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/>
      <c r="Y18" s="6"/>
      <c r="Z18" s="6"/>
      <c r="AA18" s="6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>
        <v>5.2999999999999998E-4</v>
      </c>
      <c r="AN18" s="5"/>
      <c r="AO18" s="5"/>
      <c r="AP18" s="5"/>
      <c r="AQ18" s="5"/>
      <c r="AR18" s="5"/>
      <c r="AS18" s="6"/>
      <c r="AT18" s="6"/>
      <c r="AU18" s="6"/>
      <c r="AV18" s="6"/>
      <c r="AW18" s="6"/>
      <c r="AX18" s="6"/>
      <c r="AY18" s="6"/>
      <c r="AZ18" s="6"/>
      <c r="BA18" s="6"/>
      <c r="BB18" s="5"/>
      <c r="BC18" s="6"/>
      <c r="BD18" s="5"/>
      <c r="BE18" s="5"/>
      <c r="BF18" s="5"/>
      <c r="BG18" s="5"/>
      <c r="BH18" s="5">
        <v>0.04</v>
      </c>
      <c r="BI18" s="5"/>
      <c r="BJ18" s="5"/>
      <c r="BK18" s="5">
        <v>0.03</v>
      </c>
      <c r="BL18" s="5">
        <v>1.7000000000000001E-2</v>
      </c>
      <c r="BM18" s="5"/>
      <c r="BN18" s="6"/>
      <c r="BO18" s="6"/>
      <c r="BP18" s="5">
        <v>6.0000000000000001E-3</v>
      </c>
      <c r="BQ18" s="5">
        <v>1E-3</v>
      </c>
      <c r="BR18" s="77"/>
    </row>
    <row r="19" spans="1:70">
      <c r="A19" s="116"/>
      <c r="B19" s="5" t="str">
        <f>' 3-7 лет (день 5)'!B19</f>
        <v>Рис отварной</v>
      </c>
      <c r="C19" s="118"/>
      <c r="D19" s="5"/>
      <c r="E19" s="5"/>
      <c r="F19" s="5"/>
      <c r="G19" s="5"/>
      <c r="H19" s="5"/>
      <c r="I19" s="5"/>
      <c r="J19" s="5"/>
      <c r="K19" s="5">
        <v>2E-3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6"/>
      <c r="Y19" s="6"/>
      <c r="Z19" s="6"/>
      <c r="AA19" s="6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6"/>
      <c r="AT19" s="6"/>
      <c r="AU19" s="6"/>
      <c r="AV19" s="6"/>
      <c r="AW19" s="6"/>
      <c r="AX19" s="6"/>
      <c r="AY19" s="6"/>
      <c r="AZ19" s="6"/>
      <c r="BA19" s="6"/>
      <c r="BB19" s="5"/>
      <c r="BC19" s="6">
        <v>0.03</v>
      </c>
      <c r="BD19" s="5"/>
      <c r="BE19" s="5"/>
      <c r="BF19" s="5"/>
      <c r="BG19" s="5"/>
      <c r="BH19" s="5"/>
      <c r="BI19" s="5"/>
      <c r="BJ19" s="5"/>
      <c r="BK19" s="5"/>
      <c r="BL19" s="5"/>
      <c r="BM19" s="6"/>
      <c r="BN19" s="6"/>
      <c r="BO19" s="6"/>
      <c r="BP19" s="5"/>
      <c r="BQ19" s="5">
        <v>1E-3</v>
      </c>
      <c r="BR19" s="77"/>
    </row>
    <row r="20" spans="1:70">
      <c r="A20" s="116"/>
      <c r="B20" s="5" t="str">
        <f>' 3-7 лет (день 5)'!B20</f>
        <v>Хлеб пшеничный</v>
      </c>
      <c r="C20" s="118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/>
      <c r="Y20" s="6"/>
      <c r="Z20" s="6"/>
      <c r="AA20" s="6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6"/>
      <c r="BN20" s="6"/>
      <c r="BO20" s="6"/>
      <c r="BP20" s="5"/>
      <c r="BQ20" s="5"/>
      <c r="BR20" s="77"/>
    </row>
    <row r="21" spans="1:70">
      <c r="A21" s="116"/>
      <c r="B21" s="5" t="str">
        <f>' 3-7 лет (день 5)'!B21</f>
        <v>Хлеб ржано-пшеничный</v>
      </c>
      <c r="C21" s="118"/>
      <c r="D21" s="5"/>
      <c r="E21" s="5">
        <v>0.04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6"/>
      <c r="Y21" s="6"/>
      <c r="Z21" s="6"/>
      <c r="AA21" s="6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6"/>
      <c r="BN21" s="6"/>
      <c r="BO21" s="6"/>
      <c r="BP21" s="5"/>
      <c r="BQ21" s="5"/>
      <c r="BR21" s="77"/>
    </row>
    <row r="22" spans="1:70">
      <c r="A22" s="116"/>
      <c r="B22" s="5" t="str">
        <f>' 3-7 лет (день 5)'!B22</f>
        <v>Компот из чернослива</v>
      </c>
      <c r="C22" s="118"/>
      <c r="D22" s="5"/>
      <c r="E22" s="5"/>
      <c r="F22" s="5">
        <v>1.2E-2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"/>
      <c r="Y22" s="6"/>
      <c r="Z22" s="6"/>
      <c r="AA22" s="6"/>
      <c r="AB22" s="5">
        <v>0.01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6"/>
      <c r="BN22" s="10"/>
      <c r="BO22" s="6"/>
      <c r="BP22" s="11"/>
      <c r="BQ22" s="5"/>
      <c r="BR22" s="77">
        <v>3.4999999999999997E-5</v>
      </c>
    </row>
    <row r="23" spans="1:70">
      <c r="A23" s="116"/>
      <c r="B23" s="9"/>
      <c r="C23" s="118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"/>
      <c r="Y23" s="6"/>
      <c r="Z23" s="6"/>
      <c r="AA23" s="6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6"/>
      <c r="BN23" s="12"/>
      <c r="BO23" s="6"/>
      <c r="BP23" s="11"/>
      <c r="BQ23" s="5"/>
      <c r="BR23" s="77"/>
    </row>
    <row r="24" spans="1:70">
      <c r="A24" s="116"/>
      <c r="B24" s="9"/>
      <c r="C24" s="11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/>
      <c r="Y24" s="6"/>
      <c r="Z24" s="6"/>
      <c r="AA24" s="6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6"/>
      <c r="BN24" s="6"/>
      <c r="BO24" s="6"/>
      <c r="BP24" s="5"/>
      <c r="BQ24" s="5"/>
      <c r="BR24" s="77"/>
    </row>
    <row r="25" spans="1:70">
      <c r="A25" s="116" t="s">
        <v>16</v>
      </c>
      <c r="B25" s="5" t="str">
        <f>' 3-7 лет (день 5)'!B25</f>
        <v>Чай с лимоном</v>
      </c>
      <c r="C25" s="117">
        <f>$E$7</f>
        <v>1</v>
      </c>
      <c r="D25" s="5"/>
      <c r="E25" s="5"/>
      <c r="F25" s="5">
        <v>8.9999999999999993E-3</v>
      </c>
      <c r="G25" s="5">
        <v>5.0000000000000001E-4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"/>
      <c r="Y25" s="6"/>
      <c r="Z25" s="6"/>
      <c r="AA25" s="6"/>
      <c r="AB25" s="5"/>
      <c r="AC25" s="5"/>
      <c r="AD25" s="5"/>
      <c r="AE25" s="5"/>
      <c r="AF25" s="5"/>
      <c r="AG25" s="5"/>
      <c r="AH25" s="5">
        <v>5.0000000000000001E-3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6"/>
      <c r="BP25" s="5"/>
      <c r="BQ25" s="5"/>
      <c r="BR25" s="77"/>
    </row>
    <row r="26" spans="1:70">
      <c r="A26" s="116"/>
      <c r="B26" s="5" t="str">
        <f>' 3-7 лет (день 5)'!B26</f>
        <v>Крендель сахарный</v>
      </c>
      <c r="C26" s="118"/>
      <c r="D26" s="5"/>
      <c r="E26" s="5"/>
      <c r="F26" s="5">
        <v>3.225E-3</v>
      </c>
      <c r="G26" s="5"/>
      <c r="H26" s="5"/>
      <c r="I26" s="5"/>
      <c r="J26" s="5">
        <v>1.2E-2</v>
      </c>
      <c r="K26" s="5">
        <v>3.0000000000000001E-3</v>
      </c>
      <c r="L26" s="5"/>
      <c r="M26" s="9"/>
      <c r="N26" s="5"/>
      <c r="O26" s="5"/>
      <c r="P26" s="5"/>
      <c r="Q26" s="5"/>
      <c r="R26" s="5"/>
      <c r="S26" s="5"/>
      <c r="T26" s="5"/>
      <c r="U26" s="5"/>
      <c r="V26" s="5"/>
      <c r="W26" s="5"/>
      <c r="X26" s="13">
        <v>9.0899999999999995E-2</v>
      </c>
      <c r="Y26" s="13"/>
      <c r="Z26" s="13"/>
      <c r="AA26" s="13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>
        <v>3.4000000000000002E-2</v>
      </c>
      <c r="AN26" s="5">
        <v>2.9999999999999997E-4</v>
      </c>
      <c r="AO26" s="5"/>
      <c r="AP26" s="5"/>
      <c r="AQ26" s="5"/>
      <c r="AR26" s="5"/>
      <c r="AS26" s="6"/>
      <c r="AT26" s="6"/>
      <c r="AU26" s="6"/>
      <c r="AV26" s="6"/>
      <c r="AW26" s="6"/>
      <c r="AX26" s="6"/>
      <c r="AY26" s="6"/>
      <c r="AZ26" s="6"/>
      <c r="BA26" s="6"/>
      <c r="BB26" s="13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6"/>
      <c r="BN26" s="6"/>
      <c r="BO26" s="6"/>
      <c r="BP26" s="5">
        <v>3.0000000000000001E-3</v>
      </c>
      <c r="BQ26" s="5"/>
      <c r="BR26" s="77"/>
    </row>
    <row r="27" spans="1:70" hidden="1">
      <c r="A27" s="116"/>
      <c r="B27" s="5" t="str">
        <f>' 3-7 лет (день 5)'!B27</f>
        <v>Яблоко</v>
      </c>
      <c r="C27" s="11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/>
      <c r="Y27" s="6"/>
      <c r="Z27" s="6"/>
      <c r="AA27" s="6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6"/>
      <c r="BN27" s="6"/>
      <c r="BO27" s="6"/>
      <c r="BP27" s="5"/>
      <c r="BQ27" s="5"/>
      <c r="BR27" s="77"/>
    </row>
    <row r="28" spans="1:70">
      <c r="A28" s="116"/>
      <c r="B28" s="5"/>
      <c r="C28" s="11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/>
      <c r="Y28" s="6"/>
      <c r="Z28" s="6"/>
      <c r="AA28" s="6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6"/>
      <c r="BN28" s="6"/>
      <c r="BO28" s="6"/>
      <c r="BP28" s="5"/>
      <c r="BQ28" s="5"/>
      <c r="BR28" s="77"/>
    </row>
    <row r="29" spans="1:70" ht="15.75" customHeight="1">
      <c r="A29" s="116"/>
      <c r="B29" s="5"/>
      <c r="C29" s="11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6"/>
      <c r="Y29" s="6"/>
      <c r="Z29" s="6"/>
      <c r="AA29" s="6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6"/>
      <c r="BN29" s="6"/>
      <c r="BO29" s="6"/>
      <c r="BP29" s="5"/>
      <c r="BQ29" s="5"/>
      <c r="BR29" s="77"/>
    </row>
    <row r="30" spans="1:70">
      <c r="A30" s="116" t="s">
        <v>19</v>
      </c>
      <c r="B30" s="14" t="str">
        <f>' 3-7 лет (день 5)'!B30</f>
        <v>Рагу из овощей</v>
      </c>
      <c r="C30" s="117">
        <f>$E$7</f>
        <v>1</v>
      </c>
      <c r="D30" s="5"/>
      <c r="E30" s="5"/>
      <c r="F30" s="5"/>
      <c r="G30" s="5"/>
      <c r="H30" s="5"/>
      <c r="I30" s="5"/>
      <c r="J30" s="5"/>
      <c r="K30" s="64">
        <v>3.0000000000000001E-3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6"/>
      <c r="Y30" s="6"/>
      <c r="Z30" s="6"/>
      <c r="AA30" s="6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5"/>
      <c r="BD30" s="5"/>
      <c r="BE30" s="5"/>
      <c r="BF30" s="5"/>
      <c r="BG30" s="5"/>
      <c r="BH30" s="5"/>
      <c r="BI30" s="5"/>
      <c r="BJ30" s="5">
        <v>0.12</v>
      </c>
      <c r="BK30" s="5">
        <v>3.2000000000000001E-2</v>
      </c>
      <c r="BL30" s="5">
        <v>1.4E-2</v>
      </c>
      <c r="BM30" s="6">
        <v>3.7999999999999999E-2</v>
      </c>
      <c r="BN30" s="6"/>
      <c r="BO30" s="6"/>
      <c r="BP30" s="5">
        <v>2E-3</v>
      </c>
      <c r="BQ30" s="5">
        <v>5.0000000000000001E-4</v>
      </c>
      <c r="BR30" s="77"/>
    </row>
    <row r="31" spans="1:70">
      <c r="A31" s="116"/>
      <c r="B31" s="14" t="str">
        <f>' 3-7 лет (день 5)'!B31</f>
        <v>Хлеб пшеничный</v>
      </c>
      <c r="C31" s="118"/>
      <c r="D31" s="5">
        <v>0.02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6"/>
      <c r="Y31" s="6"/>
      <c r="Z31" s="6"/>
      <c r="AA31" s="6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6"/>
      <c r="BN31" s="6"/>
      <c r="BO31" s="6"/>
      <c r="BP31" s="5"/>
      <c r="BQ31" s="5"/>
      <c r="BR31" s="77"/>
    </row>
    <row r="32" spans="1:70">
      <c r="A32" s="116"/>
      <c r="B32" s="14" t="str">
        <f>' 3-7 лет (день 5)'!B32</f>
        <v>Чай с сахаром</v>
      </c>
      <c r="C32" s="118"/>
      <c r="D32" s="5"/>
      <c r="E32" s="5"/>
      <c r="F32" s="5">
        <v>8.9999999999999993E-3</v>
      </c>
      <c r="G32" s="5">
        <v>5.0000000000000001E-4</v>
      </c>
      <c r="H32" s="9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6"/>
      <c r="Y32" s="6"/>
      <c r="Z32" s="6"/>
      <c r="AA32" s="6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6"/>
      <c r="BN32" s="6"/>
      <c r="BO32" s="6"/>
      <c r="BP32" s="5"/>
      <c r="BQ32" s="5"/>
      <c r="BR32" s="77"/>
    </row>
    <row r="33" spans="1:73">
      <c r="A33" s="116"/>
      <c r="B33" s="15"/>
      <c r="C33" s="11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6"/>
      <c r="Y33" s="6"/>
      <c r="Z33" s="6"/>
      <c r="AA33" s="6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6"/>
      <c r="BN33" s="6"/>
      <c r="BO33" s="6"/>
      <c r="BP33" s="5"/>
      <c r="BQ33" s="5"/>
      <c r="BR33" s="77"/>
    </row>
    <row r="34" spans="1:73">
      <c r="A34" s="116"/>
      <c r="B34" s="5"/>
      <c r="C34" s="119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6"/>
      <c r="AA34" s="6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6"/>
      <c r="BN34" s="6"/>
      <c r="BO34" s="6"/>
      <c r="BP34" s="5"/>
      <c r="BQ34" s="5"/>
      <c r="BR34" s="77"/>
    </row>
    <row r="35" spans="1:73" ht="17.399999999999999">
      <c r="B35" s="16" t="s">
        <v>22</v>
      </c>
      <c r="C35" s="17"/>
      <c r="D35" s="18">
        <f t="shared" ref="D35:BQ35" si="0">SUM(D10:D34)</f>
        <v>0.06</v>
      </c>
      <c r="E35" s="18">
        <f t="shared" si="0"/>
        <v>0.04</v>
      </c>
      <c r="F35" s="18">
        <f t="shared" si="0"/>
        <v>4.6225000000000002E-2</v>
      </c>
      <c r="G35" s="18">
        <f t="shared" si="0"/>
        <v>1E-3</v>
      </c>
      <c r="H35" s="18">
        <f t="shared" si="0"/>
        <v>1E-3</v>
      </c>
      <c r="I35" s="18">
        <f t="shared" si="0"/>
        <v>0</v>
      </c>
      <c r="J35" s="18">
        <f t="shared" si="0"/>
        <v>9.1999999999999998E-2</v>
      </c>
      <c r="K35" s="18">
        <f t="shared" si="0"/>
        <v>1.3999999999999999E-2</v>
      </c>
      <c r="L35" s="18">
        <f t="shared" si="0"/>
        <v>8.9999999999999993E-3</v>
      </c>
      <c r="M35" s="18">
        <f t="shared" ref="M35" si="1">SUM(M10:M34)</f>
        <v>1.24E-2</v>
      </c>
      <c r="N35" s="18">
        <f t="shared" ref="N35:X35" si="2">SUM(N10:N34)</f>
        <v>0</v>
      </c>
      <c r="O35" s="18">
        <f t="shared" si="2"/>
        <v>0</v>
      </c>
      <c r="P35" s="18">
        <f t="shared" si="2"/>
        <v>0</v>
      </c>
      <c r="Q35" s="18">
        <f t="shared" si="2"/>
        <v>0</v>
      </c>
      <c r="R35" s="18">
        <f t="shared" si="2"/>
        <v>0</v>
      </c>
      <c r="S35" s="18">
        <f t="shared" si="2"/>
        <v>0</v>
      </c>
      <c r="T35" s="18">
        <f t="shared" si="2"/>
        <v>0</v>
      </c>
      <c r="U35" s="18">
        <f t="shared" si="2"/>
        <v>0</v>
      </c>
      <c r="V35" s="18">
        <f t="shared" si="2"/>
        <v>0</v>
      </c>
      <c r="W35" s="18">
        <f t="shared" si="2"/>
        <v>0</v>
      </c>
      <c r="X35" s="18">
        <f t="shared" si="2"/>
        <v>9.0899999999999995E-2</v>
      </c>
      <c r="Y35" s="18">
        <f t="shared" si="0"/>
        <v>0</v>
      </c>
      <c r="Z35" s="18">
        <f t="shared" si="0"/>
        <v>0</v>
      </c>
      <c r="AA35" s="18">
        <f t="shared" si="0"/>
        <v>0</v>
      </c>
      <c r="AB35" s="18">
        <f t="shared" si="0"/>
        <v>0.01</v>
      </c>
      <c r="AC35" s="18">
        <f t="shared" si="0"/>
        <v>0</v>
      </c>
      <c r="AD35" s="18">
        <f t="shared" si="0"/>
        <v>0</v>
      </c>
      <c r="AE35" s="18">
        <f t="shared" si="0"/>
        <v>0</v>
      </c>
      <c r="AF35" s="18">
        <f t="shared" si="0"/>
        <v>0</v>
      </c>
      <c r="AG35" s="18">
        <f t="shared" si="0"/>
        <v>0.14499999999999999</v>
      </c>
      <c r="AH35" s="18">
        <f t="shared" si="0"/>
        <v>5.0000000000000001E-3</v>
      </c>
      <c r="AI35" s="18">
        <f t="shared" si="0"/>
        <v>0</v>
      </c>
      <c r="AJ35" s="18">
        <f t="shared" si="0"/>
        <v>0</v>
      </c>
      <c r="AK35" s="18">
        <f t="shared" si="0"/>
        <v>0</v>
      </c>
      <c r="AL35" s="18">
        <f t="shared" si="0"/>
        <v>0</v>
      </c>
      <c r="AM35" s="18">
        <f t="shared" si="0"/>
        <v>3.4530000000000005E-2</v>
      </c>
      <c r="AN35" s="18">
        <f t="shared" si="0"/>
        <v>2.9999999999999997E-4</v>
      </c>
      <c r="AO35" s="18">
        <f t="shared" si="0"/>
        <v>0</v>
      </c>
      <c r="AP35" s="18">
        <f t="shared" si="0"/>
        <v>0</v>
      </c>
      <c r="AQ35" s="18">
        <f t="shared" si="0"/>
        <v>0</v>
      </c>
      <c r="AR35" s="18">
        <f t="shared" si="0"/>
        <v>0</v>
      </c>
      <c r="AS35" s="18">
        <f t="shared" si="0"/>
        <v>0</v>
      </c>
      <c r="AT35" s="18">
        <f t="shared" si="0"/>
        <v>1.4999999999999999E-2</v>
      </c>
      <c r="AU35" s="18">
        <f t="shared" si="0"/>
        <v>0</v>
      </c>
      <c r="AV35" s="18">
        <f t="shared" si="0"/>
        <v>0</v>
      </c>
      <c r="AW35" s="18">
        <f t="shared" si="0"/>
        <v>0</v>
      </c>
      <c r="AX35" s="18">
        <f t="shared" si="0"/>
        <v>0</v>
      </c>
      <c r="AY35" s="18">
        <f t="shared" si="0"/>
        <v>0</v>
      </c>
      <c r="AZ35" s="18">
        <f t="shared" si="0"/>
        <v>0</v>
      </c>
      <c r="BA35" s="18">
        <f t="shared" si="0"/>
        <v>0</v>
      </c>
      <c r="BB35" s="18">
        <f t="shared" si="0"/>
        <v>0</v>
      </c>
      <c r="BC35" s="18">
        <f t="shared" si="0"/>
        <v>0.03</v>
      </c>
      <c r="BD35" s="18">
        <f t="shared" si="0"/>
        <v>0.05</v>
      </c>
      <c r="BE35" s="18">
        <f t="shared" si="0"/>
        <v>0</v>
      </c>
      <c r="BF35" s="18">
        <f t="shared" si="0"/>
        <v>0</v>
      </c>
      <c r="BG35" s="18">
        <f t="shared" si="0"/>
        <v>0</v>
      </c>
      <c r="BH35" s="18">
        <f t="shared" si="0"/>
        <v>0.04</v>
      </c>
      <c r="BI35" s="18">
        <f t="shared" si="0"/>
        <v>0</v>
      </c>
      <c r="BJ35" s="18">
        <f t="shared" si="0"/>
        <v>0.24</v>
      </c>
      <c r="BK35" s="18">
        <f t="shared" si="0"/>
        <v>7.2000000000000008E-2</v>
      </c>
      <c r="BL35" s="18">
        <f t="shared" si="0"/>
        <v>4.1000000000000002E-2</v>
      </c>
      <c r="BM35" s="18">
        <f t="shared" si="0"/>
        <v>3.7999999999999999E-2</v>
      </c>
      <c r="BN35" s="18">
        <f t="shared" si="0"/>
        <v>0</v>
      </c>
      <c r="BO35" s="18">
        <f t="shared" si="0"/>
        <v>0</v>
      </c>
      <c r="BP35" s="18">
        <f t="shared" si="0"/>
        <v>1.2999999999999999E-2</v>
      </c>
      <c r="BQ35" s="18">
        <f t="shared" si="0"/>
        <v>4.0000000000000001E-3</v>
      </c>
      <c r="BR35" s="78">
        <f t="shared" ref="BR35" si="3">SUM(BR10:BR34)</f>
        <v>3.4999999999999997E-5</v>
      </c>
    </row>
    <row r="36" spans="1:73" ht="17.399999999999999">
      <c r="B36" s="16" t="s">
        <v>23</v>
      </c>
      <c r="C36" s="17"/>
      <c r="D36" s="19">
        <f>ROUND(PRODUCT(D35,$E$7),3)</f>
        <v>0.06</v>
      </c>
      <c r="E36" s="19">
        <f t="shared" ref="E36:BR36" si="4">ROUND(PRODUCT(E35,$E$7),3)</f>
        <v>0.04</v>
      </c>
      <c r="F36" s="19">
        <f t="shared" si="4"/>
        <v>4.5999999999999999E-2</v>
      </c>
      <c r="G36" s="19">
        <f t="shared" si="4"/>
        <v>1E-3</v>
      </c>
      <c r="H36" s="19">
        <f t="shared" si="4"/>
        <v>1E-3</v>
      </c>
      <c r="I36" s="19">
        <f t="shared" si="4"/>
        <v>0</v>
      </c>
      <c r="J36" s="19">
        <f t="shared" si="4"/>
        <v>9.1999999999999998E-2</v>
      </c>
      <c r="K36" s="19">
        <f t="shared" si="4"/>
        <v>1.4E-2</v>
      </c>
      <c r="L36" s="19">
        <f t="shared" si="4"/>
        <v>8.9999999999999993E-3</v>
      </c>
      <c r="M36" s="19">
        <f t="shared" si="4"/>
        <v>1.2E-2</v>
      </c>
      <c r="N36" s="19">
        <f t="shared" si="4"/>
        <v>0</v>
      </c>
      <c r="O36" s="19">
        <f t="shared" si="4"/>
        <v>0</v>
      </c>
      <c r="P36" s="19">
        <f t="shared" si="4"/>
        <v>0</v>
      </c>
      <c r="Q36" s="19">
        <f t="shared" si="4"/>
        <v>0</v>
      </c>
      <c r="R36" s="19">
        <f t="shared" si="4"/>
        <v>0</v>
      </c>
      <c r="S36" s="19">
        <f t="shared" si="4"/>
        <v>0</v>
      </c>
      <c r="T36" s="19">
        <f t="shared" si="4"/>
        <v>0</v>
      </c>
      <c r="U36" s="19">
        <f t="shared" si="4"/>
        <v>0</v>
      </c>
      <c r="V36" s="19">
        <f t="shared" si="4"/>
        <v>0</v>
      </c>
      <c r="W36" s="19">
        <f t="shared" si="4"/>
        <v>0</v>
      </c>
      <c r="X36" s="19">
        <f t="shared" si="4"/>
        <v>9.0999999999999998E-2</v>
      </c>
      <c r="Y36" s="19">
        <f t="shared" si="4"/>
        <v>0</v>
      </c>
      <c r="Z36" s="19">
        <f t="shared" si="4"/>
        <v>0</v>
      </c>
      <c r="AA36" s="19">
        <f t="shared" si="4"/>
        <v>0</v>
      </c>
      <c r="AB36" s="19">
        <f t="shared" si="4"/>
        <v>0.01</v>
      </c>
      <c r="AC36" s="19">
        <f t="shared" si="4"/>
        <v>0</v>
      </c>
      <c r="AD36" s="19">
        <f t="shared" si="4"/>
        <v>0</v>
      </c>
      <c r="AE36" s="19">
        <f t="shared" si="4"/>
        <v>0</v>
      </c>
      <c r="AF36" s="19">
        <f t="shared" si="4"/>
        <v>0</v>
      </c>
      <c r="AG36" s="19">
        <f t="shared" si="4"/>
        <v>0.14499999999999999</v>
      </c>
      <c r="AH36" s="19">
        <f t="shared" si="4"/>
        <v>5.0000000000000001E-3</v>
      </c>
      <c r="AI36" s="19">
        <f t="shared" si="4"/>
        <v>0</v>
      </c>
      <c r="AJ36" s="19">
        <f t="shared" si="4"/>
        <v>0</v>
      </c>
      <c r="AK36" s="19">
        <f t="shared" si="4"/>
        <v>0</v>
      </c>
      <c r="AL36" s="19">
        <f t="shared" si="4"/>
        <v>0</v>
      </c>
      <c r="AM36" s="19">
        <f t="shared" si="4"/>
        <v>3.5000000000000003E-2</v>
      </c>
      <c r="AN36" s="19">
        <f t="shared" si="4"/>
        <v>0</v>
      </c>
      <c r="AO36" s="19">
        <f t="shared" si="4"/>
        <v>0</v>
      </c>
      <c r="AP36" s="19">
        <f t="shared" si="4"/>
        <v>0</v>
      </c>
      <c r="AQ36" s="19">
        <f t="shared" si="4"/>
        <v>0</v>
      </c>
      <c r="AR36" s="19">
        <f t="shared" si="4"/>
        <v>0</v>
      </c>
      <c r="AS36" s="19">
        <f t="shared" si="4"/>
        <v>0</v>
      </c>
      <c r="AT36" s="19">
        <f t="shared" si="4"/>
        <v>1.4999999999999999E-2</v>
      </c>
      <c r="AU36" s="19">
        <f t="shared" si="4"/>
        <v>0</v>
      </c>
      <c r="AV36" s="19">
        <f t="shared" si="4"/>
        <v>0</v>
      </c>
      <c r="AW36" s="19">
        <f t="shared" si="4"/>
        <v>0</v>
      </c>
      <c r="AX36" s="19">
        <f t="shared" si="4"/>
        <v>0</v>
      </c>
      <c r="AY36" s="19">
        <f t="shared" si="4"/>
        <v>0</v>
      </c>
      <c r="AZ36" s="19">
        <f t="shared" si="4"/>
        <v>0</v>
      </c>
      <c r="BA36" s="19">
        <f t="shared" si="4"/>
        <v>0</v>
      </c>
      <c r="BB36" s="19">
        <f t="shared" si="4"/>
        <v>0</v>
      </c>
      <c r="BC36" s="19">
        <f t="shared" si="4"/>
        <v>0.03</v>
      </c>
      <c r="BD36" s="19">
        <f t="shared" si="4"/>
        <v>0.05</v>
      </c>
      <c r="BE36" s="19">
        <f t="shared" si="4"/>
        <v>0</v>
      </c>
      <c r="BF36" s="19">
        <f t="shared" si="4"/>
        <v>0</v>
      </c>
      <c r="BG36" s="19">
        <f t="shared" si="4"/>
        <v>0</v>
      </c>
      <c r="BH36" s="19">
        <f t="shared" si="4"/>
        <v>0.04</v>
      </c>
      <c r="BI36" s="19">
        <f t="shared" si="4"/>
        <v>0</v>
      </c>
      <c r="BJ36" s="19">
        <f t="shared" si="4"/>
        <v>0.24</v>
      </c>
      <c r="BK36" s="19">
        <f t="shared" si="4"/>
        <v>7.1999999999999995E-2</v>
      </c>
      <c r="BL36" s="19">
        <f t="shared" si="4"/>
        <v>4.1000000000000002E-2</v>
      </c>
      <c r="BM36" s="19">
        <f t="shared" si="4"/>
        <v>3.7999999999999999E-2</v>
      </c>
      <c r="BN36" s="19">
        <f t="shared" si="4"/>
        <v>0</v>
      </c>
      <c r="BO36" s="19">
        <f t="shared" si="4"/>
        <v>0</v>
      </c>
      <c r="BP36" s="19">
        <f t="shared" si="4"/>
        <v>1.2999999999999999E-2</v>
      </c>
      <c r="BQ36" s="19">
        <f t="shared" si="4"/>
        <v>4.0000000000000001E-3</v>
      </c>
      <c r="BR36" s="79">
        <f t="shared" si="4"/>
        <v>0</v>
      </c>
    </row>
    <row r="38" spans="1:73">
      <c r="A38" s="89"/>
      <c r="B38" s="89"/>
      <c r="C38" s="89"/>
      <c r="D38" s="89" t="s">
        <v>96</v>
      </c>
      <c r="E38" s="89"/>
      <c r="F38" s="94"/>
      <c r="G38" s="89"/>
      <c r="H38" s="89" t="s">
        <v>97</v>
      </c>
      <c r="I38" s="89"/>
      <c r="J38" s="89"/>
      <c r="K38" s="89" t="s">
        <v>98</v>
      </c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95"/>
      <c r="BS38" s="89"/>
      <c r="BT38" s="86"/>
      <c r="BU38" s="86"/>
    </row>
    <row r="39" spans="1:73" ht="11.25" customHeight="1">
      <c r="A39" s="89"/>
      <c r="B39" s="89"/>
      <c r="C39" s="89"/>
      <c r="D39" s="89" t="s">
        <v>99</v>
      </c>
      <c r="E39" s="89"/>
      <c r="F39" s="89" t="s">
        <v>100</v>
      </c>
      <c r="G39" s="89"/>
      <c r="H39" s="89" t="s">
        <v>101</v>
      </c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95"/>
      <c r="BS39" s="89"/>
      <c r="BT39" s="86"/>
      <c r="BU39" s="86"/>
    </row>
    <row r="40" spans="1:73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95"/>
      <c r="BS40" s="89"/>
      <c r="BT40" s="86"/>
      <c r="BU40" s="86"/>
    </row>
    <row r="41" spans="1:73">
      <c r="A41" s="89"/>
      <c r="B41" s="89"/>
      <c r="C41" s="89"/>
      <c r="D41" s="89"/>
      <c r="E41" s="89"/>
      <c r="F41" s="89" t="s">
        <v>102</v>
      </c>
      <c r="G41" s="89"/>
      <c r="H41" s="89" t="s">
        <v>103</v>
      </c>
      <c r="I41" s="89"/>
      <c r="J41" s="89"/>
      <c r="K41" s="89">
        <f>' 3-7 лет (день 5)'!K42</f>
        <v>0</v>
      </c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95"/>
      <c r="BS41" s="96"/>
      <c r="BT41" s="87"/>
      <c r="BU41" s="86"/>
    </row>
    <row r="42" spans="1:73" ht="12" customHeight="1">
      <c r="A42" s="89"/>
      <c r="B42" s="89"/>
      <c r="C42" s="89"/>
      <c r="D42" s="89"/>
      <c r="E42" s="89"/>
      <c r="F42" s="89"/>
      <c r="G42" s="89"/>
      <c r="H42" s="89" t="s">
        <v>101</v>
      </c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95"/>
      <c r="BS42" s="89"/>
      <c r="BT42" s="86"/>
      <c r="BU42" s="86"/>
    </row>
    <row r="48" spans="1:73" s="73" customFormat="1" ht="17.399999999999999">
      <c r="A48" s="69"/>
      <c r="B48" s="70" t="s">
        <v>24</v>
      </c>
      <c r="C48" s="71" t="s">
        <v>25</v>
      </c>
      <c r="D48" s="72">
        <v>90.9</v>
      </c>
      <c r="E48" s="72">
        <v>96</v>
      </c>
      <c r="F48" s="72">
        <v>91</v>
      </c>
      <c r="G48" s="72">
        <v>816</v>
      </c>
      <c r="H48" s="72">
        <v>1680</v>
      </c>
      <c r="I48" s="72">
        <v>1050</v>
      </c>
      <c r="J48" s="72">
        <v>90.57</v>
      </c>
      <c r="K48" s="72">
        <v>1166.67</v>
      </c>
      <c r="L48" s="72">
        <v>255.2</v>
      </c>
      <c r="M48" s="72">
        <v>833</v>
      </c>
      <c r="N48" s="72">
        <v>126.38</v>
      </c>
      <c r="O48" s="72">
        <v>387.53</v>
      </c>
      <c r="P48" s="72">
        <v>663.16</v>
      </c>
      <c r="Q48" s="72">
        <v>526.66999999999996</v>
      </c>
      <c r="R48" s="72">
        <v>1295</v>
      </c>
      <c r="S48" s="72"/>
      <c r="T48" s="72"/>
      <c r="U48" s="72">
        <v>1012</v>
      </c>
      <c r="V48" s="72">
        <v>470.67</v>
      </c>
      <c r="W48" s="72">
        <v>348</v>
      </c>
      <c r="X48" s="72">
        <v>9.4</v>
      </c>
      <c r="Y48" s="72">
        <v>266.5</v>
      </c>
      <c r="Z48" s="72">
        <v>367</v>
      </c>
      <c r="AA48" s="72">
        <v>524</v>
      </c>
      <c r="AB48" s="72">
        <v>330</v>
      </c>
      <c r="AC48" s="72">
        <v>299</v>
      </c>
      <c r="AD48" s="72">
        <v>148</v>
      </c>
      <c r="AE48" s="72">
        <v>842</v>
      </c>
      <c r="AF48" s="72"/>
      <c r="AG48" s="72">
        <v>180</v>
      </c>
      <c r="AH48" s="72">
        <v>359</v>
      </c>
      <c r="AI48" s="72">
        <v>160</v>
      </c>
      <c r="AJ48" s="72">
        <v>309.10000000000002</v>
      </c>
      <c r="AK48" s="72">
        <v>94</v>
      </c>
      <c r="AL48" s="72">
        <v>73</v>
      </c>
      <c r="AM48" s="72">
        <v>51.6</v>
      </c>
      <c r="AN48" s="72">
        <v>250</v>
      </c>
      <c r="AO48" s="72">
        <v>272</v>
      </c>
      <c r="AP48" s="72"/>
      <c r="AQ48" s="72">
        <v>425</v>
      </c>
      <c r="AR48" s="72">
        <v>800</v>
      </c>
      <c r="AS48" s="72">
        <v>294.25</v>
      </c>
      <c r="AT48" s="72">
        <v>95</v>
      </c>
      <c r="AU48" s="72">
        <v>87.33</v>
      </c>
      <c r="AV48" s="72">
        <v>73.33</v>
      </c>
      <c r="AW48" s="72">
        <v>80</v>
      </c>
      <c r="AX48" s="72">
        <v>89.29</v>
      </c>
      <c r="AY48" s="72">
        <v>63.75</v>
      </c>
      <c r="AZ48" s="72">
        <v>104.62</v>
      </c>
      <c r="BA48" s="72">
        <v>81.33</v>
      </c>
      <c r="BB48" s="72">
        <v>71.67</v>
      </c>
      <c r="BC48" s="72">
        <v>152.66999999999999</v>
      </c>
      <c r="BD48" s="72">
        <v>378</v>
      </c>
      <c r="BE48" s="72">
        <v>574</v>
      </c>
      <c r="BF48" s="72">
        <v>696</v>
      </c>
      <c r="BG48" s="72">
        <v>324</v>
      </c>
      <c r="BH48" s="72">
        <v>604</v>
      </c>
      <c r="BI48" s="72"/>
      <c r="BJ48" s="72">
        <v>38</v>
      </c>
      <c r="BK48" s="72">
        <v>38</v>
      </c>
      <c r="BL48" s="72">
        <v>33</v>
      </c>
      <c r="BM48" s="72">
        <v>43</v>
      </c>
      <c r="BN48" s="72">
        <v>43</v>
      </c>
      <c r="BO48" s="72">
        <v>306.32</v>
      </c>
      <c r="BP48" s="72">
        <v>190</v>
      </c>
      <c r="BQ48" s="72">
        <v>26</v>
      </c>
      <c r="BR48" s="84"/>
    </row>
    <row r="49" spans="1:72" ht="17.399999999999999">
      <c r="B49" s="16" t="s">
        <v>26</v>
      </c>
      <c r="C49" s="17" t="s">
        <v>25</v>
      </c>
      <c r="D49" s="18">
        <f t="shared" ref="D49:BQ49" si="5">D48/1000</f>
        <v>9.0900000000000009E-2</v>
      </c>
      <c r="E49" s="18">
        <f t="shared" si="5"/>
        <v>9.6000000000000002E-2</v>
      </c>
      <c r="F49" s="18">
        <f t="shared" si="5"/>
        <v>9.0999999999999998E-2</v>
      </c>
      <c r="G49" s="18">
        <f t="shared" si="5"/>
        <v>0.81599999999999995</v>
      </c>
      <c r="H49" s="18">
        <f t="shared" si="5"/>
        <v>1.68</v>
      </c>
      <c r="I49" s="18">
        <f t="shared" si="5"/>
        <v>1.05</v>
      </c>
      <c r="J49" s="18">
        <f t="shared" si="5"/>
        <v>9.0569999999999998E-2</v>
      </c>
      <c r="K49" s="18">
        <f t="shared" si="5"/>
        <v>1.1666700000000001</v>
      </c>
      <c r="L49" s="18">
        <f t="shared" si="5"/>
        <v>0.25519999999999998</v>
      </c>
      <c r="M49" s="18">
        <f t="shared" si="5"/>
        <v>0.83299999999999996</v>
      </c>
      <c r="N49" s="18">
        <f t="shared" si="5"/>
        <v>0.12637999999999999</v>
      </c>
      <c r="O49" s="18">
        <f t="shared" si="5"/>
        <v>0.38752999999999999</v>
      </c>
      <c r="P49" s="18">
        <f t="shared" si="5"/>
        <v>0.66315999999999997</v>
      </c>
      <c r="Q49" s="18">
        <f t="shared" si="5"/>
        <v>0.52666999999999997</v>
      </c>
      <c r="R49" s="18">
        <f t="shared" si="5"/>
        <v>1.2949999999999999</v>
      </c>
      <c r="S49" s="18">
        <f t="shared" si="5"/>
        <v>0</v>
      </c>
      <c r="T49" s="18">
        <f t="shared" si="5"/>
        <v>0</v>
      </c>
      <c r="U49" s="18">
        <f t="shared" si="5"/>
        <v>1.012</v>
      </c>
      <c r="V49" s="18">
        <f t="shared" si="5"/>
        <v>0.47067000000000003</v>
      </c>
      <c r="W49" s="18">
        <f>W48/1000</f>
        <v>0.34799999999999998</v>
      </c>
      <c r="X49" s="18">
        <f t="shared" si="5"/>
        <v>9.4000000000000004E-3</v>
      </c>
      <c r="Y49" s="18">
        <f t="shared" si="5"/>
        <v>0.26650000000000001</v>
      </c>
      <c r="Z49" s="18">
        <f t="shared" si="5"/>
        <v>0.36699999999999999</v>
      </c>
      <c r="AA49" s="18">
        <f t="shared" si="5"/>
        <v>0.52400000000000002</v>
      </c>
      <c r="AB49" s="18">
        <f t="shared" si="5"/>
        <v>0.33</v>
      </c>
      <c r="AC49" s="18">
        <f t="shared" si="5"/>
        <v>0.29899999999999999</v>
      </c>
      <c r="AD49" s="18">
        <f t="shared" si="5"/>
        <v>0.14799999999999999</v>
      </c>
      <c r="AE49" s="18">
        <f t="shared" si="5"/>
        <v>0.84199999999999997</v>
      </c>
      <c r="AF49" s="18">
        <f t="shared" ref="AF49:AI49" si="6">AF48/1000</f>
        <v>0</v>
      </c>
      <c r="AG49" s="18">
        <f t="shared" si="6"/>
        <v>0.18</v>
      </c>
      <c r="AH49" s="18">
        <f t="shared" si="6"/>
        <v>0.35899999999999999</v>
      </c>
      <c r="AI49" s="18">
        <f t="shared" si="6"/>
        <v>0.16</v>
      </c>
      <c r="AJ49" s="18">
        <f t="shared" si="5"/>
        <v>0.30910000000000004</v>
      </c>
      <c r="AK49" s="18">
        <f t="shared" si="5"/>
        <v>9.4E-2</v>
      </c>
      <c r="AL49" s="18">
        <f t="shared" si="5"/>
        <v>7.2999999999999995E-2</v>
      </c>
      <c r="AM49" s="18">
        <f t="shared" si="5"/>
        <v>5.16E-2</v>
      </c>
      <c r="AN49" s="18">
        <f t="shared" si="5"/>
        <v>0.25</v>
      </c>
      <c r="AO49" s="18">
        <f t="shared" si="5"/>
        <v>0.27200000000000002</v>
      </c>
      <c r="AP49" s="18">
        <f t="shared" si="5"/>
        <v>0</v>
      </c>
      <c r="AQ49" s="18">
        <f t="shared" si="5"/>
        <v>0.42499999999999999</v>
      </c>
      <c r="AR49" s="18">
        <f t="shared" si="5"/>
        <v>0.8</v>
      </c>
      <c r="AS49" s="18">
        <f t="shared" si="5"/>
        <v>0.29425000000000001</v>
      </c>
      <c r="AT49" s="18">
        <f t="shared" si="5"/>
        <v>9.5000000000000001E-2</v>
      </c>
      <c r="AU49" s="18">
        <f t="shared" si="5"/>
        <v>8.7330000000000005E-2</v>
      </c>
      <c r="AV49" s="18">
        <f t="shared" si="5"/>
        <v>7.3329999999999992E-2</v>
      </c>
      <c r="AW49" s="18">
        <f t="shared" si="5"/>
        <v>0.08</v>
      </c>
      <c r="AX49" s="18">
        <f t="shared" si="5"/>
        <v>8.9290000000000008E-2</v>
      </c>
      <c r="AY49" s="18">
        <f t="shared" si="5"/>
        <v>6.3750000000000001E-2</v>
      </c>
      <c r="AZ49" s="18">
        <f t="shared" si="5"/>
        <v>0.10462</v>
      </c>
      <c r="BA49" s="18">
        <f t="shared" si="5"/>
        <v>8.133E-2</v>
      </c>
      <c r="BB49" s="18">
        <f t="shared" si="5"/>
        <v>7.1669999999999998E-2</v>
      </c>
      <c r="BC49" s="18">
        <f t="shared" si="5"/>
        <v>0.15267</v>
      </c>
      <c r="BD49" s="18">
        <f t="shared" si="5"/>
        <v>0.378</v>
      </c>
      <c r="BE49" s="18">
        <f t="shared" si="5"/>
        <v>0.57399999999999995</v>
      </c>
      <c r="BF49" s="18">
        <f t="shared" si="5"/>
        <v>0.69599999999999995</v>
      </c>
      <c r="BG49" s="18">
        <f t="shared" si="5"/>
        <v>0.32400000000000001</v>
      </c>
      <c r="BH49" s="18">
        <f t="shared" si="5"/>
        <v>0.60399999999999998</v>
      </c>
      <c r="BI49" s="18">
        <f t="shared" si="5"/>
        <v>0</v>
      </c>
      <c r="BJ49" s="18">
        <f t="shared" si="5"/>
        <v>3.7999999999999999E-2</v>
      </c>
      <c r="BK49" s="18">
        <f t="shared" si="5"/>
        <v>3.7999999999999999E-2</v>
      </c>
      <c r="BL49" s="18">
        <f t="shared" si="5"/>
        <v>3.3000000000000002E-2</v>
      </c>
      <c r="BM49" s="18">
        <f t="shared" si="5"/>
        <v>4.2999999999999997E-2</v>
      </c>
      <c r="BN49" s="18">
        <f t="shared" si="5"/>
        <v>4.2999999999999997E-2</v>
      </c>
      <c r="BO49" s="18">
        <f t="shared" si="5"/>
        <v>0.30631999999999998</v>
      </c>
      <c r="BP49" s="18">
        <f t="shared" si="5"/>
        <v>0.19</v>
      </c>
      <c r="BQ49" s="18">
        <f t="shared" si="5"/>
        <v>2.5999999999999999E-2</v>
      </c>
      <c r="BR49" s="78">
        <f t="shared" ref="BR49" si="7">BR48/1000</f>
        <v>0</v>
      </c>
    </row>
    <row r="50" spans="1:72" ht="17.399999999999999">
      <c r="A50" s="24"/>
      <c r="B50" s="25" t="s">
        <v>27</v>
      </c>
      <c r="C50" s="120"/>
      <c r="D50" s="26">
        <f t="shared" ref="D50:AI50" si="8">D36*D48</f>
        <v>5.4539999999999997</v>
      </c>
      <c r="E50" s="26">
        <f t="shared" si="8"/>
        <v>3.84</v>
      </c>
      <c r="F50" s="26">
        <f t="shared" si="8"/>
        <v>4.1859999999999999</v>
      </c>
      <c r="G50" s="26">
        <f t="shared" si="8"/>
        <v>0.81600000000000006</v>
      </c>
      <c r="H50" s="26">
        <f t="shared" si="8"/>
        <v>1.68</v>
      </c>
      <c r="I50" s="26">
        <f t="shared" si="8"/>
        <v>0</v>
      </c>
      <c r="J50" s="26">
        <f t="shared" si="8"/>
        <v>8.3324400000000001</v>
      </c>
      <c r="K50" s="26">
        <f t="shared" si="8"/>
        <v>16.333380000000002</v>
      </c>
      <c r="L50" s="26">
        <f t="shared" si="8"/>
        <v>2.2967999999999997</v>
      </c>
      <c r="M50" s="26">
        <f t="shared" si="8"/>
        <v>9.9960000000000004</v>
      </c>
      <c r="N50" s="26">
        <f t="shared" si="8"/>
        <v>0</v>
      </c>
      <c r="O50" s="26">
        <f t="shared" si="8"/>
        <v>0</v>
      </c>
      <c r="P50" s="26">
        <f t="shared" si="8"/>
        <v>0</v>
      </c>
      <c r="Q50" s="26">
        <f t="shared" si="8"/>
        <v>0</v>
      </c>
      <c r="R50" s="26">
        <f t="shared" si="8"/>
        <v>0</v>
      </c>
      <c r="S50" s="26">
        <f t="shared" si="8"/>
        <v>0</v>
      </c>
      <c r="T50" s="26">
        <f t="shared" si="8"/>
        <v>0</v>
      </c>
      <c r="U50" s="26">
        <f t="shared" si="8"/>
        <v>0</v>
      </c>
      <c r="V50" s="26">
        <f t="shared" si="8"/>
        <v>0</v>
      </c>
      <c r="W50" s="26">
        <f t="shared" si="8"/>
        <v>0</v>
      </c>
      <c r="X50" s="26">
        <f t="shared" si="8"/>
        <v>0.85540000000000005</v>
      </c>
      <c r="Y50" s="26">
        <f t="shared" si="8"/>
        <v>0</v>
      </c>
      <c r="Z50" s="26">
        <f t="shared" si="8"/>
        <v>0</v>
      </c>
      <c r="AA50" s="26">
        <f t="shared" si="8"/>
        <v>0</v>
      </c>
      <c r="AB50" s="26">
        <f t="shared" si="8"/>
        <v>3.3000000000000003</v>
      </c>
      <c r="AC50" s="26">
        <f t="shared" si="8"/>
        <v>0</v>
      </c>
      <c r="AD50" s="26">
        <f t="shared" si="8"/>
        <v>0</v>
      </c>
      <c r="AE50" s="26">
        <f t="shared" si="8"/>
        <v>0</v>
      </c>
      <c r="AF50" s="26">
        <f t="shared" si="8"/>
        <v>0</v>
      </c>
      <c r="AG50" s="26">
        <f t="shared" si="8"/>
        <v>26.099999999999998</v>
      </c>
      <c r="AH50" s="26">
        <f t="shared" si="8"/>
        <v>1.7949999999999999</v>
      </c>
      <c r="AI50" s="26">
        <f t="shared" si="8"/>
        <v>0</v>
      </c>
      <c r="AJ50" s="26">
        <f t="shared" ref="AJ50:BR50" si="9">AJ36*AJ48</f>
        <v>0</v>
      </c>
      <c r="AK50" s="26">
        <f t="shared" si="9"/>
        <v>0</v>
      </c>
      <c r="AL50" s="26">
        <f t="shared" si="9"/>
        <v>0</v>
      </c>
      <c r="AM50" s="26">
        <f t="shared" si="9"/>
        <v>1.8060000000000003</v>
      </c>
      <c r="AN50" s="26">
        <f t="shared" si="9"/>
        <v>0</v>
      </c>
      <c r="AO50" s="26">
        <f t="shared" si="9"/>
        <v>0</v>
      </c>
      <c r="AP50" s="26">
        <f t="shared" si="9"/>
        <v>0</v>
      </c>
      <c r="AQ50" s="26">
        <f t="shared" si="9"/>
        <v>0</v>
      </c>
      <c r="AR50" s="26">
        <f t="shared" si="9"/>
        <v>0</v>
      </c>
      <c r="AS50" s="26">
        <f t="shared" si="9"/>
        <v>0</v>
      </c>
      <c r="AT50" s="26">
        <f t="shared" si="9"/>
        <v>1.425</v>
      </c>
      <c r="AU50" s="26">
        <f t="shared" si="9"/>
        <v>0</v>
      </c>
      <c r="AV50" s="26">
        <f t="shared" si="9"/>
        <v>0</v>
      </c>
      <c r="AW50" s="26">
        <f t="shared" si="9"/>
        <v>0</v>
      </c>
      <c r="AX50" s="26">
        <f t="shared" si="9"/>
        <v>0</v>
      </c>
      <c r="AY50" s="26">
        <f t="shared" si="9"/>
        <v>0</v>
      </c>
      <c r="AZ50" s="26">
        <f t="shared" si="9"/>
        <v>0</v>
      </c>
      <c r="BA50" s="26">
        <f t="shared" si="9"/>
        <v>0</v>
      </c>
      <c r="BB50" s="26">
        <f t="shared" si="9"/>
        <v>0</v>
      </c>
      <c r="BC50" s="26">
        <f t="shared" si="9"/>
        <v>4.5800999999999998</v>
      </c>
      <c r="BD50" s="26">
        <f t="shared" si="9"/>
        <v>18.900000000000002</v>
      </c>
      <c r="BE50" s="26">
        <f t="shared" si="9"/>
        <v>0</v>
      </c>
      <c r="BF50" s="26">
        <f t="shared" si="9"/>
        <v>0</v>
      </c>
      <c r="BG50" s="26">
        <f t="shared" si="9"/>
        <v>0</v>
      </c>
      <c r="BH50" s="26">
        <f t="shared" si="9"/>
        <v>24.16</v>
      </c>
      <c r="BI50" s="26">
        <f t="shared" si="9"/>
        <v>0</v>
      </c>
      <c r="BJ50" s="26">
        <f t="shared" si="9"/>
        <v>9.1199999999999992</v>
      </c>
      <c r="BK50" s="26">
        <f t="shared" si="9"/>
        <v>2.7359999999999998</v>
      </c>
      <c r="BL50" s="26">
        <f t="shared" si="9"/>
        <v>1.353</v>
      </c>
      <c r="BM50" s="26">
        <f t="shared" si="9"/>
        <v>1.6339999999999999</v>
      </c>
      <c r="BN50" s="26">
        <f t="shared" si="9"/>
        <v>0</v>
      </c>
      <c r="BO50" s="26">
        <f t="shared" si="9"/>
        <v>0</v>
      </c>
      <c r="BP50" s="26">
        <f t="shared" si="9"/>
        <v>2.4699999999999998</v>
      </c>
      <c r="BQ50" s="26">
        <f t="shared" si="9"/>
        <v>0.10400000000000001</v>
      </c>
      <c r="BR50" s="82">
        <f t="shared" si="9"/>
        <v>0</v>
      </c>
      <c r="BS50" s="27">
        <f>SUM(D50:BQ50)</f>
        <v>153.27312000000001</v>
      </c>
      <c r="BT50" s="28">
        <f>BS50/$C$10</f>
        <v>153.27312000000001</v>
      </c>
    </row>
    <row r="51" spans="1:72" ht="17.399999999999999">
      <c r="A51" s="24"/>
      <c r="B51" s="25" t="s">
        <v>28</v>
      </c>
      <c r="C51" s="120"/>
      <c r="D51" s="26">
        <f t="shared" ref="D51:AI51" si="10">D36*D48</f>
        <v>5.4539999999999997</v>
      </c>
      <c r="E51" s="26">
        <f t="shared" si="10"/>
        <v>3.84</v>
      </c>
      <c r="F51" s="26">
        <f t="shared" si="10"/>
        <v>4.1859999999999999</v>
      </c>
      <c r="G51" s="26">
        <f t="shared" si="10"/>
        <v>0.81600000000000006</v>
      </c>
      <c r="H51" s="26">
        <f t="shared" si="10"/>
        <v>1.68</v>
      </c>
      <c r="I51" s="26">
        <f t="shared" si="10"/>
        <v>0</v>
      </c>
      <c r="J51" s="26">
        <f t="shared" si="10"/>
        <v>8.3324400000000001</v>
      </c>
      <c r="K51" s="26">
        <f t="shared" si="10"/>
        <v>16.333380000000002</v>
      </c>
      <c r="L51" s="26">
        <f t="shared" si="10"/>
        <v>2.2967999999999997</v>
      </c>
      <c r="M51" s="26">
        <f t="shared" si="10"/>
        <v>9.9960000000000004</v>
      </c>
      <c r="N51" s="26">
        <f t="shared" si="10"/>
        <v>0</v>
      </c>
      <c r="O51" s="26">
        <f t="shared" si="10"/>
        <v>0</v>
      </c>
      <c r="P51" s="26">
        <f t="shared" si="10"/>
        <v>0</v>
      </c>
      <c r="Q51" s="26">
        <f t="shared" si="10"/>
        <v>0</v>
      </c>
      <c r="R51" s="26">
        <f t="shared" si="10"/>
        <v>0</v>
      </c>
      <c r="S51" s="26">
        <f t="shared" si="10"/>
        <v>0</v>
      </c>
      <c r="T51" s="26">
        <f t="shared" si="10"/>
        <v>0</v>
      </c>
      <c r="U51" s="26">
        <f t="shared" si="10"/>
        <v>0</v>
      </c>
      <c r="V51" s="26">
        <f t="shared" si="10"/>
        <v>0</v>
      </c>
      <c r="W51" s="26">
        <f t="shared" si="10"/>
        <v>0</v>
      </c>
      <c r="X51" s="26">
        <f t="shared" si="10"/>
        <v>0.85540000000000005</v>
      </c>
      <c r="Y51" s="26">
        <f t="shared" si="10"/>
        <v>0</v>
      </c>
      <c r="Z51" s="26">
        <f t="shared" si="10"/>
        <v>0</v>
      </c>
      <c r="AA51" s="26">
        <f t="shared" si="10"/>
        <v>0</v>
      </c>
      <c r="AB51" s="26">
        <f t="shared" si="10"/>
        <v>3.3000000000000003</v>
      </c>
      <c r="AC51" s="26">
        <f t="shared" si="10"/>
        <v>0</v>
      </c>
      <c r="AD51" s="26">
        <f t="shared" si="10"/>
        <v>0</v>
      </c>
      <c r="AE51" s="26">
        <f t="shared" si="10"/>
        <v>0</v>
      </c>
      <c r="AF51" s="26">
        <f t="shared" si="10"/>
        <v>0</v>
      </c>
      <c r="AG51" s="26">
        <f t="shared" si="10"/>
        <v>26.099999999999998</v>
      </c>
      <c r="AH51" s="26">
        <f t="shared" si="10"/>
        <v>1.7949999999999999</v>
      </c>
      <c r="AI51" s="26">
        <f t="shared" si="10"/>
        <v>0</v>
      </c>
      <c r="AJ51" s="26">
        <f t="shared" ref="AJ51:BR51" si="11">AJ36*AJ48</f>
        <v>0</v>
      </c>
      <c r="AK51" s="26">
        <f t="shared" si="11"/>
        <v>0</v>
      </c>
      <c r="AL51" s="26">
        <f t="shared" si="11"/>
        <v>0</v>
      </c>
      <c r="AM51" s="26">
        <f t="shared" si="11"/>
        <v>1.8060000000000003</v>
      </c>
      <c r="AN51" s="26">
        <f t="shared" si="11"/>
        <v>0</v>
      </c>
      <c r="AO51" s="26">
        <f t="shared" si="11"/>
        <v>0</v>
      </c>
      <c r="AP51" s="26">
        <f t="shared" si="11"/>
        <v>0</v>
      </c>
      <c r="AQ51" s="26">
        <f t="shared" si="11"/>
        <v>0</v>
      </c>
      <c r="AR51" s="26">
        <f t="shared" si="11"/>
        <v>0</v>
      </c>
      <c r="AS51" s="26">
        <f t="shared" si="11"/>
        <v>0</v>
      </c>
      <c r="AT51" s="26">
        <f t="shared" si="11"/>
        <v>1.425</v>
      </c>
      <c r="AU51" s="26">
        <f t="shared" si="11"/>
        <v>0</v>
      </c>
      <c r="AV51" s="26">
        <f t="shared" si="11"/>
        <v>0</v>
      </c>
      <c r="AW51" s="26">
        <f t="shared" si="11"/>
        <v>0</v>
      </c>
      <c r="AX51" s="26">
        <f t="shared" si="11"/>
        <v>0</v>
      </c>
      <c r="AY51" s="26">
        <f t="shared" si="11"/>
        <v>0</v>
      </c>
      <c r="AZ51" s="26">
        <f t="shared" si="11"/>
        <v>0</v>
      </c>
      <c r="BA51" s="26">
        <f t="shared" si="11"/>
        <v>0</v>
      </c>
      <c r="BB51" s="26">
        <f t="shared" si="11"/>
        <v>0</v>
      </c>
      <c r="BC51" s="26">
        <f t="shared" si="11"/>
        <v>4.5800999999999998</v>
      </c>
      <c r="BD51" s="26">
        <f t="shared" si="11"/>
        <v>18.900000000000002</v>
      </c>
      <c r="BE51" s="26">
        <f t="shared" si="11"/>
        <v>0</v>
      </c>
      <c r="BF51" s="26">
        <f t="shared" si="11"/>
        <v>0</v>
      </c>
      <c r="BG51" s="26">
        <f t="shared" si="11"/>
        <v>0</v>
      </c>
      <c r="BH51" s="26">
        <f t="shared" si="11"/>
        <v>24.16</v>
      </c>
      <c r="BI51" s="26">
        <f t="shared" si="11"/>
        <v>0</v>
      </c>
      <c r="BJ51" s="26">
        <f t="shared" si="11"/>
        <v>9.1199999999999992</v>
      </c>
      <c r="BK51" s="26">
        <f t="shared" si="11"/>
        <v>2.7359999999999998</v>
      </c>
      <c r="BL51" s="26">
        <f t="shared" si="11"/>
        <v>1.353</v>
      </c>
      <c r="BM51" s="26">
        <f t="shared" si="11"/>
        <v>1.6339999999999999</v>
      </c>
      <c r="BN51" s="26">
        <f t="shared" si="11"/>
        <v>0</v>
      </c>
      <c r="BO51" s="26">
        <f t="shared" si="11"/>
        <v>0</v>
      </c>
      <c r="BP51" s="26">
        <f t="shared" si="11"/>
        <v>2.4699999999999998</v>
      </c>
      <c r="BQ51" s="26">
        <f t="shared" si="11"/>
        <v>0.10400000000000001</v>
      </c>
      <c r="BR51" s="82">
        <f t="shared" si="11"/>
        <v>0</v>
      </c>
      <c r="BS51" s="27">
        <f>SUM(D51:BQ51)</f>
        <v>153.27312000000001</v>
      </c>
      <c r="BT51" s="28">
        <f>BS51/$C$10</f>
        <v>153.27312000000001</v>
      </c>
    </row>
    <row r="52" spans="1:72">
      <c r="A52" s="29"/>
      <c r="B52" s="29" t="s">
        <v>29</v>
      </c>
    </row>
    <row r="53" spans="1:72">
      <c r="A53" s="29"/>
      <c r="B53" s="29" t="s">
        <v>30</v>
      </c>
      <c r="BT53" s="30">
        <f>BT68+BT87+BT102+BT118</f>
        <v>136.12214300000002</v>
      </c>
    </row>
    <row r="55" spans="1:72">
      <c r="J55" s="1">
        <v>9</v>
      </c>
      <c r="K55" t="s">
        <v>0</v>
      </c>
      <c r="AB55" t="s">
        <v>31</v>
      </c>
    </row>
    <row r="56" spans="1:72" ht="15" customHeight="1">
      <c r="A56" s="113"/>
      <c r="B56" s="3" t="s">
        <v>1</v>
      </c>
      <c r="C56" s="111" t="s">
        <v>2</v>
      </c>
      <c r="D56" s="110" t="str">
        <f t="shared" ref="D56:BQ56" si="12">D8</f>
        <v>Хлеб пшеничный</v>
      </c>
      <c r="E56" s="110" t="str">
        <f t="shared" si="12"/>
        <v>Хлеб ржано-пшеничный</v>
      </c>
      <c r="F56" s="110" t="str">
        <f t="shared" si="12"/>
        <v>Сахар</v>
      </c>
      <c r="G56" s="110" t="str">
        <f t="shared" si="12"/>
        <v>Чай</v>
      </c>
      <c r="H56" s="110" t="str">
        <f t="shared" si="12"/>
        <v>Какао</v>
      </c>
      <c r="I56" s="110" t="str">
        <f t="shared" si="12"/>
        <v>Кофейный напиток</v>
      </c>
      <c r="J56" s="110" t="str">
        <f t="shared" si="12"/>
        <v>Молоко 2,5%</v>
      </c>
      <c r="K56" s="110" t="str">
        <f t="shared" si="12"/>
        <v>Масло сливочное</v>
      </c>
      <c r="L56" s="110" t="str">
        <f t="shared" si="12"/>
        <v>Сметана 15%</v>
      </c>
      <c r="M56" s="110" t="str">
        <f t="shared" si="12"/>
        <v>Молоко сухое</v>
      </c>
      <c r="N56" s="110" t="str">
        <f t="shared" si="12"/>
        <v>Снежок 2,5 %</v>
      </c>
      <c r="O56" s="110" t="str">
        <f t="shared" si="12"/>
        <v>Творог 5%</v>
      </c>
      <c r="P56" s="110" t="str">
        <f t="shared" si="12"/>
        <v>Молоко сгущенное</v>
      </c>
      <c r="Q56" s="110" t="str">
        <f t="shared" si="12"/>
        <v xml:space="preserve">Джем Сава </v>
      </c>
      <c r="R56" s="110" t="str">
        <f t="shared" si="12"/>
        <v>Сыр</v>
      </c>
      <c r="S56" s="110" t="str">
        <f t="shared" si="12"/>
        <v>Зеленый горошек</v>
      </c>
      <c r="T56" s="110" t="str">
        <f t="shared" si="12"/>
        <v>Кукуруза консервирован.</v>
      </c>
      <c r="U56" s="110" t="str">
        <f t="shared" si="12"/>
        <v>Консервы рыбные</v>
      </c>
      <c r="V56" s="110" t="str">
        <f t="shared" si="12"/>
        <v>Огурцы консервирован.</v>
      </c>
      <c r="W56" s="110" t="str">
        <f>W8</f>
        <v>Огурцы свежие</v>
      </c>
      <c r="X56" s="110" t="str">
        <f t="shared" si="12"/>
        <v>Яйцо</v>
      </c>
      <c r="Y56" s="110" t="str">
        <f t="shared" si="12"/>
        <v>Икра кабачковая</v>
      </c>
      <c r="Z56" s="110" t="str">
        <f t="shared" si="12"/>
        <v>Изюм</v>
      </c>
      <c r="AA56" s="110" t="str">
        <f t="shared" si="12"/>
        <v>Курага</v>
      </c>
      <c r="AB56" s="110" t="str">
        <f t="shared" si="12"/>
        <v>Чернослив</v>
      </c>
      <c r="AC56" s="110" t="str">
        <f t="shared" si="12"/>
        <v>Шиповник</v>
      </c>
      <c r="AD56" s="110" t="str">
        <f t="shared" si="12"/>
        <v>Сухофрукты</v>
      </c>
      <c r="AE56" s="110" t="str">
        <f t="shared" si="12"/>
        <v>Ягода свежемороженная</v>
      </c>
      <c r="AF56" s="110" t="str">
        <f t="shared" ref="AF56:AI56" si="13">AF8</f>
        <v xml:space="preserve">Апельсин </v>
      </c>
      <c r="AG56" s="110" t="str">
        <f t="shared" si="13"/>
        <v>Банан</v>
      </c>
      <c r="AH56" s="110" t="str">
        <f t="shared" si="13"/>
        <v>Лимон</v>
      </c>
      <c r="AI56" s="110" t="str">
        <f t="shared" si="13"/>
        <v>Яблоко</v>
      </c>
      <c r="AJ56" s="110" t="str">
        <f t="shared" si="12"/>
        <v>Кисель</v>
      </c>
      <c r="AK56" s="110" t="str">
        <f t="shared" si="12"/>
        <v xml:space="preserve">Сок </v>
      </c>
      <c r="AL56" s="110" t="str">
        <f t="shared" si="12"/>
        <v>Макаронные изделия</v>
      </c>
      <c r="AM56" s="110" t="str">
        <f t="shared" si="12"/>
        <v>Мука</v>
      </c>
      <c r="AN56" s="110" t="str">
        <f t="shared" si="12"/>
        <v>Дрожжи</v>
      </c>
      <c r="AO56" s="110" t="str">
        <f t="shared" si="12"/>
        <v>Печенье</v>
      </c>
      <c r="AP56" s="110" t="str">
        <f t="shared" si="12"/>
        <v>Пряники</v>
      </c>
      <c r="AQ56" s="110" t="str">
        <f t="shared" si="12"/>
        <v>Вафли</v>
      </c>
      <c r="AR56" s="110" t="str">
        <f t="shared" si="12"/>
        <v>Конфеты</v>
      </c>
      <c r="AS56" s="110" t="str">
        <f t="shared" si="12"/>
        <v>Повидло Сава</v>
      </c>
      <c r="AT56" s="110" t="str">
        <f t="shared" si="12"/>
        <v>Крупа геркулес</v>
      </c>
      <c r="AU56" s="110" t="str">
        <f t="shared" si="12"/>
        <v>Крупа горох</v>
      </c>
      <c r="AV56" s="110" t="str">
        <f t="shared" si="12"/>
        <v>Крупа гречневая</v>
      </c>
      <c r="AW56" s="110" t="str">
        <f t="shared" si="12"/>
        <v>Крупа кукурузная</v>
      </c>
      <c r="AX56" s="110" t="str">
        <f t="shared" si="12"/>
        <v>Крупа манная</v>
      </c>
      <c r="AY56" s="110" t="str">
        <f t="shared" si="12"/>
        <v>Крупа перловая</v>
      </c>
      <c r="AZ56" s="110" t="str">
        <f t="shared" si="12"/>
        <v>Крупа пшеничная</v>
      </c>
      <c r="BA56" s="110" t="str">
        <f t="shared" si="12"/>
        <v>Крупа пшено</v>
      </c>
      <c r="BB56" s="110" t="str">
        <f t="shared" si="12"/>
        <v>Крупа ячневая</v>
      </c>
      <c r="BC56" s="110" t="str">
        <f t="shared" si="12"/>
        <v>Рис</v>
      </c>
      <c r="BD56" s="110" t="str">
        <f t="shared" si="12"/>
        <v>Цыпленок бройлер</v>
      </c>
      <c r="BE56" s="110" t="str">
        <f t="shared" si="12"/>
        <v>Филе куриное</v>
      </c>
      <c r="BF56" s="110" t="str">
        <f t="shared" si="12"/>
        <v>Фарш говяжий</v>
      </c>
      <c r="BG56" s="110" t="str">
        <f t="shared" si="12"/>
        <v>Печень куриная</v>
      </c>
      <c r="BH56" s="110" t="str">
        <f t="shared" si="12"/>
        <v>Филе минтая</v>
      </c>
      <c r="BI56" s="110" t="str">
        <f t="shared" si="12"/>
        <v>Филе сельди слабосол.</v>
      </c>
      <c r="BJ56" s="110" t="str">
        <f t="shared" si="12"/>
        <v>Картофель</v>
      </c>
      <c r="BK56" s="110" t="str">
        <f t="shared" si="12"/>
        <v>Морковь</v>
      </c>
      <c r="BL56" s="110" t="str">
        <f t="shared" si="12"/>
        <v>Лук</v>
      </c>
      <c r="BM56" s="110" t="str">
        <f t="shared" si="12"/>
        <v>Капуста</v>
      </c>
      <c r="BN56" s="110" t="str">
        <f t="shared" si="12"/>
        <v>Свекла</v>
      </c>
      <c r="BO56" s="110" t="str">
        <f t="shared" si="12"/>
        <v>Томатная паста</v>
      </c>
      <c r="BP56" s="110" t="str">
        <f t="shared" si="12"/>
        <v>Масло растительное</v>
      </c>
      <c r="BQ56" s="110" t="str">
        <f t="shared" si="12"/>
        <v>Соль</v>
      </c>
      <c r="BR56" s="109" t="str">
        <f t="shared" ref="BR56" si="14">BR8</f>
        <v>Лимонная кислота</v>
      </c>
      <c r="BS56" s="115" t="s">
        <v>3</v>
      </c>
      <c r="BT56" s="115" t="s">
        <v>4</v>
      </c>
    </row>
    <row r="57" spans="1:72" ht="45.75" customHeight="1">
      <c r="A57" s="114"/>
      <c r="B57" s="4" t="s">
        <v>5</v>
      </c>
      <c r="C57" s="112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0"/>
      <c r="AS57" s="110"/>
      <c r="AT57" s="110"/>
      <c r="AU57" s="110"/>
      <c r="AV57" s="110"/>
      <c r="AW57" s="110"/>
      <c r="AX57" s="110"/>
      <c r="AY57" s="110"/>
      <c r="AZ57" s="110"/>
      <c r="BA57" s="110"/>
      <c r="BB57" s="110"/>
      <c r="BC57" s="110"/>
      <c r="BD57" s="110"/>
      <c r="BE57" s="110"/>
      <c r="BF57" s="110"/>
      <c r="BG57" s="110"/>
      <c r="BH57" s="110"/>
      <c r="BI57" s="110"/>
      <c r="BJ57" s="110"/>
      <c r="BK57" s="110"/>
      <c r="BL57" s="110"/>
      <c r="BM57" s="110"/>
      <c r="BN57" s="110"/>
      <c r="BO57" s="110"/>
      <c r="BP57" s="110"/>
      <c r="BQ57" s="110"/>
      <c r="BR57" s="109"/>
      <c r="BS57" s="115"/>
      <c r="BT57" s="115"/>
    </row>
    <row r="58" spans="1:72">
      <c r="A58" s="116" t="s">
        <v>6</v>
      </c>
      <c r="B58" s="5" t="s">
        <v>7</v>
      </c>
      <c r="C58" s="117">
        <f>$E$7</f>
        <v>1</v>
      </c>
      <c r="D58" s="5">
        <f t="shared" ref="D58:BQ62" si="15">D10</f>
        <v>0</v>
      </c>
      <c r="E58" s="5">
        <f t="shared" si="15"/>
        <v>0</v>
      </c>
      <c r="F58" s="5">
        <f t="shared" si="15"/>
        <v>4.0000000000000001E-3</v>
      </c>
      <c r="G58" s="5">
        <f t="shared" si="15"/>
        <v>0</v>
      </c>
      <c r="H58" s="5">
        <f t="shared" si="15"/>
        <v>0</v>
      </c>
      <c r="I58" s="5">
        <f t="shared" si="15"/>
        <v>0</v>
      </c>
      <c r="J58" s="5">
        <f t="shared" si="15"/>
        <v>0</v>
      </c>
      <c r="K58" s="5">
        <f t="shared" si="15"/>
        <v>2E-3</v>
      </c>
      <c r="L58" s="5">
        <f t="shared" si="15"/>
        <v>0</v>
      </c>
      <c r="M58" s="5">
        <f t="shared" si="15"/>
        <v>1.24E-2</v>
      </c>
      <c r="N58" s="5">
        <f t="shared" si="15"/>
        <v>0</v>
      </c>
      <c r="O58" s="5">
        <f t="shared" si="15"/>
        <v>0</v>
      </c>
      <c r="P58" s="5">
        <f t="shared" si="15"/>
        <v>0</v>
      </c>
      <c r="Q58" s="5">
        <f t="shared" si="15"/>
        <v>0</v>
      </c>
      <c r="R58" s="5">
        <f t="shared" si="15"/>
        <v>0</v>
      </c>
      <c r="S58" s="5">
        <f t="shared" si="15"/>
        <v>0</v>
      </c>
      <c r="T58" s="5">
        <f t="shared" si="15"/>
        <v>0</v>
      </c>
      <c r="U58" s="5">
        <f t="shared" si="15"/>
        <v>0</v>
      </c>
      <c r="V58" s="5">
        <f t="shared" si="15"/>
        <v>0</v>
      </c>
      <c r="W58" s="5">
        <f>W10</f>
        <v>0</v>
      </c>
      <c r="X58" s="5">
        <f t="shared" si="15"/>
        <v>0</v>
      </c>
      <c r="Y58" s="5">
        <f t="shared" si="15"/>
        <v>0</v>
      </c>
      <c r="Z58" s="5">
        <f t="shared" si="15"/>
        <v>0</v>
      </c>
      <c r="AA58" s="5">
        <f t="shared" si="15"/>
        <v>0</v>
      </c>
      <c r="AB58" s="5">
        <f t="shared" si="15"/>
        <v>0</v>
      </c>
      <c r="AC58" s="5">
        <f t="shared" si="15"/>
        <v>0</v>
      </c>
      <c r="AD58" s="5">
        <f t="shared" si="15"/>
        <v>0</v>
      </c>
      <c r="AE58" s="5">
        <f t="shared" si="15"/>
        <v>0</v>
      </c>
      <c r="AF58" s="5">
        <f t="shared" ref="AF58:AI61" si="16">AF10</f>
        <v>0</v>
      </c>
      <c r="AG58" s="5">
        <f t="shared" si="16"/>
        <v>0</v>
      </c>
      <c r="AH58" s="5">
        <f t="shared" si="16"/>
        <v>0</v>
      </c>
      <c r="AI58" s="5">
        <f t="shared" si="16"/>
        <v>0</v>
      </c>
      <c r="AJ58" s="5">
        <f t="shared" si="15"/>
        <v>0</v>
      </c>
      <c r="AK58" s="5">
        <f t="shared" si="15"/>
        <v>0</v>
      </c>
      <c r="AL58" s="5">
        <f t="shared" si="15"/>
        <v>0</v>
      </c>
      <c r="AM58" s="5">
        <f t="shared" si="15"/>
        <v>0</v>
      </c>
      <c r="AN58" s="5">
        <f t="shared" si="15"/>
        <v>0</v>
      </c>
      <c r="AO58" s="5">
        <f t="shared" si="15"/>
        <v>0</v>
      </c>
      <c r="AP58" s="5">
        <f t="shared" si="15"/>
        <v>0</v>
      </c>
      <c r="AQ58" s="5">
        <f t="shared" si="15"/>
        <v>0</v>
      </c>
      <c r="AR58" s="5">
        <f t="shared" si="15"/>
        <v>0</v>
      </c>
      <c r="AS58" s="5">
        <f t="shared" si="15"/>
        <v>0</v>
      </c>
      <c r="AT58" s="5">
        <f t="shared" si="15"/>
        <v>1.4999999999999999E-2</v>
      </c>
      <c r="AU58" s="5">
        <f t="shared" si="15"/>
        <v>0</v>
      </c>
      <c r="AV58" s="5">
        <f t="shared" si="15"/>
        <v>0</v>
      </c>
      <c r="AW58" s="5">
        <f t="shared" si="15"/>
        <v>0</v>
      </c>
      <c r="AX58" s="5">
        <f t="shared" si="15"/>
        <v>0</v>
      </c>
      <c r="AY58" s="5">
        <f t="shared" si="15"/>
        <v>0</v>
      </c>
      <c r="AZ58" s="5">
        <f t="shared" si="15"/>
        <v>0</v>
      </c>
      <c r="BA58" s="5">
        <f t="shared" si="15"/>
        <v>0</v>
      </c>
      <c r="BB58" s="5">
        <f t="shared" si="15"/>
        <v>0</v>
      </c>
      <c r="BC58" s="5">
        <f t="shared" si="15"/>
        <v>0</v>
      </c>
      <c r="BD58" s="5">
        <f t="shared" si="15"/>
        <v>0</v>
      </c>
      <c r="BE58" s="5">
        <f t="shared" si="15"/>
        <v>0</v>
      </c>
      <c r="BF58" s="5">
        <f t="shared" si="15"/>
        <v>0</v>
      </c>
      <c r="BG58" s="5">
        <f t="shared" si="15"/>
        <v>0</v>
      </c>
      <c r="BH58" s="5">
        <f t="shared" si="15"/>
        <v>0</v>
      </c>
      <c r="BI58" s="5">
        <f t="shared" si="15"/>
        <v>0</v>
      </c>
      <c r="BJ58" s="5">
        <f t="shared" si="15"/>
        <v>0</v>
      </c>
      <c r="BK58" s="5">
        <f t="shared" si="15"/>
        <v>0</v>
      </c>
      <c r="BL58" s="5">
        <f t="shared" si="15"/>
        <v>0</v>
      </c>
      <c r="BM58" s="5">
        <f t="shared" si="15"/>
        <v>0</v>
      </c>
      <c r="BN58" s="5">
        <f t="shared" si="15"/>
        <v>0</v>
      </c>
      <c r="BO58" s="5">
        <f t="shared" si="15"/>
        <v>0</v>
      </c>
      <c r="BP58" s="5">
        <f t="shared" si="15"/>
        <v>0</v>
      </c>
      <c r="BQ58" s="5">
        <f t="shared" si="15"/>
        <v>5.0000000000000001E-4</v>
      </c>
      <c r="BR58" s="77">
        <f t="shared" ref="BR58:BR61" si="17">BR10</f>
        <v>0</v>
      </c>
    </row>
    <row r="59" spans="1:72">
      <c r="A59" s="116"/>
      <c r="B59" s="7" t="s">
        <v>32</v>
      </c>
      <c r="C59" s="118"/>
      <c r="D59" s="5">
        <f t="shared" si="15"/>
        <v>0.02</v>
      </c>
      <c r="E59" s="5">
        <f t="shared" si="15"/>
        <v>0</v>
      </c>
      <c r="F59" s="5">
        <f t="shared" si="15"/>
        <v>0</v>
      </c>
      <c r="G59" s="5">
        <f t="shared" si="15"/>
        <v>0</v>
      </c>
      <c r="H59" s="5">
        <f t="shared" si="15"/>
        <v>0</v>
      </c>
      <c r="I59" s="5">
        <f t="shared" si="15"/>
        <v>0</v>
      </c>
      <c r="J59" s="5">
        <f t="shared" si="15"/>
        <v>0</v>
      </c>
      <c r="K59" s="5">
        <f t="shared" si="15"/>
        <v>4.0000000000000001E-3</v>
      </c>
      <c r="L59" s="5">
        <f t="shared" si="15"/>
        <v>0</v>
      </c>
      <c r="M59" s="5">
        <f t="shared" si="15"/>
        <v>0</v>
      </c>
      <c r="N59" s="5">
        <f t="shared" si="15"/>
        <v>0</v>
      </c>
      <c r="O59" s="5">
        <f t="shared" si="15"/>
        <v>0</v>
      </c>
      <c r="P59" s="5">
        <f t="shared" si="15"/>
        <v>0</v>
      </c>
      <c r="Q59" s="5">
        <f t="shared" si="15"/>
        <v>0</v>
      </c>
      <c r="R59" s="5">
        <f t="shared" si="15"/>
        <v>0</v>
      </c>
      <c r="S59" s="5">
        <f t="shared" si="15"/>
        <v>0</v>
      </c>
      <c r="T59" s="5">
        <f t="shared" si="15"/>
        <v>0</v>
      </c>
      <c r="U59" s="5">
        <f t="shared" si="15"/>
        <v>0</v>
      </c>
      <c r="V59" s="5">
        <f t="shared" si="15"/>
        <v>0</v>
      </c>
      <c r="W59" s="5">
        <f>W11</f>
        <v>0</v>
      </c>
      <c r="X59" s="5">
        <f t="shared" si="15"/>
        <v>0</v>
      </c>
      <c r="Y59" s="5">
        <f t="shared" si="15"/>
        <v>0</v>
      </c>
      <c r="Z59" s="5">
        <f t="shared" si="15"/>
        <v>0</v>
      </c>
      <c r="AA59" s="5">
        <f t="shared" si="15"/>
        <v>0</v>
      </c>
      <c r="AB59" s="5">
        <f t="shared" si="15"/>
        <v>0</v>
      </c>
      <c r="AC59" s="5">
        <f t="shared" si="15"/>
        <v>0</v>
      </c>
      <c r="AD59" s="5">
        <f t="shared" si="15"/>
        <v>0</v>
      </c>
      <c r="AE59" s="5">
        <f t="shared" si="15"/>
        <v>0</v>
      </c>
      <c r="AF59" s="5">
        <f t="shared" si="16"/>
        <v>0</v>
      </c>
      <c r="AG59" s="5">
        <f t="shared" si="16"/>
        <v>0</v>
      </c>
      <c r="AH59" s="5">
        <f t="shared" si="16"/>
        <v>0</v>
      </c>
      <c r="AI59" s="5">
        <f t="shared" si="16"/>
        <v>0</v>
      </c>
      <c r="AJ59" s="5">
        <f t="shared" si="15"/>
        <v>0</v>
      </c>
      <c r="AK59" s="5">
        <f t="shared" si="15"/>
        <v>0</v>
      </c>
      <c r="AL59" s="5">
        <f t="shared" si="15"/>
        <v>0</v>
      </c>
      <c r="AM59" s="5">
        <f t="shared" si="15"/>
        <v>0</v>
      </c>
      <c r="AN59" s="5">
        <f t="shared" si="15"/>
        <v>0</v>
      </c>
      <c r="AO59" s="5">
        <f t="shared" si="15"/>
        <v>0</v>
      </c>
      <c r="AP59" s="5">
        <f t="shared" si="15"/>
        <v>0</v>
      </c>
      <c r="AQ59" s="5">
        <f t="shared" si="15"/>
        <v>0</v>
      </c>
      <c r="AR59" s="5">
        <f t="shared" si="15"/>
        <v>0</v>
      </c>
      <c r="AS59" s="5">
        <f t="shared" si="15"/>
        <v>0</v>
      </c>
      <c r="AT59" s="5">
        <f t="shared" si="15"/>
        <v>0</v>
      </c>
      <c r="AU59" s="5">
        <f t="shared" si="15"/>
        <v>0</v>
      </c>
      <c r="AV59" s="5">
        <f t="shared" si="15"/>
        <v>0</v>
      </c>
      <c r="AW59" s="5">
        <f t="shared" si="15"/>
        <v>0</v>
      </c>
      <c r="AX59" s="5">
        <f t="shared" si="15"/>
        <v>0</v>
      </c>
      <c r="AY59" s="5">
        <f t="shared" si="15"/>
        <v>0</v>
      </c>
      <c r="AZ59" s="5">
        <f t="shared" si="15"/>
        <v>0</v>
      </c>
      <c r="BA59" s="5">
        <f t="shared" si="15"/>
        <v>0</v>
      </c>
      <c r="BB59" s="5">
        <f t="shared" si="15"/>
        <v>0</v>
      </c>
      <c r="BC59" s="5">
        <f t="shared" si="15"/>
        <v>0</v>
      </c>
      <c r="BD59" s="5">
        <f t="shared" si="15"/>
        <v>0</v>
      </c>
      <c r="BE59" s="5">
        <f t="shared" si="15"/>
        <v>0</v>
      </c>
      <c r="BF59" s="5">
        <f t="shared" si="15"/>
        <v>0</v>
      </c>
      <c r="BG59" s="5">
        <f t="shared" si="15"/>
        <v>0</v>
      </c>
      <c r="BH59" s="5">
        <f t="shared" si="15"/>
        <v>0</v>
      </c>
      <c r="BI59" s="5">
        <f t="shared" si="15"/>
        <v>0</v>
      </c>
      <c r="BJ59" s="5">
        <f t="shared" si="15"/>
        <v>0</v>
      </c>
      <c r="BK59" s="5">
        <f t="shared" si="15"/>
        <v>0</v>
      </c>
      <c r="BL59" s="5">
        <f t="shared" si="15"/>
        <v>0</v>
      </c>
      <c r="BM59" s="5">
        <f t="shared" si="15"/>
        <v>0</v>
      </c>
      <c r="BN59" s="5">
        <f t="shared" si="15"/>
        <v>0</v>
      </c>
      <c r="BO59" s="5">
        <f t="shared" si="15"/>
        <v>0</v>
      </c>
      <c r="BP59" s="5">
        <f t="shared" si="15"/>
        <v>0</v>
      </c>
      <c r="BQ59" s="5">
        <f t="shared" si="15"/>
        <v>0</v>
      </c>
      <c r="BR59" s="77">
        <f t="shared" si="17"/>
        <v>0</v>
      </c>
    </row>
    <row r="60" spans="1:72">
      <c r="A60" s="116"/>
      <c r="B60" s="5" t="s">
        <v>9</v>
      </c>
      <c r="C60" s="118"/>
      <c r="D60" s="5">
        <f t="shared" si="15"/>
        <v>0</v>
      </c>
      <c r="E60" s="5">
        <f t="shared" si="15"/>
        <v>0</v>
      </c>
      <c r="F60" s="5">
        <f t="shared" si="15"/>
        <v>8.9999999999999993E-3</v>
      </c>
      <c r="G60" s="5">
        <f t="shared" si="15"/>
        <v>0</v>
      </c>
      <c r="H60" s="5">
        <f t="shared" si="15"/>
        <v>1E-3</v>
      </c>
      <c r="I60" s="5">
        <f t="shared" si="15"/>
        <v>0</v>
      </c>
      <c r="J60" s="5">
        <f t="shared" si="15"/>
        <v>0.08</v>
      </c>
      <c r="K60" s="5">
        <f t="shared" si="15"/>
        <v>0</v>
      </c>
      <c r="L60" s="5">
        <f t="shared" si="15"/>
        <v>0</v>
      </c>
      <c r="M60" s="5">
        <f t="shared" si="15"/>
        <v>0</v>
      </c>
      <c r="N60" s="5">
        <f t="shared" si="15"/>
        <v>0</v>
      </c>
      <c r="O60" s="5">
        <f t="shared" si="15"/>
        <v>0</v>
      </c>
      <c r="P60" s="5">
        <f t="shared" si="15"/>
        <v>0</v>
      </c>
      <c r="Q60" s="5">
        <f t="shared" si="15"/>
        <v>0</v>
      </c>
      <c r="R60" s="5">
        <f t="shared" si="15"/>
        <v>0</v>
      </c>
      <c r="S60" s="5">
        <f t="shared" si="15"/>
        <v>0</v>
      </c>
      <c r="T60" s="5">
        <f t="shared" si="15"/>
        <v>0</v>
      </c>
      <c r="U60" s="5">
        <f t="shared" si="15"/>
        <v>0</v>
      </c>
      <c r="V60" s="5">
        <f t="shared" si="15"/>
        <v>0</v>
      </c>
      <c r="W60" s="5">
        <f>W12</f>
        <v>0</v>
      </c>
      <c r="X60" s="5">
        <f t="shared" si="15"/>
        <v>0</v>
      </c>
      <c r="Y60" s="5">
        <f t="shared" si="15"/>
        <v>0</v>
      </c>
      <c r="Z60" s="5">
        <f t="shared" si="15"/>
        <v>0</v>
      </c>
      <c r="AA60" s="5">
        <f t="shared" si="15"/>
        <v>0</v>
      </c>
      <c r="AB60" s="5">
        <f t="shared" si="15"/>
        <v>0</v>
      </c>
      <c r="AC60" s="5">
        <f t="shared" si="15"/>
        <v>0</v>
      </c>
      <c r="AD60" s="5">
        <f t="shared" si="15"/>
        <v>0</v>
      </c>
      <c r="AE60" s="5">
        <f t="shared" si="15"/>
        <v>0</v>
      </c>
      <c r="AF60" s="5">
        <f t="shared" si="16"/>
        <v>0</v>
      </c>
      <c r="AG60" s="5">
        <f t="shared" si="16"/>
        <v>0</v>
      </c>
      <c r="AH60" s="5">
        <f t="shared" si="16"/>
        <v>0</v>
      </c>
      <c r="AI60" s="5">
        <f t="shared" si="16"/>
        <v>0</v>
      </c>
      <c r="AJ60" s="5">
        <f t="shared" si="15"/>
        <v>0</v>
      </c>
      <c r="AK60" s="5">
        <f t="shared" si="15"/>
        <v>0</v>
      </c>
      <c r="AL60" s="5">
        <f t="shared" si="15"/>
        <v>0</v>
      </c>
      <c r="AM60" s="5">
        <f t="shared" si="15"/>
        <v>0</v>
      </c>
      <c r="AN60" s="5">
        <f t="shared" si="15"/>
        <v>0</v>
      </c>
      <c r="AO60" s="5">
        <f t="shared" si="15"/>
        <v>0</v>
      </c>
      <c r="AP60" s="5">
        <f t="shared" si="15"/>
        <v>0</v>
      </c>
      <c r="AQ60" s="5">
        <f t="shared" si="15"/>
        <v>0</v>
      </c>
      <c r="AR60" s="5">
        <f t="shared" si="15"/>
        <v>0</v>
      </c>
      <c r="AS60" s="5">
        <f t="shared" si="15"/>
        <v>0</v>
      </c>
      <c r="AT60" s="5">
        <f t="shared" si="15"/>
        <v>0</v>
      </c>
      <c r="AU60" s="5">
        <f t="shared" si="15"/>
        <v>0</v>
      </c>
      <c r="AV60" s="5">
        <f t="shared" si="15"/>
        <v>0</v>
      </c>
      <c r="AW60" s="5">
        <f t="shared" si="15"/>
        <v>0</v>
      </c>
      <c r="AX60" s="5">
        <f t="shared" si="15"/>
        <v>0</v>
      </c>
      <c r="AY60" s="5">
        <f t="shared" si="15"/>
        <v>0</v>
      </c>
      <c r="AZ60" s="5">
        <f t="shared" si="15"/>
        <v>0</v>
      </c>
      <c r="BA60" s="5">
        <f t="shared" si="15"/>
        <v>0</v>
      </c>
      <c r="BB60" s="5">
        <f t="shared" si="15"/>
        <v>0</v>
      </c>
      <c r="BC60" s="5">
        <f t="shared" si="15"/>
        <v>0</v>
      </c>
      <c r="BD60" s="5">
        <f t="shared" si="15"/>
        <v>0</v>
      </c>
      <c r="BE60" s="5">
        <f t="shared" si="15"/>
        <v>0</v>
      </c>
      <c r="BF60" s="5">
        <f t="shared" si="15"/>
        <v>0</v>
      </c>
      <c r="BG60" s="5">
        <f t="shared" si="15"/>
        <v>0</v>
      </c>
      <c r="BH60" s="5">
        <f t="shared" si="15"/>
        <v>0</v>
      </c>
      <c r="BI60" s="5">
        <f t="shared" si="15"/>
        <v>0</v>
      </c>
      <c r="BJ60" s="5">
        <f t="shared" si="15"/>
        <v>0</v>
      </c>
      <c r="BK60" s="5">
        <f t="shared" si="15"/>
        <v>0</v>
      </c>
      <c r="BL60" s="5">
        <f t="shared" si="15"/>
        <v>0</v>
      </c>
      <c r="BM60" s="5">
        <f t="shared" si="15"/>
        <v>0</v>
      </c>
      <c r="BN60" s="5">
        <f t="shared" si="15"/>
        <v>0</v>
      </c>
      <c r="BO60" s="5">
        <f t="shared" si="15"/>
        <v>0</v>
      </c>
      <c r="BP60" s="5">
        <f t="shared" si="15"/>
        <v>0</v>
      </c>
      <c r="BQ60" s="5">
        <f t="shared" si="15"/>
        <v>0</v>
      </c>
      <c r="BR60" s="77">
        <f t="shared" si="17"/>
        <v>0</v>
      </c>
    </row>
    <row r="61" spans="1:72">
      <c r="A61" s="116"/>
      <c r="B61" s="5"/>
      <c r="C61" s="118"/>
      <c r="D61" s="5">
        <f t="shared" si="15"/>
        <v>0</v>
      </c>
      <c r="E61" s="5">
        <f t="shared" si="15"/>
        <v>0</v>
      </c>
      <c r="F61" s="5">
        <f t="shared" si="15"/>
        <v>0</v>
      </c>
      <c r="G61" s="5">
        <f t="shared" si="15"/>
        <v>0</v>
      </c>
      <c r="H61" s="5">
        <f t="shared" si="15"/>
        <v>0</v>
      </c>
      <c r="I61" s="5">
        <f t="shared" si="15"/>
        <v>0</v>
      </c>
      <c r="J61" s="5">
        <f t="shared" si="15"/>
        <v>0</v>
      </c>
      <c r="K61" s="5">
        <f t="shared" si="15"/>
        <v>0</v>
      </c>
      <c r="L61" s="5">
        <f t="shared" si="15"/>
        <v>0</v>
      </c>
      <c r="M61" s="5">
        <f t="shared" si="15"/>
        <v>0</v>
      </c>
      <c r="N61" s="5">
        <f t="shared" si="15"/>
        <v>0</v>
      </c>
      <c r="O61" s="5">
        <f t="shared" si="15"/>
        <v>0</v>
      </c>
      <c r="P61" s="5">
        <f t="shared" si="15"/>
        <v>0</v>
      </c>
      <c r="Q61" s="5">
        <f t="shared" si="15"/>
        <v>0</v>
      </c>
      <c r="R61" s="5">
        <f t="shared" si="15"/>
        <v>0</v>
      </c>
      <c r="S61" s="5">
        <f t="shared" si="15"/>
        <v>0</v>
      </c>
      <c r="T61" s="5">
        <f t="shared" si="15"/>
        <v>0</v>
      </c>
      <c r="U61" s="5">
        <f t="shared" si="15"/>
        <v>0</v>
      </c>
      <c r="V61" s="5">
        <f t="shared" si="15"/>
        <v>0</v>
      </c>
      <c r="W61" s="5">
        <f>W13</f>
        <v>0</v>
      </c>
      <c r="X61" s="5">
        <f t="shared" si="15"/>
        <v>0</v>
      </c>
      <c r="Y61" s="5">
        <f t="shared" si="15"/>
        <v>0</v>
      </c>
      <c r="Z61" s="5">
        <f t="shared" si="15"/>
        <v>0</v>
      </c>
      <c r="AA61" s="5">
        <f t="shared" si="15"/>
        <v>0</v>
      </c>
      <c r="AB61" s="5">
        <f t="shared" si="15"/>
        <v>0</v>
      </c>
      <c r="AC61" s="5">
        <f t="shared" si="15"/>
        <v>0</v>
      </c>
      <c r="AD61" s="5">
        <f t="shared" si="15"/>
        <v>0</v>
      </c>
      <c r="AE61" s="5">
        <f t="shared" si="15"/>
        <v>0</v>
      </c>
      <c r="AF61" s="5">
        <f t="shared" si="16"/>
        <v>0</v>
      </c>
      <c r="AG61" s="5">
        <f t="shared" si="16"/>
        <v>0</v>
      </c>
      <c r="AH61" s="5">
        <f t="shared" si="16"/>
        <v>0</v>
      </c>
      <c r="AI61" s="5">
        <f t="shared" si="16"/>
        <v>0</v>
      </c>
      <c r="AJ61" s="5">
        <f t="shared" si="15"/>
        <v>0</v>
      </c>
      <c r="AK61" s="5">
        <f t="shared" si="15"/>
        <v>0</v>
      </c>
      <c r="AL61" s="5">
        <f t="shared" si="15"/>
        <v>0</v>
      </c>
      <c r="AM61" s="5">
        <f t="shared" si="15"/>
        <v>0</v>
      </c>
      <c r="AN61" s="5">
        <f t="shared" si="15"/>
        <v>0</v>
      </c>
      <c r="AO61" s="5">
        <f t="shared" si="15"/>
        <v>0</v>
      </c>
      <c r="AP61" s="5">
        <f t="shared" si="15"/>
        <v>0</v>
      </c>
      <c r="AQ61" s="5">
        <f t="shared" si="15"/>
        <v>0</v>
      </c>
      <c r="AR61" s="5">
        <f t="shared" si="15"/>
        <v>0</v>
      </c>
      <c r="AS61" s="5">
        <f t="shared" si="15"/>
        <v>0</v>
      </c>
      <c r="AT61" s="5">
        <f t="shared" si="15"/>
        <v>0</v>
      </c>
      <c r="AU61" s="5">
        <f t="shared" si="15"/>
        <v>0</v>
      </c>
      <c r="AV61" s="5">
        <f t="shared" si="15"/>
        <v>0</v>
      </c>
      <c r="AW61" s="5">
        <f t="shared" si="15"/>
        <v>0</v>
      </c>
      <c r="AX61" s="5">
        <f t="shared" si="15"/>
        <v>0</v>
      </c>
      <c r="AY61" s="5">
        <f t="shared" si="15"/>
        <v>0</v>
      </c>
      <c r="AZ61" s="5">
        <f t="shared" si="15"/>
        <v>0</v>
      </c>
      <c r="BA61" s="5">
        <f t="shared" si="15"/>
        <v>0</v>
      </c>
      <c r="BB61" s="5">
        <f t="shared" si="15"/>
        <v>0</v>
      </c>
      <c r="BC61" s="5">
        <f t="shared" si="15"/>
        <v>0</v>
      </c>
      <c r="BD61" s="5">
        <f t="shared" si="15"/>
        <v>0</v>
      </c>
      <c r="BE61" s="5">
        <f t="shared" si="15"/>
        <v>0</v>
      </c>
      <c r="BF61" s="5">
        <f t="shared" si="15"/>
        <v>0</v>
      </c>
      <c r="BG61" s="5">
        <f t="shared" si="15"/>
        <v>0</v>
      </c>
      <c r="BH61" s="5">
        <f t="shared" si="15"/>
        <v>0</v>
      </c>
      <c r="BI61" s="5">
        <f t="shared" si="15"/>
        <v>0</v>
      </c>
      <c r="BJ61" s="5">
        <f t="shared" si="15"/>
        <v>0</v>
      </c>
      <c r="BK61" s="5">
        <f t="shared" si="15"/>
        <v>0</v>
      </c>
      <c r="BL61" s="5">
        <f t="shared" si="15"/>
        <v>0</v>
      </c>
      <c r="BM61" s="5">
        <f t="shared" si="15"/>
        <v>0</v>
      </c>
      <c r="BN61" s="5">
        <f t="shared" si="15"/>
        <v>0</v>
      </c>
      <c r="BO61" s="5">
        <f t="shared" si="15"/>
        <v>0</v>
      </c>
      <c r="BP61" s="5">
        <f t="shared" si="15"/>
        <v>0</v>
      </c>
      <c r="BQ61" s="5">
        <f t="shared" si="15"/>
        <v>0</v>
      </c>
      <c r="BR61" s="77">
        <f t="shared" si="17"/>
        <v>0</v>
      </c>
    </row>
    <row r="62" spans="1:72">
      <c r="A62" s="116"/>
      <c r="B62" s="5"/>
      <c r="C62" s="119"/>
      <c r="D62" s="5">
        <f t="shared" si="15"/>
        <v>0</v>
      </c>
      <c r="E62" s="5">
        <f t="shared" si="15"/>
        <v>0</v>
      </c>
      <c r="F62" s="5">
        <f t="shared" si="15"/>
        <v>0</v>
      </c>
      <c r="G62" s="5">
        <f t="shared" si="15"/>
        <v>0</v>
      </c>
      <c r="H62" s="5">
        <f t="shared" si="15"/>
        <v>0</v>
      </c>
      <c r="I62" s="5">
        <f t="shared" si="15"/>
        <v>0</v>
      </c>
      <c r="J62" s="5">
        <f t="shared" si="15"/>
        <v>0</v>
      </c>
      <c r="K62" s="5">
        <f t="shared" ref="K62:BQ62" si="18">K14</f>
        <v>0</v>
      </c>
      <c r="L62" s="5">
        <f t="shared" si="18"/>
        <v>0</v>
      </c>
      <c r="M62" s="5">
        <f t="shared" si="18"/>
        <v>0</v>
      </c>
      <c r="N62" s="5">
        <f t="shared" si="18"/>
        <v>0</v>
      </c>
      <c r="O62" s="5">
        <f t="shared" si="18"/>
        <v>0</v>
      </c>
      <c r="P62" s="5">
        <f t="shared" si="18"/>
        <v>0</v>
      </c>
      <c r="Q62" s="5">
        <f t="shared" si="18"/>
        <v>0</v>
      </c>
      <c r="R62" s="5">
        <f t="shared" si="18"/>
        <v>0</v>
      </c>
      <c r="S62" s="5">
        <f t="shared" si="18"/>
        <v>0</v>
      </c>
      <c r="T62" s="5">
        <f t="shared" si="18"/>
        <v>0</v>
      </c>
      <c r="U62" s="5">
        <f t="shared" si="18"/>
        <v>0</v>
      </c>
      <c r="V62" s="5">
        <f t="shared" si="18"/>
        <v>0</v>
      </c>
      <c r="W62" s="5">
        <f>W14</f>
        <v>0</v>
      </c>
      <c r="X62" s="5">
        <f t="shared" si="18"/>
        <v>0</v>
      </c>
      <c r="Y62" s="5">
        <f t="shared" si="18"/>
        <v>0</v>
      </c>
      <c r="Z62" s="5">
        <f t="shared" si="18"/>
        <v>0</v>
      </c>
      <c r="AA62" s="5">
        <f t="shared" si="18"/>
        <v>0</v>
      </c>
      <c r="AB62" s="5">
        <f t="shared" si="18"/>
        <v>0</v>
      </c>
      <c r="AC62" s="5">
        <f t="shared" si="18"/>
        <v>0</v>
      </c>
      <c r="AD62" s="5">
        <f t="shared" si="18"/>
        <v>0</v>
      </c>
      <c r="AE62" s="5">
        <f t="shared" si="18"/>
        <v>0</v>
      </c>
      <c r="AF62" s="5">
        <f t="shared" ref="AF62:AI62" si="19">AF14</f>
        <v>0</v>
      </c>
      <c r="AG62" s="5">
        <f t="shared" si="19"/>
        <v>0</v>
      </c>
      <c r="AH62" s="5">
        <f t="shared" si="19"/>
        <v>0</v>
      </c>
      <c r="AI62" s="5">
        <f t="shared" si="19"/>
        <v>0</v>
      </c>
      <c r="AJ62" s="5">
        <f t="shared" si="18"/>
        <v>0</v>
      </c>
      <c r="AK62" s="5">
        <f t="shared" si="18"/>
        <v>0</v>
      </c>
      <c r="AL62" s="5">
        <f t="shared" si="18"/>
        <v>0</v>
      </c>
      <c r="AM62" s="5">
        <f t="shared" si="18"/>
        <v>0</v>
      </c>
      <c r="AN62" s="5">
        <f t="shared" si="18"/>
        <v>0</v>
      </c>
      <c r="AO62" s="5">
        <f t="shared" si="18"/>
        <v>0</v>
      </c>
      <c r="AP62" s="5">
        <f t="shared" si="18"/>
        <v>0</v>
      </c>
      <c r="AQ62" s="5">
        <f t="shared" si="18"/>
        <v>0</v>
      </c>
      <c r="AR62" s="5">
        <f t="shared" si="18"/>
        <v>0</v>
      </c>
      <c r="AS62" s="5">
        <f t="shared" si="18"/>
        <v>0</v>
      </c>
      <c r="AT62" s="5">
        <f t="shared" si="18"/>
        <v>0</v>
      </c>
      <c r="AU62" s="5">
        <f t="shared" si="18"/>
        <v>0</v>
      </c>
      <c r="AV62" s="5">
        <f t="shared" si="18"/>
        <v>0</v>
      </c>
      <c r="AW62" s="5">
        <f t="shared" si="18"/>
        <v>0</v>
      </c>
      <c r="AX62" s="5">
        <f t="shared" si="18"/>
        <v>0</v>
      </c>
      <c r="AY62" s="5">
        <f t="shared" si="18"/>
        <v>0</v>
      </c>
      <c r="AZ62" s="5">
        <f t="shared" si="18"/>
        <v>0</v>
      </c>
      <c r="BA62" s="5">
        <f t="shared" si="18"/>
        <v>0</v>
      </c>
      <c r="BB62" s="5">
        <f t="shared" si="18"/>
        <v>0</v>
      </c>
      <c r="BC62" s="5">
        <f t="shared" si="18"/>
        <v>0</v>
      </c>
      <c r="BD62" s="5">
        <f t="shared" si="18"/>
        <v>0</v>
      </c>
      <c r="BE62" s="5">
        <f t="shared" si="18"/>
        <v>0</v>
      </c>
      <c r="BF62" s="5">
        <f t="shared" si="18"/>
        <v>0</v>
      </c>
      <c r="BG62" s="5">
        <f t="shared" si="18"/>
        <v>0</v>
      </c>
      <c r="BH62" s="5">
        <f t="shared" si="18"/>
        <v>0</v>
      </c>
      <c r="BI62" s="5">
        <f t="shared" si="18"/>
        <v>0</v>
      </c>
      <c r="BJ62" s="5">
        <f t="shared" si="18"/>
        <v>0</v>
      </c>
      <c r="BK62" s="5">
        <f t="shared" si="18"/>
        <v>0</v>
      </c>
      <c r="BL62" s="5">
        <f t="shared" si="18"/>
        <v>0</v>
      </c>
      <c r="BM62" s="5">
        <f t="shared" si="18"/>
        <v>0</v>
      </c>
      <c r="BN62" s="5">
        <f t="shared" si="18"/>
        <v>0</v>
      </c>
      <c r="BO62" s="5">
        <f t="shared" si="18"/>
        <v>0</v>
      </c>
      <c r="BP62" s="5">
        <f t="shared" si="18"/>
        <v>0</v>
      </c>
      <c r="BQ62" s="5">
        <f t="shared" si="18"/>
        <v>0</v>
      </c>
      <c r="BR62" s="77">
        <f t="shared" ref="BR62" si="20">BR14</f>
        <v>0</v>
      </c>
    </row>
    <row r="63" spans="1:72" ht="17.399999999999999">
      <c r="B63" s="16" t="s">
        <v>22</v>
      </c>
      <c r="C63" s="17"/>
      <c r="D63" s="18">
        <f t="shared" ref="D63:AM63" si="21">SUM(D58:D62)</f>
        <v>0.02</v>
      </c>
      <c r="E63" s="18">
        <f t="shared" si="21"/>
        <v>0</v>
      </c>
      <c r="F63" s="18">
        <f t="shared" si="21"/>
        <v>1.2999999999999999E-2</v>
      </c>
      <c r="G63" s="18">
        <f t="shared" si="21"/>
        <v>0</v>
      </c>
      <c r="H63" s="18">
        <f t="shared" si="21"/>
        <v>1E-3</v>
      </c>
      <c r="I63" s="18">
        <f t="shared" si="21"/>
        <v>0</v>
      </c>
      <c r="J63" s="18">
        <f t="shared" si="21"/>
        <v>0.08</v>
      </c>
      <c r="K63" s="18">
        <f t="shared" si="21"/>
        <v>6.0000000000000001E-3</v>
      </c>
      <c r="L63" s="18">
        <f t="shared" si="21"/>
        <v>0</v>
      </c>
      <c r="M63" s="18">
        <f t="shared" si="21"/>
        <v>1.24E-2</v>
      </c>
      <c r="N63" s="18">
        <f t="shared" si="21"/>
        <v>0</v>
      </c>
      <c r="O63" s="18">
        <f t="shared" si="21"/>
        <v>0</v>
      </c>
      <c r="P63" s="18">
        <f t="shared" si="21"/>
        <v>0</v>
      </c>
      <c r="Q63" s="18">
        <f t="shared" si="21"/>
        <v>0</v>
      </c>
      <c r="R63" s="18">
        <f t="shared" si="21"/>
        <v>0</v>
      </c>
      <c r="S63" s="18">
        <f t="shared" si="21"/>
        <v>0</v>
      </c>
      <c r="T63" s="18">
        <f t="shared" si="21"/>
        <v>0</v>
      </c>
      <c r="U63" s="18">
        <f t="shared" si="21"/>
        <v>0</v>
      </c>
      <c r="V63" s="18">
        <f t="shared" si="21"/>
        <v>0</v>
      </c>
      <c r="W63" s="18">
        <f>SUM(W58:W62)</f>
        <v>0</v>
      </c>
      <c r="X63" s="18">
        <f t="shared" si="21"/>
        <v>0</v>
      </c>
      <c r="Y63" s="18">
        <f t="shared" si="21"/>
        <v>0</v>
      </c>
      <c r="Z63" s="18">
        <f t="shared" si="21"/>
        <v>0</v>
      </c>
      <c r="AA63" s="18">
        <f t="shared" si="21"/>
        <v>0</v>
      </c>
      <c r="AB63" s="18">
        <f t="shared" si="21"/>
        <v>0</v>
      </c>
      <c r="AC63" s="18">
        <f t="shared" si="21"/>
        <v>0</v>
      </c>
      <c r="AD63" s="18">
        <f t="shared" si="21"/>
        <v>0</v>
      </c>
      <c r="AE63" s="18">
        <f t="shared" si="21"/>
        <v>0</v>
      </c>
      <c r="AF63" s="18">
        <f t="shared" ref="AF63:AI63" si="22">SUM(AF58:AF62)</f>
        <v>0</v>
      </c>
      <c r="AG63" s="18">
        <f t="shared" si="22"/>
        <v>0</v>
      </c>
      <c r="AH63" s="18">
        <f t="shared" si="22"/>
        <v>0</v>
      </c>
      <c r="AI63" s="18">
        <f t="shared" si="22"/>
        <v>0</v>
      </c>
      <c r="AJ63" s="18">
        <f t="shared" si="21"/>
        <v>0</v>
      </c>
      <c r="AK63" s="18">
        <f t="shared" si="21"/>
        <v>0</v>
      </c>
      <c r="AL63" s="18">
        <f t="shared" si="21"/>
        <v>0</v>
      </c>
      <c r="AM63" s="18">
        <f t="shared" si="21"/>
        <v>0</v>
      </c>
      <c r="AN63" s="18">
        <f t="shared" ref="AN63:BQ63" si="23">SUM(AN58:AN62)</f>
        <v>0</v>
      </c>
      <c r="AO63" s="18">
        <f t="shared" si="23"/>
        <v>0</v>
      </c>
      <c r="AP63" s="18">
        <f t="shared" si="23"/>
        <v>0</v>
      </c>
      <c r="AQ63" s="18">
        <f t="shared" si="23"/>
        <v>0</v>
      </c>
      <c r="AR63" s="18">
        <f t="shared" si="23"/>
        <v>0</v>
      </c>
      <c r="AS63" s="18">
        <f t="shared" si="23"/>
        <v>0</v>
      </c>
      <c r="AT63" s="18">
        <f t="shared" si="23"/>
        <v>1.4999999999999999E-2</v>
      </c>
      <c r="AU63" s="18">
        <f t="shared" si="23"/>
        <v>0</v>
      </c>
      <c r="AV63" s="18">
        <f t="shared" si="23"/>
        <v>0</v>
      </c>
      <c r="AW63" s="18">
        <f t="shared" si="23"/>
        <v>0</v>
      </c>
      <c r="AX63" s="18">
        <f t="shared" si="23"/>
        <v>0</v>
      </c>
      <c r="AY63" s="18">
        <f t="shared" si="23"/>
        <v>0</v>
      </c>
      <c r="AZ63" s="18">
        <f t="shared" si="23"/>
        <v>0</v>
      </c>
      <c r="BA63" s="18">
        <f t="shared" si="23"/>
        <v>0</v>
      </c>
      <c r="BB63" s="18">
        <f t="shared" si="23"/>
        <v>0</v>
      </c>
      <c r="BC63" s="18">
        <f t="shared" si="23"/>
        <v>0</v>
      </c>
      <c r="BD63" s="18">
        <f t="shared" si="23"/>
        <v>0</v>
      </c>
      <c r="BE63" s="18">
        <f t="shared" si="23"/>
        <v>0</v>
      </c>
      <c r="BF63" s="18">
        <f t="shared" si="23"/>
        <v>0</v>
      </c>
      <c r="BG63" s="18">
        <f t="shared" si="23"/>
        <v>0</v>
      </c>
      <c r="BH63" s="18">
        <f t="shared" si="23"/>
        <v>0</v>
      </c>
      <c r="BI63" s="18">
        <f t="shared" si="23"/>
        <v>0</v>
      </c>
      <c r="BJ63" s="18">
        <f t="shared" si="23"/>
        <v>0</v>
      </c>
      <c r="BK63" s="18">
        <f t="shared" si="23"/>
        <v>0</v>
      </c>
      <c r="BL63" s="18">
        <f t="shared" si="23"/>
        <v>0</v>
      </c>
      <c r="BM63" s="18">
        <f t="shared" si="23"/>
        <v>0</v>
      </c>
      <c r="BN63" s="18">
        <f t="shared" si="23"/>
        <v>0</v>
      </c>
      <c r="BO63" s="18">
        <f t="shared" si="23"/>
        <v>0</v>
      </c>
      <c r="BP63" s="18">
        <f t="shared" si="23"/>
        <v>0</v>
      </c>
      <c r="BQ63" s="18">
        <f t="shared" si="23"/>
        <v>5.0000000000000001E-4</v>
      </c>
      <c r="BR63" s="78">
        <f t="shared" ref="BR63" si="24">SUM(BR58:BR62)</f>
        <v>0</v>
      </c>
    </row>
    <row r="64" spans="1:72" ht="17.399999999999999">
      <c r="B64" s="16" t="s">
        <v>23</v>
      </c>
      <c r="C64" s="17"/>
      <c r="D64" s="19">
        <f t="shared" ref="D64:BQ64" si="25">PRODUCT(D63,$E$7)</f>
        <v>0.02</v>
      </c>
      <c r="E64" s="19">
        <f t="shared" si="25"/>
        <v>0</v>
      </c>
      <c r="F64" s="19">
        <f t="shared" si="25"/>
        <v>1.2999999999999999E-2</v>
      </c>
      <c r="G64" s="19">
        <f t="shared" si="25"/>
        <v>0</v>
      </c>
      <c r="H64" s="19">
        <f t="shared" si="25"/>
        <v>1E-3</v>
      </c>
      <c r="I64" s="19">
        <f t="shared" si="25"/>
        <v>0</v>
      </c>
      <c r="J64" s="19">
        <f t="shared" si="25"/>
        <v>0.08</v>
      </c>
      <c r="K64" s="19">
        <f t="shared" si="25"/>
        <v>6.0000000000000001E-3</v>
      </c>
      <c r="L64" s="19">
        <f t="shared" si="25"/>
        <v>0</v>
      </c>
      <c r="M64" s="19">
        <f t="shared" si="25"/>
        <v>1.24E-2</v>
      </c>
      <c r="N64" s="19">
        <f t="shared" si="25"/>
        <v>0</v>
      </c>
      <c r="O64" s="19">
        <f t="shared" si="25"/>
        <v>0</v>
      </c>
      <c r="P64" s="19">
        <f t="shared" si="25"/>
        <v>0</v>
      </c>
      <c r="Q64" s="19">
        <f t="shared" si="25"/>
        <v>0</v>
      </c>
      <c r="R64" s="19">
        <f t="shared" si="25"/>
        <v>0</v>
      </c>
      <c r="S64" s="19">
        <f t="shared" si="25"/>
        <v>0</v>
      </c>
      <c r="T64" s="19">
        <f t="shared" si="25"/>
        <v>0</v>
      </c>
      <c r="U64" s="19">
        <f t="shared" si="25"/>
        <v>0</v>
      </c>
      <c r="V64" s="19">
        <f t="shared" si="25"/>
        <v>0</v>
      </c>
      <c r="W64" s="19">
        <f>PRODUCT(W63,$E$7)</f>
        <v>0</v>
      </c>
      <c r="X64" s="19">
        <f t="shared" si="25"/>
        <v>0</v>
      </c>
      <c r="Y64" s="19">
        <f t="shared" si="25"/>
        <v>0</v>
      </c>
      <c r="Z64" s="19">
        <f t="shared" si="25"/>
        <v>0</v>
      </c>
      <c r="AA64" s="19">
        <f t="shared" si="25"/>
        <v>0</v>
      </c>
      <c r="AB64" s="19">
        <f t="shared" si="25"/>
        <v>0</v>
      </c>
      <c r="AC64" s="19">
        <f t="shared" si="25"/>
        <v>0</v>
      </c>
      <c r="AD64" s="19">
        <f t="shared" si="25"/>
        <v>0</v>
      </c>
      <c r="AE64" s="19">
        <f t="shared" si="25"/>
        <v>0</v>
      </c>
      <c r="AF64" s="19">
        <f t="shared" ref="AF64:AI64" si="26">PRODUCT(AF63,$E$7)</f>
        <v>0</v>
      </c>
      <c r="AG64" s="19">
        <f t="shared" si="26"/>
        <v>0</v>
      </c>
      <c r="AH64" s="19">
        <f t="shared" si="26"/>
        <v>0</v>
      </c>
      <c r="AI64" s="19">
        <f t="shared" si="26"/>
        <v>0</v>
      </c>
      <c r="AJ64" s="19">
        <f t="shared" si="25"/>
        <v>0</v>
      </c>
      <c r="AK64" s="19">
        <f t="shared" si="25"/>
        <v>0</v>
      </c>
      <c r="AL64" s="19">
        <f t="shared" si="25"/>
        <v>0</v>
      </c>
      <c r="AM64" s="19">
        <f t="shared" si="25"/>
        <v>0</v>
      </c>
      <c r="AN64" s="19">
        <f t="shared" si="25"/>
        <v>0</v>
      </c>
      <c r="AO64" s="19">
        <f t="shared" si="25"/>
        <v>0</v>
      </c>
      <c r="AP64" s="19">
        <f t="shared" si="25"/>
        <v>0</v>
      </c>
      <c r="AQ64" s="19">
        <f t="shared" si="25"/>
        <v>0</v>
      </c>
      <c r="AR64" s="19">
        <f t="shared" si="25"/>
        <v>0</v>
      </c>
      <c r="AS64" s="19">
        <f t="shared" si="25"/>
        <v>0</v>
      </c>
      <c r="AT64" s="19">
        <f t="shared" si="25"/>
        <v>1.4999999999999999E-2</v>
      </c>
      <c r="AU64" s="19">
        <f t="shared" si="25"/>
        <v>0</v>
      </c>
      <c r="AV64" s="19">
        <f t="shared" si="25"/>
        <v>0</v>
      </c>
      <c r="AW64" s="19">
        <f t="shared" si="25"/>
        <v>0</v>
      </c>
      <c r="AX64" s="19">
        <f t="shared" si="25"/>
        <v>0</v>
      </c>
      <c r="AY64" s="19">
        <f t="shared" si="25"/>
        <v>0</v>
      </c>
      <c r="AZ64" s="19">
        <f t="shared" si="25"/>
        <v>0</v>
      </c>
      <c r="BA64" s="19">
        <f t="shared" si="25"/>
        <v>0</v>
      </c>
      <c r="BB64" s="19">
        <f t="shared" si="25"/>
        <v>0</v>
      </c>
      <c r="BC64" s="19">
        <f t="shared" si="25"/>
        <v>0</v>
      </c>
      <c r="BD64" s="19">
        <f t="shared" si="25"/>
        <v>0</v>
      </c>
      <c r="BE64" s="19">
        <f t="shared" si="25"/>
        <v>0</v>
      </c>
      <c r="BF64" s="19">
        <f t="shared" si="25"/>
        <v>0</v>
      </c>
      <c r="BG64" s="19">
        <f t="shared" si="25"/>
        <v>0</v>
      </c>
      <c r="BH64" s="19">
        <f t="shared" si="25"/>
        <v>0</v>
      </c>
      <c r="BI64" s="19">
        <f t="shared" si="25"/>
        <v>0</v>
      </c>
      <c r="BJ64" s="19">
        <f t="shared" si="25"/>
        <v>0</v>
      </c>
      <c r="BK64" s="19">
        <f t="shared" si="25"/>
        <v>0</v>
      </c>
      <c r="BL64" s="19">
        <f t="shared" si="25"/>
        <v>0</v>
      </c>
      <c r="BM64" s="19">
        <f t="shared" si="25"/>
        <v>0</v>
      </c>
      <c r="BN64" s="19">
        <f t="shared" si="25"/>
        <v>0</v>
      </c>
      <c r="BO64" s="19">
        <f t="shared" si="25"/>
        <v>0</v>
      </c>
      <c r="BP64" s="19">
        <f t="shared" si="25"/>
        <v>0</v>
      </c>
      <c r="BQ64" s="19">
        <f t="shared" si="25"/>
        <v>5.0000000000000001E-4</v>
      </c>
      <c r="BR64" s="79">
        <f t="shared" ref="BR64" si="27">PRODUCT(BR63,$E$7)</f>
        <v>0</v>
      </c>
    </row>
    <row r="66" spans="1:72" ht="17.399999999999999">
      <c r="A66" s="20"/>
      <c r="B66" s="21" t="s">
        <v>24</v>
      </c>
      <c r="C66" s="22" t="s">
        <v>25</v>
      </c>
      <c r="D66" s="23">
        <f t="shared" ref="D66:BQ66" si="28">D48</f>
        <v>90.9</v>
      </c>
      <c r="E66" s="23">
        <f t="shared" si="28"/>
        <v>96</v>
      </c>
      <c r="F66" s="23">
        <f t="shared" si="28"/>
        <v>91</v>
      </c>
      <c r="G66" s="23">
        <f t="shared" si="28"/>
        <v>816</v>
      </c>
      <c r="H66" s="23">
        <f t="shared" si="28"/>
        <v>1680</v>
      </c>
      <c r="I66" s="23">
        <f t="shared" si="28"/>
        <v>1050</v>
      </c>
      <c r="J66" s="23">
        <f t="shared" si="28"/>
        <v>90.57</v>
      </c>
      <c r="K66" s="23">
        <f t="shared" si="28"/>
        <v>1166.67</v>
      </c>
      <c r="L66" s="23">
        <f t="shared" si="28"/>
        <v>255.2</v>
      </c>
      <c r="M66" s="23">
        <f t="shared" si="28"/>
        <v>833</v>
      </c>
      <c r="N66" s="23">
        <f t="shared" si="28"/>
        <v>126.38</v>
      </c>
      <c r="O66" s="23">
        <f t="shared" si="28"/>
        <v>387.53</v>
      </c>
      <c r="P66" s="23">
        <f t="shared" si="28"/>
        <v>663.16</v>
      </c>
      <c r="Q66" s="23">
        <f t="shared" si="28"/>
        <v>526.66999999999996</v>
      </c>
      <c r="R66" s="23">
        <f t="shared" si="28"/>
        <v>1295</v>
      </c>
      <c r="S66" s="23">
        <f t="shared" si="28"/>
        <v>0</v>
      </c>
      <c r="T66" s="23">
        <f t="shared" si="28"/>
        <v>0</v>
      </c>
      <c r="U66" s="23">
        <f t="shared" si="28"/>
        <v>1012</v>
      </c>
      <c r="V66" s="23">
        <f t="shared" si="28"/>
        <v>470.67</v>
      </c>
      <c r="W66" s="23">
        <f>W48</f>
        <v>348</v>
      </c>
      <c r="X66" s="23">
        <f t="shared" si="28"/>
        <v>9.4</v>
      </c>
      <c r="Y66" s="23">
        <f t="shared" si="28"/>
        <v>266.5</v>
      </c>
      <c r="Z66" s="23">
        <f t="shared" si="28"/>
        <v>367</v>
      </c>
      <c r="AA66" s="23">
        <f t="shared" si="28"/>
        <v>524</v>
      </c>
      <c r="AB66" s="23">
        <f t="shared" si="28"/>
        <v>330</v>
      </c>
      <c r="AC66" s="23">
        <f t="shared" si="28"/>
        <v>299</v>
      </c>
      <c r="AD66" s="23">
        <f t="shared" si="28"/>
        <v>148</v>
      </c>
      <c r="AE66" s="23">
        <f t="shared" si="28"/>
        <v>842</v>
      </c>
      <c r="AF66" s="23"/>
      <c r="AG66" s="23"/>
      <c r="AH66" s="23">
        <f t="shared" si="28"/>
        <v>359</v>
      </c>
      <c r="AI66" s="23"/>
      <c r="AJ66" s="23">
        <f t="shared" si="28"/>
        <v>309.10000000000002</v>
      </c>
      <c r="AK66" s="23">
        <f t="shared" si="28"/>
        <v>94</v>
      </c>
      <c r="AL66" s="23">
        <f t="shared" si="28"/>
        <v>73</v>
      </c>
      <c r="AM66" s="23">
        <f t="shared" si="28"/>
        <v>51.6</v>
      </c>
      <c r="AN66" s="23">
        <f t="shared" si="28"/>
        <v>250</v>
      </c>
      <c r="AO66" s="23">
        <f t="shared" si="28"/>
        <v>272</v>
      </c>
      <c r="AP66" s="23">
        <f t="shared" si="28"/>
        <v>0</v>
      </c>
      <c r="AQ66" s="23">
        <f t="shared" si="28"/>
        <v>425</v>
      </c>
      <c r="AR66" s="23">
        <f t="shared" si="28"/>
        <v>800</v>
      </c>
      <c r="AS66" s="23">
        <f t="shared" si="28"/>
        <v>294.25</v>
      </c>
      <c r="AT66" s="23">
        <f t="shared" si="28"/>
        <v>95</v>
      </c>
      <c r="AU66" s="23">
        <f t="shared" si="28"/>
        <v>87.33</v>
      </c>
      <c r="AV66" s="23">
        <f t="shared" si="28"/>
        <v>73.33</v>
      </c>
      <c r="AW66" s="23">
        <f t="shared" si="28"/>
        <v>80</v>
      </c>
      <c r="AX66" s="23">
        <f t="shared" si="28"/>
        <v>89.29</v>
      </c>
      <c r="AY66" s="23">
        <f t="shared" si="28"/>
        <v>63.75</v>
      </c>
      <c r="AZ66" s="23">
        <f t="shared" si="28"/>
        <v>104.62</v>
      </c>
      <c r="BA66" s="23">
        <f t="shared" si="28"/>
        <v>81.33</v>
      </c>
      <c r="BB66" s="23">
        <f t="shared" si="28"/>
        <v>71.67</v>
      </c>
      <c r="BC66" s="23">
        <f t="shared" si="28"/>
        <v>152.66999999999999</v>
      </c>
      <c r="BD66" s="23">
        <f t="shared" si="28"/>
        <v>378</v>
      </c>
      <c r="BE66" s="23">
        <f t="shared" si="28"/>
        <v>574</v>
      </c>
      <c r="BF66" s="23">
        <f t="shared" si="28"/>
        <v>696</v>
      </c>
      <c r="BG66" s="23">
        <f t="shared" si="28"/>
        <v>324</v>
      </c>
      <c r="BH66" s="23">
        <f t="shared" si="28"/>
        <v>604</v>
      </c>
      <c r="BI66" s="23">
        <f t="shared" si="28"/>
        <v>0</v>
      </c>
      <c r="BJ66" s="23">
        <f t="shared" si="28"/>
        <v>38</v>
      </c>
      <c r="BK66" s="23">
        <f t="shared" si="28"/>
        <v>38</v>
      </c>
      <c r="BL66" s="23">
        <f t="shared" si="28"/>
        <v>33</v>
      </c>
      <c r="BM66" s="23">
        <f t="shared" si="28"/>
        <v>43</v>
      </c>
      <c r="BN66" s="23">
        <f t="shared" si="28"/>
        <v>43</v>
      </c>
      <c r="BO66" s="23">
        <f t="shared" si="28"/>
        <v>306.32</v>
      </c>
      <c r="BP66" s="23">
        <f t="shared" si="28"/>
        <v>190</v>
      </c>
      <c r="BQ66" s="23">
        <f t="shared" si="28"/>
        <v>26</v>
      </c>
      <c r="BR66" s="78">
        <f t="shared" ref="BR66" si="29">BR48</f>
        <v>0</v>
      </c>
    </row>
    <row r="67" spans="1:72" ht="17.399999999999999">
      <c r="B67" s="16" t="s">
        <v>26</v>
      </c>
      <c r="C67" s="17" t="s">
        <v>25</v>
      </c>
      <c r="D67" s="18">
        <f t="shared" ref="D67:BQ67" si="30">D66/1000</f>
        <v>9.0900000000000009E-2</v>
      </c>
      <c r="E67" s="18">
        <f t="shared" si="30"/>
        <v>9.6000000000000002E-2</v>
      </c>
      <c r="F67" s="18">
        <f t="shared" si="30"/>
        <v>9.0999999999999998E-2</v>
      </c>
      <c r="G67" s="18">
        <f t="shared" si="30"/>
        <v>0.81599999999999995</v>
      </c>
      <c r="H67" s="18">
        <f t="shared" si="30"/>
        <v>1.68</v>
      </c>
      <c r="I67" s="18">
        <f t="shared" si="30"/>
        <v>1.05</v>
      </c>
      <c r="J67" s="18">
        <f t="shared" si="30"/>
        <v>9.0569999999999998E-2</v>
      </c>
      <c r="K67" s="18">
        <f t="shared" si="30"/>
        <v>1.1666700000000001</v>
      </c>
      <c r="L67" s="18">
        <f t="shared" si="30"/>
        <v>0.25519999999999998</v>
      </c>
      <c r="M67" s="18">
        <f t="shared" si="30"/>
        <v>0.83299999999999996</v>
      </c>
      <c r="N67" s="18">
        <f t="shared" si="30"/>
        <v>0.12637999999999999</v>
      </c>
      <c r="O67" s="18">
        <f t="shared" si="30"/>
        <v>0.38752999999999999</v>
      </c>
      <c r="P67" s="18">
        <f t="shared" si="30"/>
        <v>0.66315999999999997</v>
      </c>
      <c r="Q67" s="18">
        <f t="shared" si="30"/>
        <v>0.52666999999999997</v>
      </c>
      <c r="R67" s="18">
        <f t="shared" si="30"/>
        <v>1.2949999999999999</v>
      </c>
      <c r="S67" s="18">
        <f t="shared" si="30"/>
        <v>0</v>
      </c>
      <c r="T67" s="18">
        <f t="shared" si="30"/>
        <v>0</v>
      </c>
      <c r="U67" s="18">
        <f t="shared" si="30"/>
        <v>1.012</v>
      </c>
      <c r="V67" s="18">
        <f t="shared" si="30"/>
        <v>0.47067000000000003</v>
      </c>
      <c r="W67" s="18">
        <f>W66/1000</f>
        <v>0.34799999999999998</v>
      </c>
      <c r="X67" s="18">
        <f t="shared" si="30"/>
        <v>9.4000000000000004E-3</v>
      </c>
      <c r="Y67" s="18">
        <f t="shared" si="30"/>
        <v>0.26650000000000001</v>
      </c>
      <c r="Z67" s="18">
        <f t="shared" si="30"/>
        <v>0.36699999999999999</v>
      </c>
      <c r="AA67" s="18">
        <f t="shared" si="30"/>
        <v>0.52400000000000002</v>
      </c>
      <c r="AB67" s="18">
        <f t="shared" si="30"/>
        <v>0.33</v>
      </c>
      <c r="AC67" s="18">
        <f t="shared" si="30"/>
        <v>0.29899999999999999</v>
      </c>
      <c r="AD67" s="18">
        <f t="shared" si="30"/>
        <v>0.14799999999999999</v>
      </c>
      <c r="AE67" s="18">
        <f t="shared" si="30"/>
        <v>0.84199999999999997</v>
      </c>
      <c r="AF67" s="18">
        <f t="shared" ref="AF67:AI67" si="31">AF66/1000</f>
        <v>0</v>
      </c>
      <c r="AG67" s="18">
        <f t="shared" si="31"/>
        <v>0</v>
      </c>
      <c r="AH67" s="18">
        <f t="shared" si="31"/>
        <v>0.35899999999999999</v>
      </c>
      <c r="AI67" s="18">
        <f t="shared" si="31"/>
        <v>0</v>
      </c>
      <c r="AJ67" s="18">
        <f t="shared" si="30"/>
        <v>0.30910000000000004</v>
      </c>
      <c r="AK67" s="18">
        <f t="shared" si="30"/>
        <v>9.4E-2</v>
      </c>
      <c r="AL67" s="18">
        <f t="shared" si="30"/>
        <v>7.2999999999999995E-2</v>
      </c>
      <c r="AM67" s="18">
        <f t="shared" si="30"/>
        <v>5.16E-2</v>
      </c>
      <c r="AN67" s="18">
        <f t="shared" si="30"/>
        <v>0.25</v>
      </c>
      <c r="AO67" s="18">
        <f t="shared" si="30"/>
        <v>0.27200000000000002</v>
      </c>
      <c r="AP67" s="18">
        <f t="shared" si="30"/>
        <v>0</v>
      </c>
      <c r="AQ67" s="18">
        <f t="shared" si="30"/>
        <v>0.42499999999999999</v>
      </c>
      <c r="AR67" s="18">
        <f t="shared" si="30"/>
        <v>0.8</v>
      </c>
      <c r="AS67" s="18">
        <f t="shared" si="30"/>
        <v>0.29425000000000001</v>
      </c>
      <c r="AT67" s="18">
        <f t="shared" si="30"/>
        <v>9.5000000000000001E-2</v>
      </c>
      <c r="AU67" s="18">
        <f t="shared" si="30"/>
        <v>8.7330000000000005E-2</v>
      </c>
      <c r="AV67" s="18">
        <f t="shared" si="30"/>
        <v>7.3329999999999992E-2</v>
      </c>
      <c r="AW67" s="18">
        <f t="shared" si="30"/>
        <v>0.08</v>
      </c>
      <c r="AX67" s="18">
        <f t="shared" si="30"/>
        <v>8.9290000000000008E-2</v>
      </c>
      <c r="AY67" s="18">
        <f t="shared" si="30"/>
        <v>6.3750000000000001E-2</v>
      </c>
      <c r="AZ67" s="18">
        <f t="shared" si="30"/>
        <v>0.10462</v>
      </c>
      <c r="BA67" s="18">
        <f t="shared" si="30"/>
        <v>8.133E-2</v>
      </c>
      <c r="BB67" s="18">
        <f t="shared" si="30"/>
        <v>7.1669999999999998E-2</v>
      </c>
      <c r="BC67" s="18">
        <f t="shared" si="30"/>
        <v>0.15267</v>
      </c>
      <c r="BD67" s="18">
        <f t="shared" si="30"/>
        <v>0.378</v>
      </c>
      <c r="BE67" s="18">
        <f t="shared" si="30"/>
        <v>0.57399999999999995</v>
      </c>
      <c r="BF67" s="18">
        <f t="shared" si="30"/>
        <v>0.69599999999999995</v>
      </c>
      <c r="BG67" s="18">
        <f t="shared" si="30"/>
        <v>0.32400000000000001</v>
      </c>
      <c r="BH67" s="18">
        <f t="shared" si="30"/>
        <v>0.60399999999999998</v>
      </c>
      <c r="BI67" s="18">
        <f t="shared" si="30"/>
        <v>0</v>
      </c>
      <c r="BJ67" s="18">
        <f t="shared" si="30"/>
        <v>3.7999999999999999E-2</v>
      </c>
      <c r="BK67" s="18">
        <f t="shared" si="30"/>
        <v>3.7999999999999999E-2</v>
      </c>
      <c r="BL67" s="18">
        <f t="shared" si="30"/>
        <v>3.3000000000000002E-2</v>
      </c>
      <c r="BM67" s="18">
        <f t="shared" si="30"/>
        <v>4.2999999999999997E-2</v>
      </c>
      <c r="BN67" s="18">
        <f t="shared" si="30"/>
        <v>4.2999999999999997E-2</v>
      </c>
      <c r="BO67" s="18">
        <f t="shared" si="30"/>
        <v>0.30631999999999998</v>
      </c>
      <c r="BP67" s="18">
        <f t="shared" si="30"/>
        <v>0.19</v>
      </c>
      <c r="BQ67" s="18">
        <f t="shared" si="30"/>
        <v>2.5999999999999999E-2</v>
      </c>
      <c r="BR67" s="78">
        <f t="shared" ref="BR67" si="32">BR66/1000</f>
        <v>0</v>
      </c>
    </row>
    <row r="68" spans="1:72" ht="17.399999999999999">
      <c r="A68" s="24"/>
      <c r="B68" s="25" t="s">
        <v>27</v>
      </c>
      <c r="C68" s="120"/>
      <c r="D68" s="26">
        <f t="shared" ref="D68:BQ68" si="33">D64*D66</f>
        <v>1.8180000000000001</v>
      </c>
      <c r="E68" s="26">
        <f t="shared" si="33"/>
        <v>0</v>
      </c>
      <c r="F68" s="26">
        <f t="shared" si="33"/>
        <v>1.1830000000000001</v>
      </c>
      <c r="G68" s="26">
        <f t="shared" si="33"/>
        <v>0</v>
      </c>
      <c r="H68" s="26">
        <f t="shared" si="33"/>
        <v>1.68</v>
      </c>
      <c r="I68" s="26">
        <f t="shared" si="33"/>
        <v>0</v>
      </c>
      <c r="J68" s="26">
        <f t="shared" si="33"/>
        <v>7.2455999999999996</v>
      </c>
      <c r="K68" s="26">
        <f t="shared" si="33"/>
        <v>7.000020000000001</v>
      </c>
      <c r="L68" s="26">
        <f t="shared" si="33"/>
        <v>0</v>
      </c>
      <c r="M68" s="26">
        <f t="shared" si="33"/>
        <v>10.3292</v>
      </c>
      <c r="N68" s="26">
        <f t="shared" si="33"/>
        <v>0</v>
      </c>
      <c r="O68" s="26">
        <f t="shared" si="33"/>
        <v>0</v>
      </c>
      <c r="P68" s="26">
        <f t="shared" si="33"/>
        <v>0</v>
      </c>
      <c r="Q68" s="26">
        <f t="shared" si="33"/>
        <v>0</v>
      </c>
      <c r="R68" s="26">
        <f t="shared" si="33"/>
        <v>0</v>
      </c>
      <c r="S68" s="26">
        <f t="shared" si="33"/>
        <v>0</v>
      </c>
      <c r="T68" s="26">
        <f t="shared" si="33"/>
        <v>0</v>
      </c>
      <c r="U68" s="26">
        <f t="shared" si="33"/>
        <v>0</v>
      </c>
      <c r="V68" s="26">
        <f t="shared" si="33"/>
        <v>0</v>
      </c>
      <c r="W68" s="26">
        <f>W64*W66</f>
        <v>0</v>
      </c>
      <c r="X68" s="26">
        <f t="shared" si="33"/>
        <v>0</v>
      </c>
      <c r="Y68" s="26">
        <f t="shared" si="33"/>
        <v>0</v>
      </c>
      <c r="Z68" s="26">
        <f t="shared" si="33"/>
        <v>0</v>
      </c>
      <c r="AA68" s="26">
        <f t="shared" si="33"/>
        <v>0</v>
      </c>
      <c r="AB68" s="26">
        <f t="shared" si="33"/>
        <v>0</v>
      </c>
      <c r="AC68" s="26">
        <f t="shared" si="33"/>
        <v>0</v>
      </c>
      <c r="AD68" s="26">
        <f t="shared" si="33"/>
        <v>0</v>
      </c>
      <c r="AE68" s="26">
        <f t="shared" si="33"/>
        <v>0</v>
      </c>
      <c r="AF68" s="26">
        <f t="shared" ref="AF68:AI68" si="34">AF64*AF66</f>
        <v>0</v>
      </c>
      <c r="AG68" s="26">
        <f t="shared" si="34"/>
        <v>0</v>
      </c>
      <c r="AH68" s="26">
        <f t="shared" si="34"/>
        <v>0</v>
      </c>
      <c r="AI68" s="26">
        <f t="shared" si="34"/>
        <v>0</v>
      </c>
      <c r="AJ68" s="26">
        <f t="shared" si="33"/>
        <v>0</v>
      </c>
      <c r="AK68" s="26">
        <f t="shared" si="33"/>
        <v>0</v>
      </c>
      <c r="AL68" s="26">
        <f t="shared" si="33"/>
        <v>0</v>
      </c>
      <c r="AM68" s="26">
        <f t="shared" si="33"/>
        <v>0</v>
      </c>
      <c r="AN68" s="26">
        <f t="shared" si="33"/>
        <v>0</v>
      </c>
      <c r="AO68" s="26">
        <f t="shared" si="33"/>
        <v>0</v>
      </c>
      <c r="AP68" s="26">
        <f t="shared" si="33"/>
        <v>0</v>
      </c>
      <c r="AQ68" s="26">
        <f t="shared" si="33"/>
        <v>0</v>
      </c>
      <c r="AR68" s="26">
        <f t="shared" si="33"/>
        <v>0</v>
      </c>
      <c r="AS68" s="26">
        <f t="shared" si="33"/>
        <v>0</v>
      </c>
      <c r="AT68" s="26">
        <f t="shared" si="33"/>
        <v>1.425</v>
      </c>
      <c r="AU68" s="26">
        <f t="shared" si="33"/>
        <v>0</v>
      </c>
      <c r="AV68" s="26">
        <f t="shared" si="33"/>
        <v>0</v>
      </c>
      <c r="AW68" s="26">
        <f t="shared" si="33"/>
        <v>0</v>
      </c>
      <c r="AX68" s="26">
        <f t="shared" si="33"/>
        <v>0</v>
      </c>
      <c r="AY68" s="26">
        <f t="shared" si="33"/>
        <v>0</v>
      </c>
      <c r="AZ68" s="26">
        <f t="shared" si="33"/>
        <v>0</v>
      </c>
      <c r="BA68" s="26">
        <f t="shared" si="33"/>
        <v>0</v>
      </c>
      <c r="BB68" s="26">
        <f t="shared" si="33"/>
        <v>0</v>
      </c>
      <c r="BC68" s="26">
        <f t="shared" si="33"/>
        <v>0</v>
      </c>
      <c r="BD68" s="26">
        <f t="shared" si="33"/>
        <v>0</v>
      </c>
      <c r="BE68" s="26">
        <f t="shared" si="33"/>
        <v>0</v>
      </c>
      <c r="BF68" s="26">
        <f t="shared" si="33"/>
        <v>0</v>
      </c>
      <c r="BG68" s="26">
        <f t="shared" si="33"/>
        <v>0</v>
      </c>
      <c r="BH68" s="26">
        <f t="shared" si="33"/>
        <v>0</v>
      </c>
      <c r="BI68" s="26">
        <f t="shared" si="33"/>
        <v>0</v>
      </c>
      <c r="BJ68" s="26">
        <f t="shared" si="33"/>
        <v>0</v>
      </c>
      <c r="BK68" s="26">
        <f t="shared" si="33"/>
        <v>0</v>
      </c>
      <c r="BL68" s="26">
        <f t="shared" si="33"/>
        <v>0</v>
      </c>
      <c r="BM68" s="26">
        <f t="shared" si="33"/>
        <v>0</v>
      </c>
      <c r="BN68" s="26">
        <f t="shared" si="33"/>
        <v>0</v>
      </c>
      <c r="BO68" s="26">
        <f t="shared" si="33"/>
        <v>0</v>
      </c>
      <c r="BP68" s="26">
        <f t="shared" si="33"/>
        <v>0</v>
      </c>
      <c r="BQ68" s="26">
        <f t="shared" si="33"/>
        <v>1.3000000000000001E-2</v>
      </c>
      <c r="BR68" s="82">
        <f t="shared" ref="BR68" si="35">BR64*BR66</f>
        <v>0</v>
      </c>
      <c r="BS68" s="27">
        <f>SUM(D68:BQ68)</f>
        <v>30.693820000000002</v>
      </c>
      <c r="BT68" s="28">
        <f>BS68/$C$10</f>
        <v>30.693820000000002</v>
      </c>
    </row>
    <row r="69" spans="1:72" ht="17.399999999999999">
      <c r="A69" s="24"/>
      <c r="B69" s="25" t="s">
        <v>28</v>
      </c>
      <c r="C69" s="120"/>
      <c r="D69" s="26">
        <f t="shared" ref="D69:BQ69" si="36">D64*D66</f>
        <v>1.8180000000000001</v>
      </c>
      <c r="E69" s="26">
        <f t="shared" si="36"/>
        <v>0</v>
      </c>
      <c r="F69" s="26">
        <f t="shared" si="36"/>
        <v>1.1830000000000001</v>
      </c>
      <c r="G69" s="26">
        <f t="shared" si="36"/>
        <v>0</v>
      </c>
      <c r="H69" s="26">
        <f t="shared" si="36"/>
        <v>1.68</v>
      </c>
      <c r="I69" s="26">
        <f t="shared" si="36"/>
        <v>0</v>
      </c>
      <c r="J69" s="26">
        <f t="shared" si="36"/>
        <v>7.2455999999999996</v>
      </c>
      <c r="K69" s="26">
        <f t="shared" si="36"/>
        <v>7.000020000000001</v>
      </c>
      <c r="L69" s="26">
        <f t="shared" si="36"/>
        <v>0</v>
      </c>
      <c r="M69" s="26">
        <f t="shared" si="36"/>
        <v>10.3292</v>
      </c>
      <c r="N69" s="26">
        <f t="shared" si="36"/>
        <v>0</v>
      </c>
      <c r="O69" s="26">
        <f t="shared" si="36"/>
        <v>0</v>
      </c>
      <c r="P69" s="26">
        <f t="shared" si="36"/>
        <v>0</v>
      </c>
      <c r="Q69" s="26">
        <f t="shared" si="36"/>
        <v>0</v>
      </c>
      <c r="R69" s="26">
        <f t="shared" si="36"/>
        <v>0</v>
      </c>
      <c r="S69" s="26">
        <f t="shared" si="36"/>
        <v>0</v>
      </c>
      <c r="T69" s="26">
        <f t="shared" si="36"/>
        <v>0</v>
      </c>
      <c r="U69" s="26">
        <f t="shared" si="36"/>
        <v>0</v>
      </c>
      <c r="V69" s="26">
        <f t="shared" si="36"/>
        <v>0</v>
      </c>
      <c r="W69" s="26">
        <f>W64*W66</f>
        <v>0</v>
      </c>
      <c r="X69" s="26">
        <f t="shared" si="36"/>
        <v>0</v>
      </c>
      <c r="Y69" s="26">
        <f t="shared" si="36"/>
        <v>0</v>
      </c>
      <c r="Z69" s="26">
        <f t="shared" si="36"/>
        <v>0</v>
      </c>
      <c r="AA69" s="26">
        <f t="shared" si="36"/>
        <v>0</v>
      </c>
      <c r="AB69" s="26">
        <f t="shared" si="36"/>
        <v>0</v>
      </c>
      <c r="AC69" s="26">
        <f t="shared" si="36"/>
        <v>0</v>
      </c>
      <c r="AD69" s="26">
        <f t="shared" si="36"/>
        <v>0</v>
      </c>
      <c r="AE69" s="26">
        <f t="shared" si="36"/>
        <v>0</v>
      </c>
      <c r="AF69" s="26">
        <f t="shared" ref="AF69:AI69" si="37">AF64*AF66</f>
        <v>0</v>
      </c>
      <c r="AG69" s="26">
        <f t="shared" si="37"/>
        <v>0</v>
      </c>
      <c r="AH69" s="26">
        <f t="shared" si="37"/>
        <v>0</v>
      </c>
      <c r="AI69" s="26">
        <f t="shared" si="37"/>
        <v>0</v>
      </c>
      <c r="AJ69" s="26">
        <f t="shared" si="36"/>
        <v>0</v>
      </c>
      <c r="AK69" s="26">
        <f t="shared" si="36"/>
        <v>0</v>
      </c>
      <c r="AL69" s="26">
        <f t="shared" si="36"/>
        <v>0</v>
      </c>
      <c r="AM69" s="26">
        <f t="shared" si="36"/>
        <v>0</v>
      </c>
      <c r="AN69" s="26">
        <f t="shared" si="36"/>
        <v>0</v>
      </c>
      <c r="AO69" s="26">
        <f t="shared" si="36"/>
        <v>0</v>
      </c>
      <c r="AP69" s="26">
        <f t="shared" si="36"/>
        <v>0</v>
      </c>
      <c r="AQ69" s="26">
        <f t="shared" si="36"/>
        <v>0</v>
      </c>
      <c r="AR69" s="26">
        <f t="shared" si="36"/>
        <v>0</v>
      </c>
      <c r="AS69" s="26">
        <f t="shared" si="36"/>
        <v>0</v>
      </c>
      <c r="AT69" s="26">
        <f t="shared" si="36"/>
        <v>1.425</v>
      </c>
      <c r="AU69" s="26">
        <f t="shared" si="36"/>
        <v>0</v>
      </c>
      <c r="AV69" s="26">
        <f t="shared" si="36"/>
        <v>0</v>
      </c>
      <c r="AW69" s="26">
        <f t="shared" si="36"/>
        <v>0</v>
      </c>
      <c r="AX69" s="26">
        <f t="shared" si="36"/>
        <v>0</v>
      </c>
      <c r="AY69" s="26">
        <f t="shared" si="36"/>
        <v>0</v>
      </c>
      <c r="AZ69" s="26">
        <f t="shared" si="36"/>
        <v>0</v>
      </c>
      <c r="BA69" s="26">
        <f t="shared" si="36"/>
        <v>0</v>
      </c>
      <c r="BB69" s="26">
        <f t="shared" si="36"/>
        <v>0</v>
      </c>
      <c r="BC69" s="26">
        <f t="shared" si="36"/>
        <v>0</v>
      </c>
      <c r="BD69" s="26">
        <f t="shared" si="36"/>
        <v>0</v>
      </c>
      <c r="BE69" s="26">
        <f t="shared" si="36"/>
        <v>0</v>
      </c>
      <c r="BF69" s="26">
        <f t="shared" si="36"/>
        <v>0</v>
      </c>
      <c r="BG69" s="26">
        <f t="shared" si="36"/>
        <v>0</v>
      </c>
      <c r="BH69" s="26">
        <f t="shared" si="36"/>
        <v>0</v>
      </c>
      <c r="BI69" s="26">
        <f t="shared" si="36"/>
        <v>0</v>
      </c>
      <c r="BJ69" s="26">
        <f t="shared" si="36"/>
        <v>0</v>
      </c>
      <c r="BK69" s="26">
        <f t="shared" si="36"/>
        <v>0</v>
      </c>
      <c r="BL69" s="26">
        <f t="shared" si="36"/>
        <v>0</v>
      </c>
      <c r="BM69" s="26">
        <f t="shared" si="36"/>
        <v>0</v>
      </c>
      <c r="BN69" s="26">
        <f t="shared" si="36"/>
        <v>0</v>
      </c>
      <c r="BO69" s="26">
        <f t="shared" si="36"/>
        <v>0</v>
      </c>
      <c r="BP69" s="26">
        <f t="shared" si="36"/>
        <v>0</v>
      </c>
      <c r="BQ69" s="26">
        <f t="shared" si="36"/>
        <v>1.3000000000000001E-2</v>
      </c>
      <c r="BR69" s="82">
        <f t="shared" ref="BR69" si="38">BR64*BR66</f>
        <v>0</v>
      </c>
      <c r="BS69" s="27">
        <f>SUM(D69:BQ69)</f>
        <v>30.693820000000002</v>
      </c>
      <c r="BT69" s="28">
        <f>BS69/$C$10</f>
        <v>30.693820000000002</v>
      </c>
    </row>
    <row r="71" spans="1:72">
      <c r="J71" s="1">
        <v>9</v>
      </c>
      <c r="K71" t="s">
        <v>0</v>
      </c>
      <c r="AB71" t="s">
        <v>31</v>
      </c>
    </row>
    <row r="72" spans="1:72" ht="15" customHeight="1">
      <c r="A72" s="113"/>
      <c r="B72" s="3" t="s">
        <v>1</v>
      </c>
      <c r="C72" s="111" t="s">
        <v>2</v>
      </c>
      <c r="D72" s="110" t="str">
        <f t="shared" ref="D72:BQ72" si="39">D8</f>
        <v>Хлеб пшеничный</v>
      </c>
      <c r="E72" s="110" t="str">
        <f t="shared" si="39"/>
        <v>Хлеб ржано-пшеничный</v>
      </c>
      <c r="F72" s="110" t="str">
        <f t="shared" si="39"/>
        <v>Сахар</v>
      </c>
      <c r="G72" s="110" t="str">
        <f t="shared" si="39"/>
        <v>Чай</v>
      </c>
      <c r="H72" s="110" t="str">
        <f t="shared" si="39"/>
        <v>Какао</v>
      </c>
      <c r="I72" s="110" t="str">
        <f t="shared" si="39"/>
        <v>Кофейный напиток</v>
      </c>
      <c r="J72" s="110" t="str">
        <f t="shared" si="39"/>
        <v>Молоко 2,5%</v>
      </c>
      <c r="K72" s="110" t="str">
        <f t="shared" si="39"/>
        <v>Масло сливочное</v>
      </c>
      <c r="L72" s="110" t="str">
        <f t="shared" si="39"/>
        <v>Сметана 15%</v>
      </c>
      <c r="M72" s="110" t="str">
        <f t="shared" si="39"/>
        <v>Молоко сухое</v>
      </c>
      <c r="N72" s="110" t="str">
        <f t="shared" si="39"/>
        <v>Снежок 2,5 %</v>
      </c>
      <c r="O72" s="110" t="str">
        <f t="shared" si="39"/>
        <v>Творог 5%</v>
      </c>
      <c r="P72" s="110" t="str">
        <f t="shared" si="39"/>
        <v>Молоко сгущенное</v>
      </c>
      <c r="Q72" s="110" t="str">
        <f t="shared" si="39"/>
        <v xml:space="preserve">Джем Сава </v>
      </c>
      <c r="R72" s="110" t="str">
        <f t="shared" si="39"/>
        <v>Сыр</v>
      </c>
      <c r="S72" s="110" t="str">
        <f t="shared" si="39"/>
        <v>Зеленый горошек</v>
      </c>
      <c r="T72" s="110" t="str">
        <f t="shared" si="39"/>
        <v>Кукуруза консервирован.</v>
      </c>
      <c r="U72" s="110" t="str">
        <f t="shared" si="39"/>
        <v>Консервы рыбные</v>
      </c>
      <c r="V72" s="110" t="str">
        <f t="shared" si="39"/>
        <v>Огурцы консервирован.</v>
      </c>
      <c r="W72" s="110" t="str">
        <f>W8</f>
        <v>Огурцы свежие</v>
      </c>
      <c r="X72" s="110" t="str">
        <f t="shared" si="39"/>
        <v>Яйцо</v>
      </c>
      <c r="Y72" s="110" t="str">
        <f t="shared" si="39"/>
        <v>Икра кабачковая</v>
      </c>
      <c r="Z72" s="110" t="str">
        <f t="shared" si="39"/>
        <v>Изюм</v>
      </c>
      <c r="AA72" s="110" t="str">
        <f t="shared" si="39"/>
        <v>Курага</v>
      </c>
      <c r="AB72" s="110" t="str">
        <f t="shared" si="39"/>
        <v>Чернослив</v>
      </c>
      <c r="AC72" s="110" t="str">
        <f t="shared" si="39"/>
        <v>Шиповник</v>
      </c>
      <c r="AD72" s="110" t="str">
        <f t="shared" si="39"/>
        <v>Сухофрукты</v>
      </c>
      <c r="AE72" s="110" t="str">
        <f t="shared" si="39"/>
        <v>Ягода свежемороженная</v>
      </c>
      <c r="AF72" s="110" t="str">
        <f t="shared" ref="AF72:AI72" si="40">AF8</f>
        <v xml:space="preserve">Апельсин </v>
      </c>
      <c r="AG72" s="110" t="str">
        <f t="shared" si="40"/>
        <v>Банан</v>
      </c>
      <c r="AH72" s="110" t="str">
        <f t="shared" si="40"/>
        <v>Лимон</v>
      </c>
      <c r="AI72" s="110" t="str">
        <f t="shared" si="40"/>
        <v>Яблоко</v>
      </c>
      <c r="AJ72" s="110" t="str">
        <f t="shared" si="39"/>
        <v>Кисель</v>
      </c>
      <c r="AK72" s="110" t="str">
        <f t="shared" si="39"/>
        <v xml:space="preserve">Сок </v>
      </c>
      <c r="AL72" s="110" t="str">
        <f t="shared" si="39"/>
        <v>Макаронные изделия</v>
      </c>
      <c r="AM72" s="110" t="str">
        <f t="shared" si="39"/>
        <v>Мука</v>
      </c>
      <c r="AN72" s="110" t="str">
        <f t="shared" si="39"/>
        <v>Дрожжи</v>
      </c>
      <c r="AO72" s="110" t="str">
        <f t="shared" si="39"/>
        <v>Печенье</v>
      </c>
      <c r="AP72" s="110" t="str">
        <f t="shared" si="39"/>
        <v>Пряники</v>
      </c>
      <c r="AQ72" s="110" t="str">
        <f t="shared" si="39"/>
        <v>Вафли</v>
      </c>
      <c r="AR72" s="110" t="str">
        <f t="shared" si="39"/>
        <v>Конфеты</v>
      </c>
      <c r="AS72" s="110" t="str">
        <f t="shared" si="39"/>
        <v>Повидло Сава</v>
      </c>
      <c r="AT72" s="110" t="str">
        <f t="shared" si="39"/>
        <v>Крупа геркулес</v>
      </c>
      <c r="AU72" s="110" t="str">
        <f t="shared" si="39"/>
        <v>Крупа горох</v>
      </c>
      <c r="AV72" s="110" t="str">
        <f t="shared" si="39"/>
        <v>Крупа гречневая</v>
      </c>
      <c r="AW72" s="110" t="str">
        <f t="shared" si="39"/>
        <v>Крупа кукурузная</v>
      </c>
      <c r="AX72" s="110" t="str">
        <f t="shared" si="39"/>
        <v>Крупа манная</v>
      </c>
      <c r="AY72" s="110" t="str">
        <f t="shared" si="39"/>
        <v>Крупа перловая</v>
      </c>
      <c r="AZ72" s="110" t="str">
        <f t="shared" si="39"/>
        <v>Крупа пшеничная</v>
      </c>
      <c r="BA72" s="110" t="str">
        <f t="shared" si="39"/>
        <v>Крупа пшено</v>
      </c>
      <c r="BB72" s="110" t="str">
        <f t="shared" si="39"/>
        <v>Крупа ячневая</v>
      </c>
      <c r="BC72" s="110" t="str">
        <f t="shared" si="39"/>
        <v>Рис</v>
      </c>
      <c r="BD72" s="110" t="str">
        <f t="shared" si="39"/>
        <v>Цыпленок бройлер</v>
      </c>
      <c r="BE72" s="110" t="str">
        <f t="shared" si="39"/>
        <v>Филе куриное</v>
      </c>
      <c r="BF72" s="110" t="str">
        <f t="shared" si="39"/>
        <v>Фарш говяжий</v>
      </c>
      <c r="BG72" s="110" t="str">
        <f t="shared" si="39"/>
        <v>Печень куриная</v>
      </c>
      <c r="BH72" s="110" t="str">
        <f t="shared" si="39"/>
        <v>Филе минтая</v>
      </c>
      <c r="BI72" s="110" t="str">
        <f t="shared" si="39"/>
        <v>Филе сельди слабосол.</v>
      </c>
      <c r="BJ72" s="110" t="str">
        <f t="shared" si="39"/>
        <v>Картофель</v>
      </c>
      <c r="BK72" s="110" t="str">
        <f t="shared" si="39"/>
        <v>Морковь</v>
      </c>
      <c r="BL72" s="110" t="str">
        <f t="shared" si="39"/>
        <v>Лук</v>
      </c>
      <c r="BM72" s="110" t="str">
        <f t="shared" si="39"/>
        <v>Капуста</v>
      </c>
      <c r="BN72" s="110" t="str">
        <f t="shared" si="39"/>
        <v>Свекла</v>
      </c>
      <c r="BO72" s="110" t="str">
        <f t="shared" si="39"/>
        <v>Томатная паста</v>
      </c>
      <c r="BP72" s="110" t="str">
        <f t="shared" si="39"/>
        <v>Масло растительное</v>
      </c>
      <c r="BQ72" s="110" t="str">
        <f t="shared" si="39"/>
        <v>Соль</v>
      </c>
      <c r="BR72" s="109" t="str">
        <f t="shared" ref="BR72" si="41">BR8</f>
        <v>Лимонная кислота</v>
      </c>
      <c r="BS72" s="115" t="s">
        <v>3</v>
      </c>
      <c r="BT72" s="115" t="s">
        <v>4</v>
      </c>
    </row>
    <row r="73" spans="1:72" ht="45.75" customHeight="1">
      <c r="A73" s="114"/>
      <c r="B73" s="4" t="s">
        <v>5</v>
      </c>
      <c r="C73" s="112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09"/>
      <c r="BS73" s="115"/>
      <c r="BT73" s="115"/>
    </row>
    <row r="74" spans="1:72">
      <c r="A74" s="116" t="s">
        <v>10</v>
      </c>
      <c r="B74" s="5" t="s">
        <v>11</v>
      </c>
      <c r="C74" s="117">
        <f>$E$7</f>
        <v>1</v>
      </c>
      <c r="D74" s="5">
        <f t="shared" ref="D74:BQ78" si="42">D17</f>
        <v>0.02</v>
      </c>
      <c r="E74" s="5">
        <f t="shared" si="42"/>
        <v>0</v>
      </c>
      <c r="F74" s="5">
        <f t="shared" si="42"/>
        <v>0</v>
      </c>
      <c r="G74" s="5">
        <f t="shared" si="42"/>
        <v>0</v>
      </c>
      <c r="H74" s="5">
        <f t="shared" si="42"/>
        <v>0</v>
      </c>
      <c r="I74" s="5">
        <f t="shared" si="42"/>
        <v>0</v>
      </c>
      <c r="J74" s="5">
        <f t="shared" si="42"/>
        <v>0</v>
      </c>
      <c r="K74" s="5">
        <f t="shared" si="42"/>
        <v>0</v>
      </c>
      <c r="L74" s="5">
        <f t="shared" si="42"/>
        <v>0</v>
      </c>
      <c r="M74" s="5">
        <f t="shared" si="42"/>
        <v>0</v>
      </c>
      <c r="N74" s="5">
        <f t="shared" si="42"/>
        <v>0</v>
      </c>
      <c r="O74" s="5">
        <f t="shared" si="42"/>
        <v>0</v>
      </c>
      <c r="P74" s="5">
        <f t="shared" si="42"/>
        <v>0</v>
      </c>
      <c r="Q74" s="5">
        <f t="shared" si="42"/>
        <v>0</v>
      </c>
      <c r="R74" s="5">
        <f t="shared" si="42"/>
        <v>0</v>
      </c>
      <c r="S74" s="5">
        <f t="shared" si="42"/>
        <v>0</v>
      </c>
      <c r="T74" s="5">
        <f t="shared" si="42"/>
        <v>0</v>
      </c>
      <c r="U74" s="5">
        <f t="shared" si="42"/>
        <v>0</v>
      </c>
      <c r="V74" s="5">
        <f t="shared" si="42"/>
        <v>0</v>
      </c>
      <c r="W74" s="5">
        <f t="shared" si="42"/>
        <v>0</v>
      </c>
      <c r="X74" s="5">
        <f t="shared" si="42"/>
        <v>0</v>
      </c>
      <c r="Y74" s="5">
        <f t="shared" si="42"/>
        <v>0</v>
      </c>
      <c r="Z74" s="5">
        <f t="shared" si="42"/>
        <v>0</v>
      </c>
      <c r="AA74" s="5">
        <f t="shared" si="42"/>
        <v>0</v>
      </c>
      <c r="AB74" s="5">
        <f t="shared" si="42"/>
        <v>0</v>
      </c>
      <c r="AC74" s="5">
        <f t="shared" si="42"/>
        <v>0</v>
      </c>
      <c r="AD74" s="5">
        <f t="shared" si="42"/>
        <v>0</v>
      </c>
      <c r="AE74" s="5">
        <f t="shared" si="42"/>
        <v>0</v>
      </c>
      <c r="AF74" s="5">
        <f t="shared" ref="AF74:AI77" si="43">AF17</f>
        <v>0</v>
      </c>
      <c r="AG74" s="5">
        <f t="shared" si="43"/>
        <v>0</v>
      </c>
      <c r="AH74" s="5">
        <f t="shared" si="43"/>
        <v>0</v>
      </c>
      <c r="AI74" s="5">
        <f t="shared" si="43"/>
        <v>0</v>
      </c>
      <c r="AJ74" s="5">
        <f t="shared" si="42"/>
        <v>0</v>
      </c>
      <c r="AK74" s="5">
        <f t="shared" si="42"/>
        <v>0</v>
      </c>
      <c r="AL74" s="5">
        <f t="shared" si="42"/>
        <v>0</v>
      </c>
      <c r="AM74" s="5">
        <f t="shared" si="42"/>
        <v>0</v>
      </c>
      <c r="AN74" s="5">
        <f t="shared" si="42"/>
        <v>0</v>
      </c>
      <c r="AO74" s="5">
        <f t="shared" si="42"/>
        <v>0</v>
      </c>
      <c r="AP74" s="5">
        <f t="shared" si="42"/>
        <v>0</v>
      </c>
      <c r="AQ74" s="5">
        <f t="shared" si="42"/>
        <v>0</v>
      </c>
      <c r="AR74" s="5">
        <f t="shared" si="42"/>
        <v>0</v>
      </c>
      <c r="AS74" s="5">
        <f t="shared" si="42"/>
        <v>0</v>
      </c>
      <c r="AT74" s="5">
        <f t="shared" si="42"/>
        <v>0</v>
      </c>
      <c r="AU74" s="5">
        <f t="shared" si="42"/>
        <v>0</v>
      </c>
      <c r="AV74" s="5">
        <f t="shared" si="42"/>
        <v>0</v>
      </c>
      <c r="AW74" s="5">
        <f t="shared" si="42"/>
        <v>0</v>
      </c>
      <c r="AX74" s="5">
        <f t="shared" si="42"/>
        <v>0</v>
      </c>
      <c r="AY74" s="5">
        <f t="shared" si="42"/>
        <v>0</v>
      </c>
      <c r="AZ74" s="5">
        <f t="shared" si="42"/>
        <v>0</v>
      </c>
      <c r="BA74" s="5">
        <f t="shared" si="42"/>
        <v>0</v>
      </c>
      <c r="BB74" s="5">
        <f t="shared" si="42"/>
        <v>0</v>
      </c>
      <c r="BC74" s="5">
        <f t="shared" si="42"/>
        <v>0</v>
      </c>
      <c r="BD74" s="5">
        <f t="shared" si="42"/>
        <v>0.05</v>
      </c>
      <c r="BE74" s="5">
        <f t="shared" si="42"/>
        <v>0</v>
      </c>
      <c r="BF74" s="5">
        <f t="shared" si="42"/>
        <v>0</v>
      </c>
      <c r="BG74" s="5">
        <f t="shared" si="42"/>
        <v>0</v>
      </c>
      <c r="BH74" s="5">
        <f t="shared" si="42"/>
        <v>0</v>
      </c>
      <c r="BI74" s="5">
        <f t="shared" si="42"/>
        <v>0</v>
      </c>
      <c r="BJ74" s="5">
        <f t="shared" si="42"/>
        <v>0.12</v>
      </c>
      <c r="BK74" s="5">
        <f t="shared" si="42"/>
        <v>0.01</v>
      </c>
      <c r="BL74" s="5">
        <f t="shared" si="42"/>
        <v>0.01</v>
      </c>
      <c r="BM74" s="5">
        <f t="shared" si="42"/>
        <v>0</v>
      </c>
      <c r="BN74" s="5">
        <f t="shared" si="42"/>
        <v>0</v>
      </c>
      <c r="BO74" s="5">
        <f t="shared" si="42"/>
        <v>0</v>
      </c>
      <c r="BP74" s="5">
        <f t="shared" si="42"/>
        <v>2E-3</v>
      </c>
      <c r="BQ74" s="5">
        <f t="shared" si="42"/>
        <v>1E-3</v>
      </c>
      <c r="BR74" s="77">
        <f t="shared" ref="BR74:BR77" si="44">BR17</f>
        <v>0</v>
      </c>
    </row>
    <row r="75" spans="1:72">
      <c r="A75" s="116"/>
      <c r="B75" s="8" t="s">
        <v>33</v>
      </c>
      <c r="C75" s="118"/>
      <c r="D75" s="5">
        <f t="shared" si="42"/>
        <v>0</v>
      </c>
      <c r="E75" s="5">
        <f t="shared" si="42"/>
        <v>0</v>
      </c>
      <c r="F75" s="5">
        <f t="shared" si="42"/>
        <v>0</v>
      </c>
      <c r="G75" s="5">
        <f t="shared" si="42"/>
        <v>0</v>
      </c>
      <c r="H75" s="5">
        <f t="shared" si="42"/>
        <v>0</v>
      </c>
      <c r="I75" s="5">
        <f t="shared" si="42"/>
        <v>0</v>
      </c>
      <c r="J75" s="5">
        <f t="shared" si="42"/>
        <v>0</v>
      </c>
      <c r="K75" s="5">
        <f t="shared" si="42"/>
        <v>0</v>
      </c>
      <c r="L75" s="5">
        <f t="shared" si="42"/>
        <v>8.9999999999999993E-3</v>
      </c>
      <c r="M75" s="5">
        <f t="shared" si="42"/>
        <v>0</v>
      </c>
      <c r="N75" s="5">
        <f t="shared" si="42"/>
        <v>0</v>
      </c>
      <c r="O75" s="5">
        <f t="shared" si="42"/>
        <v>0</v>
      </c>
      <c r="P75" s="5">
        <f t="shared" si="42"/>
        <v>0</v>
      </c>
      <c r="Q75" s="5">
        <f t="shared" si="42"/>
        <v>0</v>
      </c>
      <c r="R75" s="5">
        <f t="shared" si="42"/>
        <v>0</v>
      </c>
      <c r="S75" s="5">
        <f t="shared" si="42"/>
        <v>0</v>
      </c>
      <c r="T75" s="5">
        <f t="shared" si="42"/>
        <v>0</v>
      </c>
      <c r="U75" s="5">
        <f t="shared" si="42"/>
        <v>0</v>
      </c>
      <c r="V75" s="5">
        <f t="shared" si="42"/>
        <v>0</v>
      </c>
      <c r="W75" s="5">
        <f t="shared" si="42"/>
        <v>0</v>
      </c>
      <c r="X75" s="5">
        <f t="shared" si="42"/>
        <v>0</v>
      </c>
      <c r="Y75" s="5">
        <f t="shared" si="42"/>
        <v>0</v>
      </c>
      <c r="Z75" s="5">
        <f t="shared" si="42"/>
        <v>0</v>
      </c>
      <c r="AA75" s="5">
        <f t="shared" si="42"/>
        <v>0</v>
      </c>
      <c r="AB75" s="5">
        <f t="shared" si="42"/>
        <v>0</v>
      </c>
      <c r="AC75" s="5">
        <f t="shared" si="42"/>
        <v>0</v>
      </c>
      <c r="AD75" s="5">
        <f t="shared" si="42"/>
        <v>0</v>
      </c>
      <c r="AE75" s="5">
        <f t="shared" si="42"/>
        <v>0</v>
      </c>
      <c r="AF75" s="5">
        <f t="shared" si="43"/>
        <v>0</v>
      </c>
      <c r="AG75" s="5">
        <f t="shared" si="43"/>
        <v>0</v>
      </c>
      <c r="AH75" s="5">
        <f t="shared" si="43"/>
        <v>0</v>
      </c>
      <c r="AI75" s="5">
        <f t="shared" si="43"/>
        <v>0</v>
      </c>
      <c r="AJ75" s="5">
        <f t="shared" si="42"/>
        <v>0</v>
      </c>
      <c r="AK75" s="5">
        <f t="shared" si="42"/>
        <v>0</v>
      </c>
      <c r="AL75" s="5">
        <f t="shared" si="42"/>
        <v>0</v>
      </c>
      <c r="AM75" s="5">
        <f t="shared" si="42"/>
        <v>5.2999999999999998E-4</v>
      </c>
      <c r="AN75" s="5">
        <f t="shared" si="42"/>
        <v>0</v>
      </c>
      <c r="AO75" s="5">
        <f t="shared" si="42"/>
        <v>0</v>
      </c>
      <c r="AP75" s="5">
        <f t="shared" si="42"/>
        <v>0</v>
      </c>
      <c r="AQ75" s="5">
        <f t="shared" si="42"/>
        <v>0</v>
      </c>
      <c r="AR75" s="5">
        <f t="shared" si="42"/>
        <v>0</v>
      </c>
      <c r="AS75" s="5">
        <f t="shared" si="42"/>
        <v>0</v>
      </c>
      <c r="AT75" s="5">
        <f t="shared" si="42"/>
        <v>0</v>
      </c>
      <c r="AU75" s="5">
        <f t="shared" si="42"/>
        <v>0</v>
      </c>
      <c r="AV75" s="5">
        <f t="shared" si="42"/>
        <v>0</v>
      </c>
      <c r="AW75" s="5">
        <f t="shared" si="42"/>
        <v>0</v>
      </c>
      <c r="AX75" s="5">
        <f t="shared" si="42"/>
        <v>0</v>
      </c>
      <c r="AY75" s="5">
        <f t="shared" si="42"/>
        <v>0</v>
      </c>
      <c r="AZ75" s="5">
        <f t="shared" si="42"/>
        <v>0</v>
      </c>
      <c r="BA75" s="5">
        <f t="shared" si="42"/>
        <v>0</v>
      </c>
      <c r="BB75" s="5">
        <f t="shared" si="42"/>
        <v>0</v>
      </c>
      <c r="BC75" s="5">
        <f t="shared" si="42"/>
        <v>0</v>
      </c>
      <c r="BD75" s="5">
        <f t="shared" si="42"/>
        <v>0</v>
      </c>
      <c r="BE75" s="5">
        <f t="shared" si="42"/>
        <v>0</v>
      </c>
      <c r="BF75" s="5">
        <f t="shared" si="42"/>
        <v>0</v>
      </c>
      <c r="BG75" s="5">
        <f t="shared" si="42"/>
        <v>0</v>
      </c>
      <c r="BH75" s="5">
        <f t="shared" si="42"/>
        <v>0.04</v>
      </c>
      <c r="BI75" s="5">
        <f t="shared" si="42"/>
        <v>0</v>
      </c>
      <c r="BJ75" s="5">
        <f t="shared" si="42"/>
        <v>0</v>
      </c>
      <c r="BK75" s="5">
        <f t="shared" si="42"/>
        <v>0.03</v>
      </c>
      <c r="BL75" s="5">
        <f t="shared" si="42"/>
        <v>1.7000000000000001E-2</v>
      </c>
      <c r="BM75" s="5">
        <f t="shared" si="42"/>
        <v>0</v>
      </c>
      <c r="BN75" s="5">
        <f t="shared" si="42"/>
        <v>0</v>
      </c>
      <c r="BO75" s="5">
        <f t="shared" si="42"/>
        <v>0</v>
      </c>
      <c r="BP75" s="5">
        <f t="shared" si="42"/>
        <v>6.0000000000000001E-3</v>
      </c>
      <c r="BQ75" s="5">
        <f t="shared" si="42"/>
        <v>1E-3</v>
      </c>
      <c r="BR75" s="77">
        <f t="shared" si="44"/>
        <v>0</v>
      </c>
    </row>
    <row r="76" spans="1:72">
      <c r="A76" s="116"/>
      <c r="B76" s="5" t="s">
        <v>12</v>
      </c>
      <c r="C76" s="118"/>
      <c r="D76" s="5">
        <f t="shared" si="42"/>
        <v>0</v>
      </c>
      <c r="E76" s="5">
        <f t="shared" si="42"/>
        <v>0</v>
      </c>
      <c r="F76" s="5">
        <f t="shared" si="42"/>
        <v>0</v>
      </c>
      <c r="G76" s="5">
        <f t="shared" si="42"/>
        <v>0</v>
      </c>
      <c r="H76" s="5">
        <f t="shared" si="42"/>
        <v>0</v>
      </c>
      <c r="I76" s="5">
        <f t="shared" si="42"/>
        <v>0</v>
      </c>
      <c r="J76" s="5">
        <f t="shared" si="42"/>
        <v>0</v>
      </c>
      <c r="K76" s="5">
        <f t="shared" si="42"/>
        <v>2E-3</v>
      </c>
      <c r="L76" s="5">
        <f t="shared" si="42"/>
        <v>0</v>
      </c>
      <c r="M76" s="5">
        <f t="shared" si="42"/>
        <v>0</v>
      </c>
      <c r="N76" s="5">
        <f t="shared" si="42"/>
        <v>0</v>
      </c>
      <c r="O76" s="5">
        <f t="shared" si="42"/>
        <v>0</v>
      </c>
      <c r="P76" s="5">
        <f t="shared" si="42"/>
        <v>0</v>
      </c>
      <c r="Q76" s="5">
        <f t="shared" si="42"/>
        <v>0</v>
      </c>
      <c r="R76" s="5">
        <f t="shared" si="42"/>
        <v>0</v>
      </c>
      <c r="S76" s="5">
        <f t="shared" si="42"/>
        <v>0</v>
      </c>
      <c r="T76" s="5">
        <f t="shared" si="42"/>
        <v>0</v>
      </c>
      <c r="U76" s="5">
        <f t="shared" si="42"/>
        <v>0</v>
      </c>
      <c r="V76" s="5">
        <f t="shared" si="42"/>
        <v>0</v>
      </c>
      <c r="W76" s="5">
        <f t="shared" si="42"/>
        <v>0</v>
      </c>
      <c r="X76" s="5">
        <f t="shared" si="42"/>
        <v>0</v>
      </c>
      <c r="Y76" s="5">
        <f t="shared" si="42"/>
        <v>0</v>
      </c>
      <c r="Z76" s="5">
        <f t="shared" si="42"/>
        <v>0</v>
      </c>
      <c r="AA76" s="5">
        <f t="shared" si="42"/>
        <v>0</v>
      </c>
      <c r="AB76" s="5">
        <f t="shared" si="42"/>
        <v>0</v>
      </c>
      <c r="AC76" s="5">
        <f t="shared" si="42"/>
        <v>0</v>
      </c>
      <c r="AD76" s="5">
        <f t="shared" si="42"/>
        <v>0</v>
      </c>
      <c r="AE76" s="5">
        <f t="shared" si="42"/>
        <v>0</v>
      </c>
      <c r="AF76" s="5">
        <f t="shared" si="43"/>
        <v>0</v>
      </c>
      <c r="AG76" s="5">
        <f t="shared" si="43"/>
        <v>0</v>
      </c>
      <c r="AH76" s="5">
        <f t="shared" si="43"/>
        <v>0</v>
      </c>
      <c r="AI76" s="5">
        <f t="shared" si="43"/>
        <v>0</v>
      </c>
      <c r="AJ76" s="5">
        <f t="shared" si="42"/>
        <v>0</v>
      </c>
      <c r="AK76" s="5">
        <f t="shared" si="42"/>
        <v>0</v>
      </c>
      <c r="AL76" s="5">
        <f t="shared" si="42"/>
        <v>0</v>
      </c>
      <c r="AM76" s="5">
        <f t="shared" si="42"/>
        <v>0</v>
      </c>
      <c r="AN76" s="5">
        <f t="shared" si="42"/>
        <v>0</v>
      </c>
      <c r="AO76" s="5">
        <f t="shared" si="42"/>
        <v>0</v>
      </c>
      <c r="AP76" s="5">
        <f t="shared" si="42"/>
        <v>0</v>
      </c>
      <c r="AQ76" s="5">
        <f t="shared" si="42"/>
        <v>0</v>
      </c>
      <c r="AR76" s="5">
        <f t="shared" si="42"/>
        <v>0</v>
      </c>
      <c r="AS76" s="5">
        <f t="shared" si="42"/>
        <v>0</v>
      </c>
      <c r="AT76" s="5">
        <f t="shared" si="42"/>
        <v>0</v>
      </c>
      <c r="AU76" s="5">
        <f t="shared" si="42"/>
        <v>0</v>
      </c>
      <c r="AV76" s="5">
        <f t="shared" si="42"/>
        <v>0</v>
      </c>
      <c r="AW76" s="5">
        <f t="shared" si="42"/>
        <v>0</v>
      </c>
      <c r="AX76" s="5">
        <f t="shared" si="42"/>
        <v>0</v>
      </c>
      <c r="AY76" s="5">
        <f t="shared" si="42"/>
        <v>0</v>
      </c>
      <c r="AZ76" s="5">
        <f t="shared" si="42"/>
        <v>0</v>
      </c>
      <c r="BA76" s="5">
        <f t="shared" si="42"/>
        <v>0</v>
      </c>
      <c r="BB76" s="5">
        <f t="shared" si="42"/>
        <v>0</v>
      </c>
      <c r="BC76" s="5">
        <f t="shared" si="42"/>
        <v>0.03</v>
      </c>
      <c r="BD76" s="5">
        <f t="shared" si="42"/>
        <v>0</v>
      </c>
      <c r="BE76" s="5">
        <f t="shared" si="42"/>
        <v>0</v>
      </c>
      <c r="BF76" s="5">
        <f t="shared" si="42"/>
        <v>0</v>
      </c>
      <c r="BG76" s="5">
        <f t="shared" si="42"/>
        <v>0</v>
      </c>
      <c r="BH76" s="5">
        <f t="shared" si="42"/>
        <v>0</v>
      </c>
      <c r="BI76" s="5">
        <f t="shared" si="42"/>
        <v>0</v>
      </c>
      <c r="BJ76" s="5">
        <f t="shared" si="42"/>
        <v>0</v>
      </c>
      <c r="BK76" s="5">
        <f t="shared" si="42"/>
        <v>0</v>
      </c>
      <c r="BL76" s="5">
        <f t="shared" si="42"/>
        <v>0</v>
      </c>
      <c r="BM76" s="5">
        <f t="shared" si="42"/>
        <v>0</v>
      </c>
      <c r="BN76" s="5">
        <f t="shared" si="42"/>
        <v>0</v>
      </c>
      <c r="BO76" s="5">
        <f t="shared" si="42"/>
        <v>0</v>
      </c>
      <c r="BP76" s="5">
        <f t="shared" si="42"/>
        <v>0</v>
      </c>
      <c r="BQ76" s="5">
        <f t="shared" si="42"/>
        <v>1E-3</v>
      </c>
      <c r="BR76" s="77">
        <f t="shared" si="44"/>
        <v>0</v>
      </c>
    </row>
    <row r="77" spans="1:72">
      <c r="A77" s="116"/>
      <c r="B77" s="5" t="s">
        <v>13</v>
      </c>
      <c r="C77" s="118"/>
      <c r="D77" s="5">
        <f t="shared" si="42"/>
        <v>0</v>
      </c>
      <c r="E77" s="5">
        <f t="shared" si="42"/>
        <v>0</v>
      </c>
      <c r="F77" s="5">
        <f t="shared" si="42"/>
        <v>0</v>
      </c>
      <c r="G77" s="5">
        <f t="shared" si="42"/>
        <v>0</v>
      </c>
      <c r="H77" s="5">
        <f t="shared" si="42"/>
        <v>0</v>
      </c>
      <c r="I77" s="5">
        <f t="shared" si="42"/>
        <v>0</v>
      </c>
      <c r="J77" s="5">
        <f t="shared" si="42"/>
        <v>0</v>
      </c>
      <c r="K77" s="5">
        <f t="shared" si="42"/>
        <v>0</v>
      </c>
      <c r="L77" s="5">
        <f t="shared" si="42"/>
        <v>0</v>
      </c>
      <c r="M77" s="5">
        <f t="shared" si="42"/>
        <v>0</v>
      </c>
      <c r="N77" s="5">
        <f t="shared" si="42"/>
        <v>0</v>
      </c>
      <c r="O77" s="5">
        <f t="shared" si="42"/>
        <v>0</v>
      </c>
      <c r="P77" s="5">
        <f t="shared" si="42"/>
        <v>0</v>
      </c>
      <c r="Q77" s="5">
        <f t="shared" si="42"/>
        <v>0</v>
      </c>
      <c r="R77" s="5">
        <f t="shared" si="42"/>
        <v>0</v>
      </c>
      <c r="S77" s="5">
        <f t="shared" si="42"/>
        <v>0</v>
      </c>
      <c r="T77" s="5">
        <f t="shared" si="42"/>
        <v>0</v>
      </c>
      <c r="U77" s="5">
        <f t="shared" si="42"/>
        <v>0</v>
      </c>
      <c r="V77" s="5">
        <f t="shared" si="42"/>
        <v>0</v>
      </c>
      <c r="W77" s="5">
        <f t="shared" si="42"/>
        <v>0</v>
      </c>
      <c r="X77" s="5">
        <f t="shared" si="42"/>
        <v>0</v>
      </c>
      <c r="Y77" s="5">
        <f t="shared" si="42"/>
        <v>0</v>
      </c>
      <c r="Z77" s="5">
        <f t="shared" si="42"/>
        <v>0</v>
      </c>
      <c r="AA77" s="5">
        <f t="shared" si="42"/>
        <v>0</v>
      </c>
      <c r="AB77" s="5">
        <f t="shared" si="42"/>
        <v>0</v>
      </c>
      <c r="AC77" s="5">
        <f t="shared" si="42"/>
        <v>0</v>
      </c>
      <c r="AD77" s="5">
        <f t="shared" si="42"/>
        <v>0</v>
      </c>
      <c r="AE77" s="5">
        <f t="shared" si="42"/>
        <v>0</v>
      </c>
      <c r="AF77" s="5">
        <f t="shared" si="43"/>
        <v>0</v>
      </c>
      <c r="AG77" s="5">
        <f t="shared" si="43"/>
        <v>0</v>
      </c>
      <c r="AH77" s="5">
        <f t="shared" si="43"/>
        <v>0</v>
      </c>
      <c r="AI77" s="5">
        <f t="shared" si="43"/>
        <v>0</v>
      </c>
      <c r="AJ77" s="5">
        <f t="shared" si="42"/>
        <v>0</v>
      </c>
      <c r="AK77" s="5">
        <f t="shared" si="42"/>
        <v>0</v>
      </c>
      <c r="AL77" s="5">
        <f t="shared" si="42"/>
        <v>0</v>
      </c>
      <c r="AM77" s="5">
        <f t="shared" si="42"/>
        <v>0</v>
      </c>
      <c r="AN77" s="5">
        <f t="shared" si="42"/>
        <v>0</v>
      </c>
      <c r="AO77" s="5">
        <f t="shared" si="42"/>
        <v>0</v>
      </c>
      <c r="AP77" s="5">
        <f t="shared" si="42"/>
        <v>0</v>
      </c>
      <c r="AQ77" s="5">
        <f t="shared" si="42"/>
        <v>0</v>
      </c>
      <c r="AR77" s="5">
        <f t="shared" si="42"/>
        <v>0</v>
      </c>
      <c r="AS77" s="5">
        <f t="shared" si="42"/>
        <v>0</v>
      </c>
      <c r="AT77" s="5">
        <f t="shared" si="42"/>
        <v>0</v>
      </c>
      <c r="AU77" s="5">
        <f t="shared" si="42"/>
        <v>0</v>
      </c>
      <c r="AV77" s="5">
        <f t="shared" si="42"/>
        <v>0</v>
      </c>
      <c r="AW77" s="5">
        <f t="shared" si="42"/>
        <v>0</v>
      </c>
      <c r="AX77" s="5">
        <f t="shared" si="42"/>
        <v>0</v>
      </c>
      <c r="AY77" s="5">
        <f t="shared" si="42"/>
        <v>0</v>
      </c>
      <c r="AZ77" s="5">
        <f t="shared" si="42"/>
        <v>0</v>
      </c>
      <c r="BA77" s="5">
        <f t="shared" si="42"/>
        <v>0</v>
      </c>
      <c r="BB77" s="5">
        <f t="shared" si="42"/>
        <v>0</v>
      </c>
      <c r="BC77" s="5">
        <f t="shared" si="42"/>
        <v>0</v>
      </c>
      <c r="BD77" s="5">
        <f t="shared" si="42"/>
        <v>0</v>
      </c>
      <c r="BE77" s="5">
        <f t="shared" si="42"/>
        <v>0</v>
      </c>
      <c r="BF77" s="5">
        <f t="shared" si="42"/>
        <v>0</v>
      </c>
      <c r="BG77" s="5">
        <f t="shared" si="42"/>
        <v>0</v>
      </c>
      <c r="BH77" s="5">
        <f t="shared" si="42"/>
        <v>0</v>
      </c>
      <c r="BI77" s="5">
        <f t="shared" si="42"/>
        <v>0</v>
      </c>
      <c r="BJ77" s="5">
        <f t="shared" si="42"/>
        <v>0</v>
      </c>
      <c r="BK77" s="5">
        <f t="shared" si="42"/>
        <v>0</v>
      </c>
      <c r="BL77" s="5">
        <f t="shared" si="42"/>
        <v>0</v>
      </c>
      <c r="BM77" s="5">
        <f t="shared" si="42"/>
        <v>0</v>
      </c>
      <c r="BN77" s="5">
        <f t="shared" si="42"/>
        <v>0</v>
      </c>
      <c r="BO77" s="5">
        <f t="shared" si="42"/>
        <v>0</v>
      </c>
      <c r="BP77" s="5">
        <f t="shared" si="42"/>
        <v>0</v>
      </c>
      <c r="BQ77" s="5">
        <f t="shared" si="42"/>
        <v>0</v>
      </c>
      <c r="BR77" s="77">
        <f t="shared" si="44"/>
        <v>0</v>
      </c>
    </row>
    <row r="78" spans="1:72">
      <c r="A78" s="116"/>
      <c r="B78" s="5" t="s">
        <v>14</v>
      </c>
      <c r="C78" s="118"/>
      <c r="D78" s="5">
        <f t="shared" si="42"/>
        <v>0</v>
      </c>
      <c r="E78" s="5">
        <f t="shared" si="42"/>
        <v>0.04</v>
      </c>
      <c r="F78" s="5">
        <f t="shared" si="42"/>
        <v>0</v>
      </c>
      <c r="G78" s="5">
        <f t="shared" ref="G78:BQ80" si="45">G21</f>
        <v>0</v>
      </c>
      <c r="H78" s="5">
        <f t="shared" si="45"/>
        <v>0</v>
      </c>
      <c r="I78" s="5">
        <f t="shared" si="45"/>
        <v>0</v>
      </c>
      <c r="J78" s="5">
        <f t="shared" si="45"/>
        <v>0</v>
      </c>
      <c r="K78" s="5">
        <f t="shared" si="45"/>
        <v>0</v>
      </c>
      <c r="L78" s="5">
        <f t="shared" si="45"/>
        <v>0</v>
      </c>
      <c r="M78" s="5">
        <f t="shared" si="45"/>
        <v>0</v>
      </c>
      <c r="N78" s="5">
        <f t="shared" si="45"/>
        <v>0</v>
      </c>
      <c r="O78" s="5">
        <f t="shared" si="45"/>
        <v>0</v>
      </c>
      <c r="P78" s="5">
        <f t="shared" si="45"/>
        <v>0</v>
      </c>
      <c r="Q78" s="5">
        <f t="shared" si="45"/>
        <v>0</v>
      </c>
      <c r="R78" s="5">
        <f t="shared" si="45"/>
        <v>0</v>
      </c>
      <c r="S78" s="5">
        <f t="shared" si="45"/>
        <v>0</v>
      </c>
      <c r="T78" s="5">
        <f t="shared" si="45"/>
        <v>0</v>
      </c>
      <c r="U78" s="5">
        <f t="shared" si="45"/>
        <v>0</v>
      </c>
      <c r="V78" s="5">
        <f t="shared" si="45"/>
        <v>0</v>
      </c>
      <c r="W78" s="5">
        <f t="shared" si="45"/>
        <v>0</v>
      </c>
      <c r="X78" s="5">
        <f t="shared" si="45"/>
        <v>0</v>
      </c>
      <c r="Y78" s="5">
        <f t="shared" si="45"/>
        <v>0</v>
      </c>
      <c r="Z78" s="5">
        <f t="shared" si="45"/>
        <v>0</v>
      </c>
      <c r="AA78" s="5">
        <f t="shared" si="45"/>
        <v>0</v>
      </c>
      <c r="AB78" s="5">
        <f t="shared" si="45"/>
        <v>0</v>
      </c>
      <c r="AC78" s="5">
        <f t="shared" si="45"/>
        <v>0</v>
      </c>
      <c r="AD78" s="5">
        <f t="shared" si="45"/>
        <v>0</v>
      </c>
      <c r="AE78" s="5">
        <f t="shared" si="45"/>
        <v>0</v>
      </c>
      <c r="AF78" s="5">
        <f t="shared" ref="AF78:AI78" si="46">AF21</f>
        <v>0</v>
      </c>
      <c r="AG78" s="5">
        <f t="shared" si="46"/>
        <v>0</v>
      </c>
      <c r="AH78" s="5">
        <f t="shared" si="46"/>
        <v>0</v>
      </c>
      <c r="AI78" s="5">
        <f t="shared" si="46"/>
        <v>0</v>
      </c>
      <c r="AJ78" s="5">
        <f t="shared" si="45"/>
        <v>0</v>
      </c>
      <c r="AK78" s="5">
        <f t="shared" si="45"/>
        <v>0</v>
      </c>
      <c r="AL78" s="5">
        <f t="shared" si="45"/>
        <v>0</v>
      </c>
      <c r="AM78" s="5">
        <f t="shared" si="45"/>
        <v>0</v>
      </c>
      <c r="AN78" s="5">
        <f t="shared" si="45"/>
        <v>0</v>
      </c>
      <c r="AO78" s="5">
        <f t="shared" si="45"/>
        <v>0</v>
      </c>
      <c r="AP78" s="5">
        <f t="shared" si="45"/>
        <v>0</v>
      </c>
      <c r="AQ78" s="5">
        <f t="shared" si="45"/>
        <v>0</v>
      </c>
      <c r="AR78" s="5">
        <f t="shared" si="45"/>
        <v>0</v>
      </c>
      <c r="AS78" s="5">
        <f t="shared" si="45"/>
        <v>0</v>
      </c>
      <c r="AT78" s="5">
        <f t="shared" si="45"/>
        <v>0</v>
      </c>
      <c r="AU78" s="5">
        <f t="shared" si="45"/>
        <v>0</v>
      </c>
      <c r="AV78" s="5">
        <f t="shared" si="45"/>
        <v>0</v>
      </c>
      <c r="AW78" s="5">
        <f t="shared" si="45"/>
        <v>0</v>
      </c>
      <c r="AX78" s="5">
        <f t="shared" si="45"/>
        <v>0</v>
      </c>
      <c r="AY78" s="5">
        <f t="shared" si="45"/>
        <v>0</v>
      </c>
      <c r="AZ78" s="5">
        <f t="shared" si="45"/>
        <v>0</v>
      </c>
      <c r="BA78" s="5">
        <f t="shared" si="45"/>
        <v>0</v>
      </c>
      <c r="BB78" s="5">
        <f t="shared" si="45"/>
        <v>0</v>
      </c>
      <c r="BC78" s="5">
        <f t="shared" si="45"/>
        <v>0</v>
      </c>
      <c r="BD78" s="5">
        <f t="shared" si="45"/>
        <v>0</v>
      </c>
      <c r="BE78" s="5">
        <f t="shared" si="45"/>
        <v>0</v>
      </c>
      <c r="BF78" s="5">
        <f t="shared" si="45"/>
        <v>0</v>
      </c>
      <c r="BG78" s="5">
        <f t="shared" si="45"/>
        <v>0</v>
      </c>
      <c r="BH78" s="5">
        <f t="shared" si="45"/>
        <v>0</v>
      </c>
      <c r="BI78" s="5">
        <f t="shared" si="45"/>
        <v>0</v>
      </c>
      <c r="BJ78" s="5">
        <f t="shared" si="45"/>
        <v>0</v>
      </c>
      <c r="BK78" s="5">
        <f t="shared" si="45"/>
        <v>0</v>
      </c>
      <c r="BL78" s="5">
        <f t="shared" si="45"/>
        <v>0</v>
      </c>
      <c r="BM78" s="5">
        <f t="shared" si="45"/>
        <v>0</v>
      </c>
      <c r="BN78" s="5">
        <f t="shared" si="45"/>
        <v>0</v>
      </c>
      <c r="BO78" s="5">
        <f t="shared" si="45"/>
        <v>0</v>
      </c>
      <c r="BP78" s="5">
        <f t="shared" si="45"/>
        <v>0</v>
      </c>
      <c r="BQ78" s="5">
        <f t="shared" si="45"/>
        <v>0</v>
      </c>
      <c r="BR78" s="77">
        <f t="shared" ref="BR78" si="47">BR21</f>
        <v>0</v>
      </c>
    </row>
    <row r="79" spans="1:72">
      <c r="A79" s="116"/>
      <c r="B79" s="9" t="s">
        <v>15</v>
      </c>
      <c r="C79" s="118"/>
      <c r="D79" s="5">
        <f t="shared" ref="D79:AM80" si="48">D22</f>
        <v>0</v>
      </c>
      <c r="E79" s="5">
        <f t="shared" si="48"/>
        <v>0</v>
      </c>
      <c r="F79" s="5">
        <f t="shared" si="48"/>
        <v>1.2E-2</v>
      </c>
      <c r="G79" s="5">
        <f t="shared" si="48"/>
        <v>0</v>
      </c>
      <c r="H79" s="5">
        <f t="shared" si="48"/>
        <v>0</v>
      </c>
      <c r="I79" s="5">
        <f t="shared" si="48"/>
        <v>0</v>
      </c>
      <c r="J79" s="5">
        <f t="shared" si="48"/>
        <v>0</v>
      </c>
      <c r="K79" s="5">
        <f t="shared" si="48"/>
        <v>0</v>
      </c>
      <c r="L79" s="5">
        <f t="shared" si="48"/>
        <v>0</v>
      </c>
      <c r="M79" s="5">
        <f t="shared" si="48"/>
        <v>0</v>
      </c>
      <c r="N79" s="5">
        <f t="shared" si="48"/>
        <v>0</v>
      </c>
      <c r="O79" s="5">
        <f t="shared" si="48"/>
        <v>0</v>
      </c>
      <c r="P79" s="5">
        <f t="shared" si="48"/>
        <v>0</v>
      </c>
      <c r="Q79" s="5">
        <f t="shared" si="48"/>
        <v>0</v>
      </c>
      <c r="R79" s="5">
        <f t="shared" si="48"/>
        <v>0</v>
      </c>
      <c r="S79" s="5">
        <f t="shared" si="48"/>
        <v>0</v>
      </c>
      <c r="T79" s="5">
        <f t="shared" si="48"/>
        <v>0</v>
      </c>
      <c r="U79" s="5">
        <f t="shared" si="48"/>
        <v>0</v>
      </c>
      <c r="V79" s="5">
        <f t="shared" si="48"/>
        <v>0</v>
      </c>
      <c r="W79" s="5">
        <f t="shared" si="45"/>
        <v>0</v>
      </c>
      <c r="X79" s="5">
        <f t="shared" si="48"/>
        <v>0</v>
      </c>
      <c r="Y79" s="5">
        <f t="shared" si="48"/>
        <v>0</v>
      </c>
      <c r="Z79" s="5">
        <f t="shared" si="48"/>
        <v>0</v>
      </c>
      <c r="AA79" s="5">
        <f t="shared" si="48"/>
        <v>0</v>
      </c>
      <c r="AB79" s="5">
        <f t="shared" si="48"/>
        <v>0.01</v>
      </c>
      <c r="AC79" s="5">
        <f t="shared" si="48"/>
        <v>0</v>
      </c>
      <c r="AD79" s="5">
        <f t="shared" si="48"/>
        <v>0</v>
      </c>
      <c r="AE79" s="5">
        <f t="shared" si="48"/>
        <v>0</v>
      </c>
      <c r="AF79" s="5">
        <f t="shared" ref="AF79:AI79" si="49">AF22</f>
        <v>0</v>
      </c>
      <c r="AG79" s="5">
        <f t="shared" si="49"/>
        <v>0</v>
      </c>
      <c r="AH79" s="5">
        <f t="shared" si="49"/>
        <v>0</v>
      </c>
      <c r="AI79" s="5">
        <f t="shared" si="49"/>
        <v>0</v>
      </c>
      <c r="AJ79" s="5">
        <f t="shared" si="48"/>
        <v>0</v>
      </c>
      <c r="AK79" s="5">
        <f t="shared" si="48"/>
        <v>0</v>
      </c>
      <c r="AL79" s="5">
        <f t="shared" si="48"/>
        <v>0</v>
      </c>
      <c r="AM79" s="5">
        <f t="shared" si="48"/>
        <v>0</v>
      </c>
      <c r="AN79" s="5">
        <f t="shared" si="45"/>
        <v>0</v>
      </c>
      <c r="AO79" s="5">
        <f t="shared" si="45"/>
        <v>0</v>
      </c>
      <c r="AP79" s="5">
        <f t="shared" si="45"/>
        <v>0</v>
      </c>
      <c r="AQ79" s="5">
        <f t="shared" si="45"/>
        <v>0</v>
      </c>
      <c r="AR79" s="5">
        <f t="shared" si="45"/>
        <v>0</v>
      </c>
      <c r="AS79" s="5">
        <f t="shared" si="45"/>
        <v>0</v>
      </c>
      <c r="AT79" s="5">
        <f t="shared" si="45"/>
        <v>0</v>
      </c>
      <c r="AU79" s="5">
        <f t="shared" si="45"/>
        <v>0</v>
      </c>
      <c r="AV79" s="5">
        <f t="shared" si="45"/>
        <v>0</v>
      </c>
      <c r="AW79" s="5">
        <f t="shared" si="45"/>
        <v>0</v>
      </c>
      <c r="AX79" s="5">
        <f t="shared" si="45"/>
        <v>0</v>
      </c>
      <c r="AY79" s="5">
        <f t="shared" si="45"/>
        <v>0</v>
      </c>
      <c r="AZ79" s="5">
        <f t="shared" si="45"/>
        <v>0</v>
      </c>
      <c r="BA79" s="5">
        <f t="shared" si="45"/>
        <v>0</v>
      </c>
      <c r="BB79" s="5">
        <f t="shared" si="45"/>
        <v>0</v>
      </c>
      <c r="BC79" s="5">
        <f t="shared" si="45"/>
        <v>0</v>
      </c>
      <c r="BD79" s="5">
        <f t="shared" si="45"/>
        <v>0</v>
      </c>
      <c r="BE79" s="5">
        <f t="shared" si="45"/>
        <v>0</v>
      </c>
      <c r="BF79" s="5">
        <f t="shared" si="45"/>
        <v>0</v>
      </c>
      <c r="BG79" s="5">
        <f t="shared" si="45"/>
        <v>0</v>
      </c>
      <c r="BH79" s="5">
        <f t="shared" si="45"/>
        <v>0</v>
      </c>
      <c r="BI79" s="5">
        <f t="shared" si="45"/>
        <v>0</v>
      </c>
      <c r="BJ79" s="5">
        <f t="shared" si="45"/>
        <v>0</v>
      </c>
      <c r="BK79" s="5">
        <f t="shared" si="45"/>
        <v>0</v>
      </c>
      <c r="BL79" s="5">
        <f t="shared" si="45"/>
        <v>0</v>
      </c>
      <c r="BM79" s="5">
        <f t="shared" si="45"/>
        <v>0</v>
      </c>
      <c r="BN79" s="5">
        <f t="shared" si="45"/>
        <v>0</v>
      </c>
      <c r="BO79" s="5">
        <f t="shared" si="45"/>
        <v>0</v>
      </c>
      <c r="BP79" s="5">
        <f t="shared" si="45"/>
        <v>0</v>
      </c>
      <c r="BQ79" s="5">
        <f t="shared" si="45"/>
        <v>0</v>
      </c>
      <c r="BR79" s="77">
        <f t="shared" ref="BR79" si="50">BR22</f>
        <v>3.4999999999999997E-5</v>
      </c>
    </row>
    <row r="80" spans="1:72">
      <c r="A80" s="116"/>
      <c r="B80" s="9"/>
      <c r="C80" s="119"/>
      <c r="D80" s="5">
        <f t="shared" si="48"/>
        <v>0</v>
      </c>
      <c r="E80" s="5">
        <f t="shared" si="48"/>
        <v>0</v>
      </c>
      <c r="F80" s="5">
        <f t="shared" si="48"/>
        <v>0</v>
      </c>
      <c r="G80" s="5">
        <f t="shared" si="48"/>
        <v>0</v>
      </c>
      <c r="H80" s="5">
        <f t="shared" si="48"/>
        <v>0</v>
      </c>
      <c r="I80" s="5">
        <f t="shared" si="48"/>
        <v>0</v>
      </c>
      <c r="J80" s="5">
        <f t="shared" si="48"/>
        <v>0</v>
      </c>
      <c r="K80" s="5">
        <f t="shared" si="48"/>
        <v>0</v>
      </c>
      <c r="L80" s="5">
        <f t="shared" si="48"/>
        <v>0</v>
      </c>
      <c r="M80" s="5">
        <f t="shared" si="48"/>
        <v>0</v>
      </c>
      <c r="N80" s="5">
        <f t="shared" si="48"/>
        <v>0</v>
      </c>
      <c r="O80" s="5">
        <f t="shared" si="48"/>
        <v>0</v>
      </c>
      <c r="P80" s="5">
        <f t="shared" si="48"/>
        <v>0</v>
      </c>
      <c r="Q80" s="5">
        <f t="shared" si="48"/>
        <v>0</v>
      </c>
      <c r="R80" s="5">
        <f t="shared" si="48"/>
        <v>0</v>
      </c>
      <c r="S80" s="5">
        <f t="shared" si="48"/>
        <v>0</v>
      </c>
      <c r="T80" s="5">
        <f t="shared" si="48"/>
        <v>0</v>
      </c>
      <c r="U80" s="5">
        <f t="shared" si="48"/>
        <v>0</v>
      </c>
      <c r="V80" s="5">
        <f t="shared" si="48"/>
        <v>0</v>
      </c>
      <c r="W80" s="5">
        <f t="shared" si="45"/>
        <v>0</v>
      </c>
      <c r="X80" s="5">
        <f t="shared" si="48"/>
        <v>0</v>
      </c>
      <c r="Y80" s="5">
        <f t="shared" si="48"/>
        <v>0</v>
      </c>
      <c r="Z80" s="5">
        <f t="shared" si="48"/>
        <v>0</v>
      </c>
      <c r="AA80" s="5">
        <f t="shared" si="48"/>
        <v>0</v>
      </c>
      <c r="AB80" s="5">
        <f t="shared" si="48"/>
        <v>0</v>
      </c>
      <c r="AC80" s="5">
        <f t="shared" si="48"/>
        <v>0</v>
      </c>
      <c r="AD80" s="5">
        <f t="shared" si="48"/>
        <v>0</v>
      </c>
      <c r="AE80" s="5">
        <f t="shared" si="48"/>
        <v>0</v>
      </c>
      <c r="AF80" s="5">
        <f t="shared" ref="AF80:AI80" si="51">AF23</f>
        <v>0</v>
      </c>
      <c r="AG80" s="5">
        <f t="shared" si="51"/>
        <v>0</v>
      </c>
      <c r="AH80" s="5">
        <f t="shared" si="51"/>
        <v>0</v>
      </c>
      <c r="AI80" s="5">
        <f t="shared" si="51"/>
        <v>0</v>
      </c>
      <c r="AJ80" s="5">
        <f t="shared" si="48"/>
        <v>0</v>
      </c>
      <c r="AK80" s="5">
        <f t="shared" si="48"/>
        <v>0</v>
      </c>
      <c r="AL80" s="5">
        <f t="shared" si="48"/>
        <v>0</v>
      </c>
      <c r="AM80" s="5">
        <f t="shared" si="48"/>
        <v>0</v>
      </c>
      <c r="AN80" s="5">
        <f t="shared" si="45"/>
        <v>0</v>
      </c>
      <c r="AO80" s="5">
        <f t="shared" si="45"/>
        <v>0</v>
      </c>
      <c r="AP80" s="5">
        <f t="shared" si="45"/>
        <v>0</v>
      </c>
      <c r="AQ80" s="5">
        <f t="shared" si="45"/>
        <v>0</v>
      </c>
      <c r="AR80" s="5">
        <f t="shared" si="45"/>
        <v>0</v>
      </c>
      <c r="AS80" s="5">
        <f t="shared" si="45"/>
        <v>0</v>
      </c>
      <c r="AT80" s="5">
        <f t="shared" si="45"/>
        <v>0</v>
      </c>
      <c r="AU80" s="5">
        <f t="shared" si="45"/>
        <v>0</v>
      </c>
      <c r="AV80" s="5">
        <f t="shared" si="45"/>
        <v>0</v>
      </c>
      <c r="AW80" s="5">
        <f t="shared" si="45"/>
        <v>0</v>
      </c>
      <c r="AX80" s="5">
        <f t="shared" si="45"/>
        <v>0</v>
      </c>
      <c r="AY80" s="5">
        <f t="shared" si="45"/>
        <v>0</v>
      </c>
      <c r="AZ80" s="5">
        <f t="shared" si="45"/>
        <v>0</v>
      </c>
      <c r="BA80" s="5">
        <f t="shared" si="45"/>
        <v>0</v>
      </c>
      <c r="BB80" s="5">
        <f t="shared" si="45"/>
        <v>0</v>
      </c>
      <c r="BC80" s="5">
        <f t="shared" si="45"/>
        <v>0</v>
      </c>
      <c r="BD80" s="5">
        <f t="shared" si="45"/>
        <v>0</v>
      </c>
      <c r="BE80" s="5">
        <f t="shared" si="45"/>
        <v>0</v>
      </c>
      <c r="BF80" s="5">
        <f t="shared" si="45"/>
        <v>0</v>
      </c>
      <c r="BG80" s="5">
        <f t="shared" si="45"/>
        <v>0</v>
      </c>
      <c r="BH80" s="5">
        <f t="shared" si="45"/>
        <v>0</v>
      </c>
      <c r="BI80" s="5">
        <f t="shared" si="45"/>
        <v>0</v>
      </c>
      <c r="BJ80" s="5">
        <f t="shared" si="45"/>
        <v>0</v>
      </c>
      <c r="BK80" s="5">
        <f t="shared" si="45"/>
        <v>0</v>
      </c>
      <c r="BL80" s="5">
        <f t="shared" si="45"/>
        <v>0</v>
      </c>
      <c r="BM80" s="5">
        <f t="shared" si="45"/>
        <v>0</v>
      </c>
      <c r="BN80" s="5">
        <f t="shared" si="45"/>
        <v>0</v>
      </c>
      <c r="BO80" s="5">
        <f t="shared" si="45"/>
        <v>0</v>
      </c>
      <c r="BP80" s="5">
        <f t="shared" si="45"/>
        <v>0</v>
      </c>
      <c r="BQ80" s="5">
        <f t="shared" si="45"/>
        <v>0</v>
      </c>
      <c r="BR80" s="77">
        <f t="shared" ref="BR80" si="52">BR23</f>
        <v>0</v>
      </c>
    </row>
    <row r="81" spans="1:72" ht="17.399999999999999">
      <c r="B81" s="16" t="s">
        <v>22</v>
      </c>
      <c r="C81" s="17"/>
      <c r="D81" s="18">
        <f t="shared" ref="D81:BQ81" si="53">SUM(D74:D80)</f>
        <v>0.02</v>
      </c>
      <c r="E81" s="18">
        <f t="shared" si="53"/>
        <v>0.04</v>
      </c>
      <c r="F81" s="18">
        <f t="shared" si="53"/>
        <v>1.2E-2</v>
      </c>
      <c r="G81" s="18">
        <f t="shared" si="53"/>
        <v>0</v>
      </c>
      <c r="H81" s="18">
        <f t="shared" si="53"/>
        <v>0</v>
      </c>
      <c r="I81" s="18">
        <f t="shared" si="53"/>
        <v>0</v>
      </c>
      <c r="J81" s="18">
        <f t="shared" si="53"/>
        <v>0</v>
      </c>
      <c r="K81" s="18">
        <f t="shared" si="53"/>
        <v>2E-3</v>
      </c>
      <c r="L81" s="18">
        <f t="shared" si="53"/>
        <v>8.9999999999999993E-3</v>
      </c>
      <c r="M81" s="18">
        <f t="shared" si="53"/>
        <v>0</v>
      </c>
      <c r="N81" s="18">
        <f t="shared" si="53"/>
        <v>0</v>
      </c>
      <c r="O81" s="18">
        <f t="shared" si="53"/>
        <v>0</v>
      </c>
      <c r="P81" s="18">
        <f t="shared" si="53"/>
        <v>0</v>
      </c>
      <c r="Q81" s="18">
        <f t="shared" si="53"/>
        <v>0</v>
      </c>
      <c r="R81" s="18">
        <f t="shared" si="53"/>
        <v>0</v>
      </c>
      <c r="S81" s="18">
        <f t="shared" si="53"/>
        <v>0</v>
      </c>
      <c r="T81" s="18">
        <f t="shared" si="53"/>
        <v>0</v>
      </c>
      <c r="U81" s="18">
        <f t="shared" si="53"/>
        <v>0</v>
      </c>
      <c r="V81" s="18">
        <f t="shared" si="53"/>
        <v>0</v>
      </c>
      <c r="W81" s="18">
        <f>SUM(W74:W80)</f>
        <v>0</v>
      </c>
      <c r="X81" s="18">
        <f t="shared" si="53"/>
        <v>0</v>
      </c>
      <c r="Y81" s="18">
        <f t="shared" si="53"/>
        <v>0</v>
      </c>
      <c r="Z81" s="18">
        <f t="shared" si="53"/>
        <v>0</v>
      </c>
      <c r="AA81" s="18">
        <f t="shared" si="53"/>
        <v>0</v>
      </c>
      <c r="AB81" s="18">
        <f t="shared" si="53"/>
        <v>0.01</v>
      </c>
      <c r="AC81" s="18">
        <f t="shared" si="53"/>
        <v>0</v>
      </c>
      <c r="AD81" s="18">
        <f t="shared" si="53"/>
        <v>0</v>
      </c>
      <c r="AE81" s="18">
        <f t="shared" si="53"/>
        <v>0</v>
      </c>
      <c r="AF81" s="18">
        <f t="shared" ref="AF81:AI81" si="54">SUM(AF74:AF80)</f>
        <v>0</v>
      </c>
      <c r="AG81" s="18">
        <f t="shared" si="54"/>
        <v>0</v>
      </c>
      <c r="AH81" s="18">
        <f t="shared" si="54"/>
        <v>0</v>
      </c>
      <c r="AI81" s="18">
        <f t="shared" si="54"/>
        <v>0</v>
      </c>
      <c r="AJ81" s="18">
        <f t="shared" si="53"/>
        <v>0</v>
      </c>
      <c r="AK81" s="18">
        <f t="shared" si="53"/>
        <v>0</v>
      </c>
      <c r="AL81" s="18">
        <f t="shared" si="53"/>
        <v>0</v>
      </c>
      <c r="AM81" s="18">
        <f t="shared" si="53"/>
        <v>5.2999999999999998E-4</v>
      </c>
      <c r="AN81" s="18">
        <f t="shared" si="53"/>
        <v>0</v>
      </c>
      <c r="AO81" s="18">
        <f t="shared" si="53"/>
        <v>0</v>
      </c>
      <c r="AP81" s="18">
        <f t="shared" si="53"/>
        <v>0</v>
      </c>
      <c r="AQ81" s="18">
        <f t="shared" si="53"/>
        <v>0</v>
      </c>
      <c r="AR81" s="18">
        <f t="shared" si="53"/>
        <v>0</v>
      </c>
      <c r="AS81" s="18">
        <f t="shared" si="53"/>
        <v>0</v>
      </c>
      <c r="AT81" s="18">
        <f t="shared" si="53"/>
        <v>0</v>
      </c>
      <c r="AU81" s="18">
        <f t="shared" si="53"/>
        <v>0</v>
      </c>
      <c r="AV81" s="18">
        <f t="shared" si="53"/>
        <v>0</v>
      </c>
      <c r="AW81" s="18">
        <f t="shared" si="53"/>
        <v>0</v>
      </c>
      <c r="AX81" s="18">
        <f t="shared" si="53"/>
        <v>0</v>
      </c>
      <c r="AY81" s="18">
        <f t="shared" si="53"/>
        <v>0</v>
      </c>
      <c r="AZ81" s="18">
        <f t="shared" si="53"/>
        <v>0</v>
      </c>
      <c r="BA81" s="18">
        <f t="shared" si="53"/>
        <v>0</v>
      </c>
      <c r="BB81" s="18">
        <f t="shared" si="53"/>
        <v>0</v>
      </c>
      <c r="BC81" s="18">
        <f t="shared" si="53"/>
        <v>0.03</v>
      </c>
      <c r="BD81" s="18">
        <f t="shared" si="53"/>
        <v>0.05</v>
      </c>
      <c r="BE81" s="18">
        <f t="shared" si="53"/>
        <v>0</v>
      </c>
      <c r="BF81" s="18">
        <f t="shared" si="53"/>
        <v>0</v>
      </c>
      <c r="BG81" s="18">
        <f t="shared" si="53"/>
        <v>0</v>
      </c>
      <c r="BH81" s="18">
        <f t="shared" si="53"/>
        <v>0.04</v>
      </c>
      <c r="BI81" s="18">
        <f t="shared" si="53"/>
        <v>0</v>
      </c>
      <c r="BJ81" s="18">
        <f t="shared" si="53"/>
        <v>0.12</v>
      </c>
      <c r="BK81" s="18">
        <f t="shared" si="53"/>
        <v>0.04</v>
      </c>
      <c r="BL81" s="18">
        <f t="shared" si="53"/>
        <v>2.7000000000000003E-2</v>
      </c>
      <c r="BM81" s="18">
        <f t="shared" si="53"/>
        <v>0</v>
      </c>
      <c r="BN81" s="18">
        <f t="shared" si="53"/>
        <v>0</v>
      </c>
      <c r="BO81" s="18">
        <f t="shared" si="53"/>
        <v>0</v>
      </c>
      <c r="BP81" s="18">
        <f t="shared" si="53"/>
        <v>8.0000000000000002E-3</v>
      </c>
      <c r="BQ81" s="18">
        <f t="shared" si="53"/>
        <v>3.0000000000000001E-3</v>
      </c>
      <c r="BR81" s="78">
        <f t="shared" ref="BR81" si="55">SUM(BR74:BR80)</f>
        <v>3.4999999999999997E-5</v>
      </c>
    </row>
    <row r="82" spans="1:72" ht="17.399999999999999">
      <c r="B82" s="16" t="s">
        <v>23</v>
      </c>
      <c r="C82" s="17"/>
      <c r="D82" s="19">
        <f t="shared" ref="D82:BQ82" si="56">PRODUCT(D81,$E$7)</f>
        <v>0.02</v>
      </c>
      <c r="E82" s="19">
        <f t="shared" si="56"/>
        <v>0.04</v>
      </c>
      <c r="F82" s="19">
        <f t="shared" si="56"/>
        <v>1.2E-2</v>
      </c>
      <c r="G82" s="19">
        <f t="shared" si="56"/>
        <v>0</v>
      </c>
      <c r="H82" s="19">
        <f t="shared" si="56"/>
        <v>0</v>
      </c>
      <c r="I82" s="19">
        <f t="shared" si="56"/>
        <v>0</v>
      </c>
      <c r="J82" s="19">
        <f t="shared" si="56"/>
        <v>0</v>
      </c>
      <c r="K82" s="19">
        <f t="shared" si="56"/>
        <v>2E-3</v>
      </c>
      <c r="L82" s="19">
        <f t="shared" si="56"/>
        <v>8.9999999999999993E-3</v>
      </c>
      <c r="M82" s="19">
        <f t="shared" si="56"/>
        <v>0</v>
      </c>
      <c r="N82" s="19">
        <f t="shared" si="56"/>
        <v>0</v>
      </c>
      <c r="O82" s="19">
        <f t="shared" si="56"/>
        <v>0</v>
      </c>
      <c r="P82" s="19">
        <f t="shared" si="56"/>
        <v>0</v>
      </c>
      <c r="Q82" s="19">
        <f t="shared" si="56"/>
        <v>0</v>
      </c>
      <c r="R82" s="19">
        <f t="shared" si="56"/>
        <v>0</v>
      </c>
      <c r="S82" s="19">
        <f t="shared" si="56"/>
        <v>0</v>
      </c>
      <c r="T82" s="19">
        <f t="shared" si="56"/>
        <v>0</v>
      </c>
      <c r="U82" s="19">
        <f t="shared" si="56"/>
        <v>0</v>
      </c>
      <c r="V82" s="19">
        <f t="shared" si="56"/>
        <v>0</v>
      </c>
      <c r="W82" s="19">
        <f>PRODUCT(W81,$E$7)</f>
        <v>0</v>
      </c>
      <c r="X82" s="19">
        <f t="shared" si="56"/>
        <v>0</v>
      </c>
      <c r="Y82" s="19">
        <f t="shared" si="56"/>
        <v>0</v>
      </c>
      <c r="Z82" s="19">
        <f t="shared" si="56"/>
        <v>0</v>
      </c>
      <c r="AA82" s="19">
        <f t="shared" si="56"/>
        <v>0</v>
      </c>
      <c r="AB82" s="19">
        <f t="shared" si="56"/>
        <v>0.01</v>
      </c>
      <c r="AC82" s="19">
        <f t="shared" si="56"/>
        <v>0</v>
      </c>
      <c r="AD82" s="19">
        <f t="shared" si="56"/>
        <v>0</v>
      </c>
      <c r="AE82" s="19">
        <f t="shared" si="56"/>
        <v>0</v>
      </c>
      <c r="AF82" s="19">
        <f t="shared" ref="AF82:AI82" si="57">PRODUCT(AF81,$E$7)</f>
        <v>0</v>
      </c>
      <c r="AG82" s="19">
        <f t="shared" si="57"/>
        <v>0</v>
      </c>
      <c r="AH82" s="19">
        <f t="shared" si="57"/>
        <v>0</v>
      </c>
      <c r="AI82" s="19">
        <f t="shared" si="57"/>
        <v>0</v>
      </c>
      <c r="AJ82" s="19">
        <f t="shared" si="56"/>
        <v>0</v>
      </c>
      <c r="AK82" s="19">
        <f t="shared" si="56"/>
        <v>0</v>
      </c>
      <c r="AL82" s="19">
        <f t="shared" si="56"/>
        <v>0</v>
      </c>
      <c r="AM82" s="19">
        <f t="shared" si="56"/>
        <v>5.2999999999999998E-4</v>
      </c>
      <c r="AN82" s="19">
        <f t="shared" si="56"/>
        <v>0</v>
      </c>
      <c r="AO82" s="19">
        <f t="shared" si="56"/>
        <v>0</v>
      </c>
      <c r="AP82" s="19">
        <f t="shared" si="56"/>
        <v>0</v>
      </c>
      <c r="AQ82" s="19">
        <f t="shared" si="56"/>
        <v>0</v>
      </c>
      <c r="AR82" s="19">
        <f t="shared" si="56"/>
        <v>0</v>
      </c>
      <c r="AS82" s="19">
        <f t="shared" si="56"/>
        <v>0</v>
      </c>
      <c r="AT82" s="19">
        <f t="shared" si="56"/>
        <v>0</v>
      </c>
      <c r="AU82" s="19">
        <f t="shared" si="56"/>
        <v>0</v>
      </c>
      <c r="AV82" s="19">
        <f t="shared" si="56"/>
        <v>0</v>
      </c>
      <c r="AW82" s="19">
        <f t="shared" si="56"/>
        <v>0</v>
      </c>
      <c r="AX82" s="19">
        <f t="shared" si="56"/>
        <v>0</v>
      </c>
      <c r="AY82" s="19">
        <f t="shared" si="56"/>
        <v>0</v>
      </c>
      <c r="AZ82" s="19">
        <f t="shared" si="56"/>
        <v>0</v>
      </c>
      <c r="BA82" s="19">
        <f t="shared" si="56"/>
        <v>0</v>
      </c>
      <c r="BB82" s="19">
        <f t="shared" si="56"/>
        <v>0</v>
      </c>
      <c r="BC82" s="19">
        <f t="shared" si="56"/>
        <v>0.03</v>
      </c>
      <c r="BD82" s="19">
        <f t="shared" si="56"/>
        <v>0.05</v>
      </c>
      <c r="BE82" s="19">
        <f t="shared" si="56"/>
        <v>0</v>
      </c>
      <c r="BF82" s="19">
        <f t="shared" si="56"/>
        <v>0</v>
      </c>
      <c r="BG82" s="19">
        <f t="shared" si="56"/>
        <v>0</v>
      </c>
      <c r="BH82" s="19">
        <f t="shared" si="56"/>
        <v>0.04</v>
      </c>
      <c r="BI82" s="19">
        <f t="shared" si="56"/>
        <v>0</v>
      </c>
      <c r="BJ82" s="19">
        <f t="shared" si="56"/>
        <v>0.12</v>
      </c>
      <c r="BK82" s="19">
        <f t="shared" si="56"/>
        <v>0.04</v>
      </c>
      <c r="BL82" s="19">
        <f t="shared" si="56"/>
        <v>2.7000000000000003E-2</v>
      </c>
      <c r="BM82" s="19">
        <f t="shared" si="56"/>
        <v>0</v>
      </c>
      <c r="BN82" s="19">
        <f t="shared" si="56"/>
        <v>0</v>
      </c>
      <c r="BO82" s="19">
        <f t="shared" si="56"/>
        <v>0</v>
      </c>
      <c r="BP82" s="19">
        <f t="shared" si="56"/>
        <v>8.0000000000000002E-3</v>
      </c>
      <c r="BQ82" s="19">
        <f t="shared" si="56"/>
        <v>3.0000000000000001E-3</v>
      </c>
      <c r="BR82" s="79">
        <f t="shared" ref="BR82" si="58">PRODUCT(BR81,$E$7)</f>
        <v>3.4999999999999997E-5</v>
      </c>
    </row>
    <row r="84" spans="1:72" ht="17.399999999999999">
      <c r="A84" s="20"/>
      <c r="B84" s="21" t="s">
        <v>24</v>
      </c>
      <c r="C84" s="22" t="s">
        <v>25</v>
      </c>
      <c r="D84" s="23">
        <f t="shared" ref="D84:BQ84" si="59">D48</f>
        <v>90.9</v>
      </c>
      <c r="E84" s="23">
        <f t="shared" si="59"/>
        <v>96</v>
      </c>
      <c r="F84" s="23">
        <f t="shared" si="59"/>
        <v>91</v>
      </c>
      <c r="G84" s="23">
        <f t="shared" si="59"/>
        <v>816</v>
      </c>
      <c r="H84" s="23">
        <f t="shared" si="59"/>
        <v>1680</v>
      </c>
      <c r="I84" s="23">
        <f t="shared" si="59"/>
        <v>1050</v>
      </c>
      <c r="J84" s="23">
        <f t="shared" si="59"/>
        <v>90.57</v>
      </c>
      <c r="K84" s="23">
        <f t="shared" si="59"/>
        <v>1166.67</v>
      </c>
      <c r="L84" s="23">
        <f t="shared" si="59"/>
        <v>255.2</v>
      </c>
      <c r="M84" s="23">
        <f t="shared" si="59"/>
        <v>833</v>
      </c>
      <c r="N84" s="23">
        <f t="shared" si="59"/>
        <v>126.38</v>
      </c>
      <c r="O84" s="23">
        <f t="shared" si="59"/>
        <v>387.53</v>
      </c>
      <c r="P84" s="23">
        <f t="shared" si="59"/>
        <v>663.16</v>
      </c>
      <c r="Q84" s="23">
        <f t="shared" si="59"/>
        <v>526.66999999999996</v>
      </c>
      <c r="R84" s="23">
        <f t="shared" si="59"/>
        <v>1295</v>
      </c>
      <c r="S84" s="23">
        <f t="shared" si="59"/>
        <v>0</v>
      </c>
      <c r="T84" s="23">
        <f t="shared" si="59"/>
        <v>0</v>
      </c>
      <c r="U84" s="23">
        <f t="shared" si="59"/>
        <v>1012</v>
      </c>
      <c r="V84" s="23">
        <f t="shared" si="59"/>
        <v>470.67</v>
      </c>
      <c r="W84" s="23">
        <f>W48</f>
        <v>348</v>
      </c>
      <c r="X84" s="23">
        <f t="shared" si="59"/>
        <v>9.4</v>
      </c>
      <c r="Y84" s="23">
        <f t="shared" si="59"/>
        <v>266.5</v>
      </c>
      <c r="Z84" s="23">
        <f t="shared" si="59"/>
        <v>367</v>
      </c>
      <c r="AA84" s="23">
        <f t="shared" si="59"/>
        <v>524</v>
      </c>
      <c r="AB84" s="23">
        <f t="shared" si="59"/>
        <v>330</v>
      </c>
      <c r="AC84" s="23">
        <f t="shared" si="59"/>
        <v>299</v>
      </c>
      <c r="AD84" s="23">
        <f t="shared" si="59"/>
        <v>148</v>
      </c>
      <c r="AE84" s="23">
        <f t="shared" si="59"/>
        <v>842</v>
      </c>
      <c r="AF84" s="23"/>
      <c r="AG84" s="23"/>
      <c r="AH84" s="23">
        <f t="shared" si="59"/>
        <v>359</v>
      </c>
      <c r="AI84" s="23"/>
      <c r="AJ84" s="23">
        <f t="shared" si="59"/>
        <v>309.10000000000002</v>
      </c>
      <c r="AK84" s="23">
        <f t="shared" si="59"/>
        <v>94</v>
      </c>
      <c r="AL84" s="23">
        <f t="shared" si="59"/>
        <v>73</v>
      </c>
      <c r="AM84" s="23">
        <f t="shared" si="59"/>
        <v>51.6</v>
      </c>
      <c r="AN84" s="23">
        <f t="shared" si="59"/>
        <v>250</v>
      </c>
      <c r="AO84" s="23">
        <f t="shared" si="59"/>
        <v>272</v>
      </c>
      <c r="AP84" s="23">
        <f t="shared" si="59"/>
        <v>0</v>
      </c>
      <c r="AQ84" s="23">
        <f t="shared" si="59"/>
        <v>425</v>
      </c>
      <c r="AR84" s="23">
        <f t="shared" si="59"/>
        <v>800</v>
      </c>
      <c r="AS84" s="23">
        <f t="shared" si="59"/>
        <v>294.25</v>
      </c>
      <c r="AT84" s="23">
        <f t="shared" si="59"/>
        <v>95</v>
      </c>
      <c r="AU84" s="23">
        <f t="shared" si="59"/>
        <v>87.33</v>
      </c>
      <c r="AV84" s="23">
        <f t="shared" si="59"/>
        <v>73.33</v>
      </c>
      <c r="AW84" s="23">
        <f t="shared" si="59"/>
        <v>80</v>
      </c>
      <c r="AX84" s="23">
        <f t="shared" si="59"/>
        <v>89.29</v>
      </c>
      <c r="AY84" s="23">
        <f t="shared" si="59"/>
        <v>63.75</v>
      </c>
      <c r="AZ84" s="23">
        <f t="shared" si="59"/>
        <v>104.62</v>
      </c>
      <c r="BA84" s="23">
        <f t="shared" si="59"/>
        <v>81.33</v>
      </c>
      <c r="BB84" s="23">
        <f t="shared" si="59"/>
        <v>71.67</v>
      </c>
      <c r="BC84" s="23">
        <f t="shared" si="59"/>
        <v>152.66999999999999</v>
      </c>
      <c r="BD84" s="23">
        <f t="shared" si="59"/>
        <v>378</v>
      </c>
      <c r="BE84" s="23">
        <f t="shared" si="59"/>
        <v>574</v>
      </c>
      <c r="BF84" s="23">
        <f t="shared" si="59"/>
        <v>696</v>
      </c>
      <c r="BG84" s="23">
        <f t="shared" si="59"/>
        <v>324</v>
      </c>
      <c r="BH84" s="23">
        <f t="shared" si="59"/>
        <v>604</v>
      </c>
      <c r="BI84" s="23">
        <f t="shared" si="59"/>
        <v>0</v>
      </c>
      <c r="BJ84" s="23">
        <f t="shared" si="59"/>
        <v>38</v>
      </c>
      <c r="BK84" s="23">
        <f t="shared" si="59"/>
        <v>38</v>
      </c>
      <c r="BL84" s="23">
        <f t="shared" si="59"/>
        <v>33</v>
      </c>
      <c r="BM84" s="23">
        <f t="shared" si="59"/>
        <v>43</v>
      </c>
      <c r="BN84" s="23">
        <f t="shared" si="59"/>
        <v>43</v>
      </c>
      <c r="BO84" s="23">
        <f t="shared" si="59"/>
        <v>306.32</v>
      </c>
      <c r="BP84" s="23">
        <f t="shared" si="59"/>
        <v>190</v>
      </c>
      <c r="BQ84" s="23">
        <f t="shared" si="59"/>
        <v>26</v>
      </c>
      <c r="BR84" s="78">
        <f t="shared" ref="BR84" si="60">BR48</f>
        <v>0</v>
      </c>
    </row>
    <row r="85" spans="1:72" ht="17.399999999999999">
      <c r="B85" s="16" t="s">
        <v>26</v>
      </c>
      <c r="C85" s="17" t="s">
        <v>25</v>
      </c>
      <c r="D85" s="18">
        <f t="shared" ref="D85:BQ85" si="61">D84/1000</f>
        <v>9.0900000000000009E-2</v>
      </c>
      <c r="E85" s="18">
        <f t="shared" si="61"/>
        <v>9.6000000000000002E-2</v>
      </c>
      <c r="F85" s="18">
        <f t="shared" si="61"/>
        <v>9.0999999999999998E-2</v>
      </c>
      <c r="G85" s="18">
        <f t="shared" si="61"/>
        <v>0.81599999999999995</v>
      </c>
      <c r="H85" s="18">
        <f t="shared" si="61"/>
        <v>1.68</v>
      </c>
      <c r="I85" s="18">
        <f t="shared" si="61"/>
        <v>1.05</v>
      </c>
      <c r="J85" s="18">
        <f t="shared" si="61"/>
        <v>9.0569999999999998E-2</v>
      </c>
      <c r="K85" s="18">
        <f t="shared" si="61"/>
        <v>1.1666700000000001</v>
      </c>
      <c r="L85" s="18">
        <f t="shared" si="61"/>
        <v>0.25519999999999998</v>
      </c>
      <c r="M85" s="18">
        <f t="shared" si="61"/>
        <v>0.83299999999999996</v>
      </c>
      <c r="N85" s="18">
        <f t="shared" si="61"/>
        <v>0.12637999999999999</v>
      </c>
      <c r="O85" s="18">
        <f t="shared" si="61"/>
        <v>0.38752999999999999</v>
      </c>
      <c r="P85" s="18">
        <f t="shared" si="61"/>
        <v>0.66315999999999997</v>
      </c>
      <c r="Q85" s="18">
        <f t="shared" si="61"/>
        <v>0.52666999999999997</v>
      </c>
      <c r="R85" s="18">
        <f t="shared" si="61"/>
        <v>1.2949999999999999</v>
      </c>
      <c r="S85" s="18">
        <f t="shared" si="61"/>
        <v>0</v>
      </c>
      <c r="T85" s="18">
        <f t="shared" si="61"/>
        <v>0</v>
      </c>
      <c r="U85" s="18">
        <f t="shared" si="61"/>
        <v>1.012</v>
      </c>
      <c r="V85" s="18">
        <f t="shared" si="61"/>
        <v>0.47067000000000003</v>
      </c>
      <c r="W85" s="18">
        <f>W84/1000</f>
        <v>0.34799999999999998</v>
      </c>
      <c r="X85" s="18">
        <f t="shared" si="61"/>
        <v>9.4000000000000004E-3</v>
      </c>
      <c r="Y85" s="18">
        <f t="shared" si="61"/>
        <v>0.26650000000000001</v>
      </c>
      <c r="Z85" s="18">
        <f t="shared" si="61"/>
        <v>0.36699999999999999</v>
      </c>
      <c r="AA85" s="18">
        <f t="shared" si="61"/>
        <v>0.52400000000000002</v>
      </c>
      <c r="AB85" s="18">
        <f t="shared" si="61"/>
        <v>0.33</v>
      </c>
      <c r="AC85" s="18">
        <f t="shared" si="61"/>
        <v>0.29899999999999999</v>
      </c>
      <c r="AD85" s="18">
        <f t="shared" si="61"/>
        <v>0.14799999999999999</v>
      </c>
      <c r="AE85" s="18">
        <f t="shared" si="61"/>
        <v>0.84199999999999997</v>
      </c>
      <c r="AF85" s="18">
        <f t="shared" ref="AF85:AI85" si="62">AF84/1000</f>
        <v>0</v>
      </c>
      <c r="AG85" s="18">
        <f t="shared" si="62"/>
        <v>0</v>
      </c>
      <c r="AH85" s="18">
        <f t="shared" si="62"/>
        <v>0.35899999999999999</v>
      </c>
      <c r="AI85" s="18">
        <f t="shared" si="62"/>
        <v>0</v>
      </c>
      <c r="AJ85" s="18">
        <f t="shared" si="61"/>
        <v>0.30910000000000004</v>
      </c>
      <c r="AK85" s="18">
        <f t="shared" si="61"/>
        <v>9.4E-2</v>
      </c>
      <c r="AL85" s="18">
        <f t="shared" si="61"/>
        <v>7.2999999999999995E-2</v>
      </c>
      <c r="AM85" s="18">
        <f t="shared" si="61"/>
        <v>5.16E-2</v>
      </c>
      <c r="AN85" s="18">
        <f t="shared" si="61"/>
        <v>0.25</v>
      </c>
      <c r="AO85" s="18">
        <f t="shared" si="61"/>
        <v>0.27200000000000002</v>
      </c>
      <c r="AP85" s="18">
        <f t="shared" si="61"/>
        <v>0</v>
      </c>
      <c r="AQ85" s="18">
        <f t="shared" si="61"/>
        <v>0.42499999999999999</v>
      </c>
      <c r="AR85" s="18">
        <f t="shared" si="61"/>
        <v>0.8</v>
      </c>
      <c r="AS85" s="18">
        <f t="shared" si="61"/>
        <v>0.29425000000000001</v>
      </c>
      <c r="AT85" s="18">
        <f t="shared" si="61"/>
        <v>9.5000000000000001E-2</v>
      </c>
      <c r="AU85" s="18">
        <f t="shared" si="61"/>
        <v>8.7330000000000005E-2</v>
      </c>
      <c r="AV85" s="18">
        <f t="shared" si="61"/>
        <v>7.3329999999999992E-2</v>
      </c>
      <c r="AW85" s="18">
        <f t="shared" si="61"/>
        <v>0.08</v>
      </c>
      <c r="AX85" s="18">
        <f t="shared" si="61"/>
        <v>8.9290000000000008E-2</v>
      </c>
      <c r="AY85" s="18">
        <f t="shared" si="61"/>
        <v>6.3750000000000001E-2</v>
      </c>
      <c r="AZ85" s="18">
        <f t="shared" si="61"/>
        <v>0.10462</v>
      </c>
      <c r="BA85" s="18">
        <f t="shared" si="61"/>
        <v>8.133E-2</v>
      </c>
      <c r="BB85" s="18">
        <f t="shared" si="61"/>
        <v>7.1669999999999998E-2</v>
      </c>
      <c r="BC85" s="18">
        <f t="shared" si="61"/>
        <v>0.15267</v>
      </c>
      <c r="BD85" s="18">
        <f t="shared" si="61"/>
        <v>0.378</v>
      </c>
      <c r="BE85" s="18">
        <f t="shared" si="61"/>
        <v>0.57399999999999995</v>
      </c>
      <c r="BF85" s="18">
        <f t="shared" si="61"/>
        <v>0.69599999999999995</v>
      </c>
      <c r="BG85" s="18">
        <f t="shared" si="61"/>
        <v>0.32400000000000001</v>
      </c>
      <c r="BH85" s="18">
        <f t="shared" si="61"/>
        <v>0.60399999999999998</v>
      </c>
      <c r="BI85" s="18">
        <f t="shared" si="61"/>
        <v>0</v>
      </c>
      <c r="BJ85" s="18">
        <f t="shared" si="61"/>
        <v>3.7999999999999999E-2</v>
      </c>
      <c r="BK85" s="18">
        <f t="shared" si="61"/>
        <v>3.7999999999999999E-2</v>
      </c>
      <c r="BL85" s="18">
        <f t="shared" si="61"/>
        <v>3.3000000000000002E-2</v>
      </c>
      <c r="BM85" s="18">
        <f t="shared" si="61"/>
        <v>4.2999999999999997E-2</v>
      </c>
      <c r="BN85" s="18">
        <f t="shared" si="61"/>
        <v>4.2999999999999997E-2</v>
      </c>
      <c r="BO85" s="18">
        <f t="shared" si="61"/>
        <v>0.30631999999999998</v>
      </c>
      <c r="BP85" s="18">
        <f t="shared" si="61"/>
        <v>0.19</v>
      </c>
      <c r="BQ85" s="18">
        <f t="shared" si="61"/>
        <v>2.5999999999999999E-2</v>
      </c>
      <c r="BR85" s="78">
        <f t="shared" ref="BR85" si="63">BR84/1000</f>
        <v>0</v>
      </c>
    </row>
    <row r="86" spans="1:72" ht="17.399999999999999">
      <c r="A86" s="24"/>
      <c r="B86" s="25" t="s">
        <v>27</v>
      </c>
      <c r="C86" s="120"/>
      <c r="D86" s="26">
        <f t="shared" ref="D86:BQ86" si="64">D82*D84</f>
        <v>1.8180000000000001</v>
      </c>
      <c r="E86" s="26">
        <f t="shared" si="64"/>
        <v>3.84</v>
      </c>
      <c r="F86" s="26">
        <f t="shared" si="64"/>
        <v>1.0920000000000001</v>
      </c>
      <c r="G86" s="26">
        <f t="shared" si="64"/>
        <v>0</v>
      </c>
      <c r="H86" s="26">
        <f t="shared" si="64"/>
        <v>0</v>
      </c>
      <c r="I86" s="26">
        <f t="shared" si="64"/>
        <v>0</v>
      </c>
      <c r="J86" s="26">
        <f t="shared" si="64"/>
        <v>0</v>
      </c>
      <c r="K86" s="26">
        <f t="shared" si="64"/>
        <v>2.3333400000000002</v>
      </c>
      <c r="L86" s="26">
        <f t="shared" si="64"/>
        <v>2.2967999999999997</v>
      </c>
      <c r="M86" s="26">
        <f t="shared" si="64"/>
        <v>0</v>
      </c>
      <c r="N86" s="26">
        <f t="shared" si="64"/>
        <v>0</v>
      </c>
      <c r="O86" s="26">
        <f t="shared" si="64"/>
        <v>0</v>
      </c>
      <c r="P86" s="26">
        <f t="shared" si="64"/>
        <v>0</v>
      </c>
      <c r="Q86" s="26">
        <f t="shared" si="64"/>
        <v>0</v>
      </c>
      <c r="R86" s="26">
        <f t="shared" si="64"/>
        <v>0</v>
      </c>
      <c r="S86" s="26">
        <f t="shared" si="64"/>
        <v>0</v>
      </c>
      <c r="T86" s="26">
        <f t="shared" si="64"/>
        <v>0</v>
      </c>
      <c r="U86" s="26">
        <f t="shared" si="64"/>
        <v>0</v>
      </c>
      <c r="V86" s="26">
        <f t="shared" si="64"/>
        <v>0</v>
      </c>
      <c r="W86" s="26">
        <f>W82*W84</f>
        <v>0</v>
      </c>
      <c r="X86" s="26">
        <f t="shared" si="64"/>
        <v>0</v>
      </c>
      <c r="Y86" s="26">
        <f t="shared" si="64"/>
        <v>0</v>
      </c>
      <c r="Z86" s="26">
        <f t="shared" si="64"/>
        <v>0</v>
      </c>
      <c r="AA86" s="26">
        <f t="shared" si="64"/>
        <v>0</v>
      </c>
      <c r="AB86" s="26">
        <f t="shared" si="64"/>
        <v>3.3000000000000003</v>
      </c>
      <c r="AC86" s="26">
        <f t="shared" si="64"/>
        <v>0</v>
      </c>
      <c r="AD86" s="26">
        <f t="shared" si="64"/>
        <v>0</v>
      </c>
      <c r="AE86" s="26">
        <f t="shared" si="64"/>
        <v>0</v>
      </c>
      <c r="AF86" s="26">
        <f t="shared" ref="AF86:AI86" si="65">AF82*AF84</f>
        <v>0</v>
      </c>
      <c r="AG86" s="26">
        <f t="shared" si="65"/>
        <v>0</v>
      </c>
      <c r="AH86" s="26">
        <f t="shared" si="65"/>
        <v>0</v>
      </c>
      <c r="AI86" s="26">
        <f t="shared" si="65"/>
        <v>0</v>
      </c>
      <c r="AJ86" s="26">
        <f t="shared" si="64"/>
        <v>0</v>
      </c>
      <c r="AK86" s="26">
        <f t="shared" si="64"/>
        <v>0</v>
      </c>
      <c r="AL86" s="26">
        <f t="shared" si="64"/>
        <v>0</v>
      </c>
      <c r="AM86" s="26">
        <f t="shared" si="64"/>
        <v>2.7348000000000001E-2</v>
      </c>
      <c r="AN86" s="26">
        <f t="shared" si="64"/>
        <v>0</v>
      </c>
      <c r="AO86" s="26">
        <f t="shared" si="64"/>
        <v>0</v>
      </c>
      <c r="AP86" s="26">
        <f t="shared" si="64"/>
        <v>0</v>
      </c>
      <c r="AQ86" s="26">
        <f t="shared" si="64"/>
        <v>0</v>
      </c>
      <c r="AR86" s="26">
        <f t="shared" si="64"/>
        <v>0</v>
      </c>
      <c r="AS86" s="26">
        <f t="shared" si="64"/>
        <v>0</v>
      </c>
      <c r="AT86" s="26">
        <f t="shared" si="64"/>
        <v>0</v>
      </c>
      <c r="AU86" s="26">
        <f t="shared" si="64"/>
        <v>0</v>
      </c>
      <c r="AV86" s="26">
        <f t="shared" si="64"/>
        <v>0</v>
      </c>
      <c r="AW86" s="26">
        <f t="shared" si="64"/>
        <v>0</v>
      </c>
      <c r="AX86" s="26">
        <f t="shared" si="64"/>
        <v>0</v>
      </c>
      <c r="AY86" s="26">
        <f t="shared" si="64"/>
        <v>0</v>
      </c>
      <c r="AZ86" s="26">
        <f t="shared" si="64"/>
        <v>0</v>
      </c>
      <c r="BA86" s="26">
        <f t="shared" si="64"/>
        <v>0</v>
      </c>
      <c r="BB86" s="26">
        <f t="shared" si="64"/>
        <v>0</v>
      </c>
      <c r="BC86" s="26">
        <f t="shared" si="64"/>
        <v>4.5800999999999998</v>
      </c>
      <c r="BD86" s="26">
        <f t="shared" si="64"/>
        <v>18.900000000000002</v>
      </c>
      <c r="BE86" s="26">
        <f t="shared" si="64"/>
        <v>0</v>
      </c>
      <c r="BF86" s="26">
        <f t="shared" si="64"/>
        <v>0</v>
      </c>
      <c r="BG86" s="26">
        <f t="shared" si="64"/>
        <v>0</v>
      </c>
      <c r="BH86" s="26">
        <f t="shared" si="64"/>
        <v>24.16</v>
      </c>
      <c r="BI86" s="26">
        <f t="shared" si="64"/>
        <v>0</v>
      </c>
      <c r="BJ86" s="26">
        <f t="shared" si="64"/>
        <v>4.5599999999999996</v>
      </c>
      <c r="BK86" s="26">
        <f t="shared" si="64"/>
        <v>1.52</v>
      </c>
      <c r="BL86" s="26">
        <f t="shared" si="64"/>
        <v>0.89100000000000013</v>
      </c>
      <c r="BM86" s="26">
        <f t="shared" si="64"/>
        <v>0</v>
      </c>
      <c r="BN86" s="26">
        <f t="shared" si="64"/>
        <v>0</v>
      </c>
      <c r="BO86" s="26">
        <f t="shared" si="64"/>
        <v>0</v>
      </c>
      <c r="BP86" s="26">
        <f t="shared" si="64"/>
        <v>1.52</v>
      </c>
      <c r="BQ86" s="26">
        <f t="shared" si="64"/>
        <v>7.8E-2</v>
      </c>
      <c r="BR86" s="82">
        <f t="shared" ref="BR86" si="66">BR82*BR84</f>
        <v>0</v>
      </c>
      <c r="BS86" s="27">
        <f>SUM(D86:BQ86)</f>
        <v>70.916588000000004</v>
      </c>
      <c r="BT86" s="28">
        <f>BS86/$C$10</f>
        <v>70.916588000000004</v>
      </c>
    </row>
    <row r="87" spans="1:72" ht="17.399999999999999">
      <c r="A87" s="24"/>
      <c r="B87" s="25" t="s">
        <v>28</v>
      </c>
      <c r="C87" s="120"/>
      <c r="D87" s="26">
        <f t="shared" ref="D87:BQ87" si="67">D82*D84</f>
        <v>1.8180000000000001</v>
      </c>
      <c r="E87" s="26">
        <f t="shared" si="67"/>
        <v>3.84</v>
      </c>
      <c r="F87" s="26">
        <f t="shared" si="67"/>
        <v>1.0920000000000001</v>
      </c>
      <c r="G87" s="26">
        <f t="shared" si="67"/>
        <v>0</v>
      </c>
      <c r="H87" s="26">
        <f t="shared" si="67"/>
        <v>0</v>
      </c>
      <c r="I87" s="26">
        <f t="shared" si="67"/>
        <v>0</v>
      </c>
      <c r="J87" s="26">
        <f t="shared" si="67"/>
        <v>0</v>
      </c>
      <c r="K87" s="26">
        <f t="shared" si="67"/>
        <v>2.3333400000000002</v>
      </c>
      <c r="L87" s="26">
        <f t="shared" si="67"/>
        <v>2.2967999999999997</v>
      </c>
      <c r="M87" s="26">
        <f t="shared" si="67"/>
        <v>0</v>
      </c>
      <c r="N87" s="26">
        <f t="shared" si="67"/>
        <v>0</v>
      </c>
      <c r="O87" s="26">
        <f t="shared" si="67"/>
        <v>0</v>
      </c>
      <c r="P87" s="26">
        <f t="shared" si="67"/>
        <v>0</v>
      </c>
      <c r="Q87" s="26">
        <f t="shared" si="67"/>
        <v>0</v>
      </c>
      <c r="R87" s="26">
        <f t="shared" si="67"/>
        <v>0</v>
      </c>
      <c r="S87" s="26">
        <f t="shared" si="67"/>
        <v>0</v>
      </c>
      <c r="T87" s="26">
        <f t="shared" si="67"/>
        <v>0</v>
      </c>
      <c r="U87" s="26">
        <f t="shared" si="67"/>
        <v>0</v>
      </c>
      <c r="V87" s="26">
        <f t="shared" si="67"/>
        <v>0</v>
      </c>
      <c r="W87" s="26">
        <f>W82*W84</f>
        <v>0</v>
      </c>
      <c r="X87" s="26">
        <f t="shared" si="67"/>
        <v>0</v>
      </c>
      <c r="Y87" s="26">
        <f t="shared" si="67"/>
        <v>0</v>
      </c>
      <c r="Z87" s="26">
        <f t="shared" si="67"/>
        <v>0</v>
      </c>
      <c r="AA87" s="26">
        <f t="shared" si="67"/>
        <v>0</v>
      </c>
      <c r="AB87" s="26">
        <f t="shared" si="67"/>
        <v>3.3000000000000003</v>
      </c>
      <c r="AC87" s="26">
        <f t="shared" si="67"/>
        <v>0</v>
      </c>
      <c r="AD87" s="26">
        <f t="shared" si="67"/>
        <v>0</v>
      </c>
      <c r="AE87" s="26">
        <f t="shared" si="67"/>
        <v>0</v>
      </c>
      <c r="AF87" s="26">
        <f t="shared" ref="AF87:AI87" si="68">AF82*AF84</f>
        <v>0</v>
      </c>
      <c r="AG87" s="26">
        <f t="shared" si="68"/>
        <v>0</v>
      </c>
      <c r="AH87" s="26">
        <f t="shared" si="68"/>
        <v>0</v>
      </c>
      <c r="AI87" s="26">
        <f t="shared" si="68"/>
        <v>0</v>
      </c>
      <c r="AJ87" s="26">
        <f t="shared" si="67"/>
        <v>0</v>
      </c>
      <c r="AK87" s="26">
        <f t="shared" si="67"/>
        <v>0</v>
      </c>
      <c r="AL87" s="26">
        <f t="shared" si="67"/>
        <v>0</v>
      </c>
      <c r="AM87" s="26">
        <f t="shared" si="67"/>
        <v>2.7348000000000001E-2</v>
      </c>
      <c r="AN87" s="26">
        <f t="shared" si="67"/>
        <v>0</v>
      </c>
      <c r="AO87" s="26">
        <f t="shared" si="67"/>
        <v>0</v>
      </c>
      <c r="AP87" s="26">
        <f t="shared" si="67"/>
        <v>0</v>
      </c>
      <c r="AQ87" s="26">
        <f t="shared" si="67"/>
        <v>0</v>
      </c>
      <c r="AR87" s="26">
        <f t="shared" si="67"/>
        <v>0</v>
      </c>
      <c r="AS87" s="26">
        <f t="shared" si="67"/>
        <v>0</v>
      </c>
      <c r="AT87" s="26">
        <f t="shared" si="67"/>
        <v>0</v>
      </c>
      <c r="AU87" s="26">
        <f t="shared" si="67"/>
        <v>0</v>
      </c>
      <c r="AV87" s="26">
        <f t="shared" si="67"/>
        <v>0</v>
      </c>
      <c r="AW87" s="26">
        <f t="shared" si="67"/>
        <v>0</v>
      </c>
      <c r="AX87" s="26">
        <f t="shared" si="67"/>
        <v>0</v>
      </c>
      <c r="AY87" s="26">
        <f t="shared" si="67"/>
        <v>0</v>
      </c>
      <c r="AZ87" s="26">
        <f t="shared" si="67"/>
        <v>0</v>
      </c>
      <c r="BA87" s="26">
        <f t="shared" si="67"/>
        <v>0</v>
      </c>
      <c r="BB87" s="26">
        <f t="shared" si="67"/>
        <v>0</v>
      </c>
      <c r="BC87" s="26">
        <f t="shared" si="67"/>
        <v>4.5800999999999998</v>
      </c>
      <c r="BD87" s="26">
        <f t="shared" si="67"/>
        <v>18.900000000000002</v>
      </c>
      <c r="BE87" s="26">
        <f t="shared" si="67"/>
        <v>0</v>
      </c>
      <c r="BF87" s="26">
        <f t="shared" si="67"/>
        <v>0</v>
      </c>
      <c r="BG87" s="26">
        <f t="shared" si="67"/>
        <v>0</v>
      </c>
      <c r="BH87" s="26">
        <f t="shared" si="67"/>
        <v>24.16</v>
      </c>
      <c r="BI87" s="26">
        <f t="shared" si="67"/>
        <v>0</v>
      </c>
      <c r="BJ87" s="26">
        <f t="shared" si="67"/>
        <v>4.5599999999999996</v>
      </c>
      <c r="BK87" s="26">
        <f t="shared" si="67"/>
        <v>1.52</v>
      </c>
      <c r="BL87" s="26">
        <f t="shared" si="67"/>
        <v>0.89100000000000013</v>
      </c>
      <c r="BM87" s="26">
        <f t="shared" si="67"/>
        <v>0</v>
      </c>
      <c r="BN87" s="26">
        <f t="shared" si="67"/>
        <v>0</v>
      </c>
      <c r="BO87" s="26">
        <f t="shared" si="67"/>
        <v>0</v>
      </c>
      <c r="BP87" s="26">
        <f t="shared" si="67"/>
        <v>1.52</v>
      </c>
      <c r="BQ87" s="26">
        <f t="shared" si="67"/>
        <v>7.8E-2</v>
      </c>
      <c r="BR87" s="82">
        <f t="shared" ref="BR87" si="69">BR82*BR84</f>
        <v>0</v>
      </c>
      <c r="BS87" s="27">
        <f>SUM(D87:BQ87)</f>
        <v>70.916588000000004</v>
      </c>
      <c r="BT87" s="28">
        <f>BS87/$C$10</f>
        <v>70.916588000000004</v>
      </c>
    </row>
    <row r="89" spans="1:72">
      <c r="J89" s="1">
        <v>9</v>
      </c>
      <c r="K89" t="s">
        <v>0</v>
      </c>
      <c r="AB89" t="s">
        <v>31</v>
      </c>
    </row>
    <row r="90" spans="1:72" ht="15" customHeight="1">
      <c r="A90" s="113"/>
      <c r="B90" s="3" t="s">
        <v>1</v>
      </c>
      <c r="C90" s="111" t="s">
        <v>2</v>
      </c>
      <c r="D90" s="110" t="str">
        <f t="shared" ref="D90:BQ90" si="70">D8</f>
        <v>Хлеб пшеничный</v>
      </c>
      <c r="E90" s="110" t="str">
        <f t="shared" si="70"/>
        <v>Хлеб ржано-пшеничный</v>
      </c>
      <c r="F90" s="110" t="str">
        <f t="shared" si="70"/>
        <v>Сахар</v>
      </c>
      <c r="G90" s="110" t="str">
        <f t="shared" si="70"/>
        <v>Чай</v>
      </c>
      <c r="H90" s="110" t="str">
        <f t="shared" si="70"/>
        <v>Какао</v>
      </c>
      <c r="I90" s="110" t="str">
        <f t="shared" si="70"/>
        <v>Кофейный напиток</v>
      </c>
      <c r="J90" s="110" t="str">
        <f t="shared" si="70"/>
        <v>Молоко 2,5%</v>
      </c>
      <c r="K90" s="110" t="str">
        <f t="shared" si="70"/>
        <v>Масло сливочное</v>
      </c>
      <c r="L90" s="110" t="str">
        <f t="shared" si="70"/>
        <v>Сметана 15%</v>
      </c>
      <c r="M90" s="110" t="str">
        <f t="shared" si="70"/>
        <v>Молоко сухое</v>
      </c>
      <c r="N90" s="110" t="str">
        <f t="shared" si="70"/>
        <v>Снежок 2,5 %</v>
      </c>
      <c r="O90" s="110" t="str">
        <f t="shared" si="70"/>
        <v>Творог 5%</v>
      </c>
      <c r="P90" s="110" t="str">
        <f t="shared" si="70"/>
        <v>Молоко сгущенное</v>
      </c>
      <c r="Q90" s="110" t="str">
        <f t="shared" si="70"/>
        <v xml:space="preserve">Джем Сава </v>
      </c>
      <c r="R90" s="110" t="str">
        <f t="shared" si="70"/>
        <v>Сыр</v>
      </c>
      <c r="S90" s="110" t="str">
        <f t="shared" si="70"/>
        <v>Зеленый горошек</v>
      </c>
      <c r="T90" s="110" t="str">
        <f t="shared" si="70"/>
        <v>Кукуруза консервирован.</v>
      </c>
      <c r="U90" s="110" t="str">
        <f t="shared" si="70"/>
        <v>Консервы рыбные</v>
      </c>
      <c r="V90" s="110" t="str">
        <f t="shared" si="70"/>
        <v>Огурцы консервирован.</v>
      </c>
      <c r="W90" s="111" t="str">
        <f>W8</f>
        <v>Огурцы свежие</v>
      </c>
      <c r="X90" s="110" t="str">
        <f t="shared" si="70"/>
        <v>Яйцо</v>
      </c>
      <c r="Y90" s="110" t="str">
        <f t="shared" si="70"/>
        <v>Икра кабачковая</v>
      </c>
      <c r="Z90" s="110" t="str">
        <f t="shared" si="70"/>
        <v>Изюм</v>
      </c>
      <c r="AA90" s="110" t="str">
        <f t="shared" si="70"/>
        <v>Курага</v>
      </c>
      <c r="AB90" s="110" t="str">
        <f t="shared" si="70"/>
        <v>Чернослив</v>
      </c>
      <c r="AC90" s="110" t="str">
        <f t="shared" si="70"/>
        <v>Шиповник</v>
      </c>
      <c r="AD90" s="110" t="str">
        <f t="shared" si="70"/>
        <v>Сухофрукты</v>
      </c>
      <c r="AE90" s="110" t="str">
        <f t="shared" si="70"/>
        <v>Ягода свежемороженная</v>
      </c>
      <c r="AF90" s="110" t="str">
        <f t="shared" ref="AF90:AI90" si="71">AF8</f>
        <v xml:space="preserve">Апельсин </v>
      </c>
      <c r="AG90" s="110" t="str">
        <f t="shared" si="71"/>
        <v>Банан</v>
      </c>
      <c r="AH90" s="110" t="str">
        <f t="shared" si="71"/>
        <v>Лимон</v>
      </c>
      <c r="AI90" s="110" t="str">
        <f t="shared" si="71"/>
        <v>Яблоко</v>
      </c>
      <c r="AJ90" s="110" t="str">
        <f t="shared" si="70"/>
        <v>Кисель</v>
      </c>
      <c r="AK90" s="110" t="str">
        <f t="shared" si="70"/>
        <v xml:space="preserve">Сок </v>
      </c>
      <c r="AL90" s="110" t="str">
        <f t="shared" si="70"/>
        <v>Макаронные изделия</v>
      </c>
      <c r="AM90" s="110" t="str">
        <f t="shared" si="70"/>
        <v>Мука</v>
      </c>
      <c r="AN90" s="110" t="str">
        <f t="shared" si="70"/>
        <v>Дрожжи</v>
      </c>
      <c r="AO90" s="110" t="str">
        <f t="shared" si="70"/>
        <v>Печенье</v>
      </c>
      <c r="AP90" s="110" t="str">
        <f t="shared" si="70"/>
        <v>Пряники</v>
      </c>
      <c r="AQ90" s="110" t="str">
        <f t="shared" si="70"/>
        <v>Вафли</v>
      </c>
      <c r="AR90" s="110" t="str">
        <f t="shared" si="70"/>
        <v>Конфеты</v>
      </c>
      <c r="AS90" s="110" t="str">
        <f t="shared" si="70"/>
        <v>Повидло Сава</v>
      </c>
      <c r="AT90" s="110" t="str">
        <f t="shared" si="70"/>
        <v>Крупа геркулес</v>
      </c>
      <c r="AU90" s="110" t="str">
        <f t="shared" si="70"/>
        <v>Крупа горох</v>
      </c>
      <c r="AV90" s="110" t="str">
        <f t="shared" si="70"/>
        <v>Крупа гречневая</v>
      </c>
      <c r="AW90" s="110" t="str">
        <f t="shared" si="70"/>
        <v>Крупа кукурузная</v>
      </c>
      <c r="AX90" s="110" t="str">
        <f t="shared" si="70"/>
        <v>Крупа манная</v>
      </c>
      <c r="AY90" s="110" t="str">
        <f t="shared" si="70"/>
        <v>Крупа перловая</v>
      </c>
      <c r="AZ90" s="110" t="str">
        <f t="shared" si="70"/>
        <v>Крупа пшеничная</v>
      </c>
      <c r="BA90" s="110" t="str">
        <f t="shared" si="70"/>
        <v>Крупа пшено</v>
      </c>
      <c r="BB90" s="110" t="str">
        <f t="shared" si="70"/>
        <v>Крупа ячневая</v>
      </c>
      <c r="BC90" s="110" t="str">
        <f t="shared" si="70"/>
        <v>Рис</v>
      </c>
      <c r="BD90" s="110" t="str">
        <f t="shared" si="70"/>
        <v>Цыпленок бройлер</v>
      </c>
      <c r="BE90" s="110" t="str">
        <f t="shared" si="70"/>
        <v>Филе куриное</v>
      </c>
      <c r="BF90" s="110" t="str">
        <f t="shared" si="70"/>
        <v>Фарш говяжий</v>
      </c>
      <c r="BG90" s="110" t="str">
        <f t="shared" si="70"/>
        <v>Печень куриная</v>
      </c>
      <c r="BH90" s="110" t="str">
        <f t="shared" si="70"/>
        <v>Филе минтая</v>
      </c>
      <c r="BI90" s="110" t="str">
        <f t="shared" si="70"/>
        <v>Филе сельди слабосол.</v>
      </c>
      <c r="BJ90" s="110" t="str">
        <f t="shared" si="70"/>
        <v>Картофель</v>
      </c>
      <c r="BK90" s="110" t="str">
        <f t="shared" si="70"/>
        <v>Морковь</v>
      </c>
      <c r="BL90" s="110" t="str">
        <f t="shared" si="70"/>
        <v>Лук</v>
      </c>
      <c r="BM90" s="110" t="str">
        <f t="shared" si="70"/>
        <v>Капуста</v>
      </c>
      <c r="BN90" s="110" t="str">
        <f t="shared" si="70"/>
        <v>Свекла</v>
      </c>
      <c r="BO90" s="110" t="str">
        <f t="shared" si="70"/>
        <v>Томатная паста</v>
      </c>
      <c r="BP90" s="110" t="str">
        <f t="shared" si="70"/>
        <v>Масло растительное</v>
      </c>
      <c r="BQ90" s="110" t="str">
        <f t="shared" si="70"/>
        <v>Соль</v>
      </c>
      <c r="BR90" s="109" t="str">
        <f t="shared" ref="BR90" si="72">BR8</f>
        <v>Лимонная кислота</v>
      </c>
      <c r="BS90" s="115" t="s">
        <v>3</v>
      </c>
      <c r="BT90" s="115" t="s">
        <v>4</v>
      </c>
    </row>
    <row r="91" spans="1:72" ht="45.75" customHeight="1">
      <c r="A91" s="114"/>
      <c r="B91" s="4" t="s">
        <v>5</v>
      </c>
      <c r="C91" s="112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2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  <c r="BK91" s="110"/>
      <c r="BL91" s="110"/>
      <c r="BM91" s="110"/>
      <c r="BN91" s="110"/>
      <c r="BO91" s="110"/>
      <c r="BP91" s="110"/>
      <c r="BQ91" s="110"/>
      <c r="BR91" s="109"/>
      <c r="BS91" s="115"/>
      <c r="BT91" s="115"/>
    </row>
    <row r="92" spans="1:72">
      <c r="A92" s="116" t="s">
        <v>16</v>
      </c>
      <c r="B92" s="5" t="s">
        <v>17</v>
      </c>
      <c r="C92" s="117">
        <f>$E$7</f>
        <v>1</v>
      </c>
      <c r="D92" s="5">
        <f t="shared" ref="D92:BQ96" si="73">D25</f>
        <v>0</v>
      </c>
      <c r="E92" s="5">
        <f t="shared" si="73"/>
        <v>0</v>
      </c>
      <c r="F92" s="5">
        <f t="shared" si="73"/>
        <v>8.9999999999999993E-3</v>
      </c>
      <c r="G92" s="5">
        <f t="shared" si="73"/>
        <v>5.0000000000000001E-4</v>
      </c>
      <c r="H92" s="5">
        <f t="shared" si="73"/>
        <v>0</v>
      </c>
      <c r="I92" s="5">
        <f t="shared" si="73"/>
        <v>0</v>
      </c>
      <c r="J92" s="5">
        <f t="shared" si="73"/>
        <v>0</v>
      </c>
      <c r="K92" s="5">
        <f t="shared" si="73"/>
        <v>0</v>
      </c>
      <c r="L92" s="5">
        <f t="shared" si="73"/>
        <v>0</v>
      </c>
      <c r="M92" s="5">
        <f t="shared" si="73"/>
        <v>0</v>
      </c>
      <c r="N92" s="5">
        <f t="shared" si="73"/>
        <v>0</v>
      </c>
      <c r="O92" s="5">
        <f t="shared" si="73"/>
        <v>0</v>
      </c>
      <c r="P92" s="5">
        <f t="shared" si="73"/>
        <v>0</v>
      </c>
      <c r="Q92" s="5">
        <f t="shared" si="73"/>
        <v>0</v>
      </c>
      <c r="R92" s="5">
        <f t="shared" si="73"/>
        <v>0</v>
      </c>
      <c r="S92" s="5">
        <f t="shared" si="73"/>
        <v>0</v>
      </c>
      <c r="T92" s="5">
        <f t="shared" si="73"/>
        <v>0</v>
      </c>
      <c r="U92" s="5">
        <f t="shared" si="73"/>
        <v>0</v>
      </c>
      <c r="V92" s="5">
        <f t="shared" si="73"/>
        <v>0</v>
      </c>
      <c r="W92" s="5">
        <f>W25</f>
        <v>0</v>
      </c>
      <c r="X92" s="5">
        <f t="shared" si="73"/>
        <v>0</v>
      </c>
      <c r="Y92" s="5">
        <f t="shared" si="73"/>
        <v>0</v>
      </c>
      <c r="Z92" s="5">
        <f t="shared" si="73"/>
        <v>0</v>
      </c>
      <c r="AA92" s="5">
        <f t="shared" si="73"/>
        <v>0</v>
      </c>
      <c r="AB92" s="5">
        <f t="shared" si="73"/>
        <v>0</v>
      </c>
      <c r="AC92" s="5">
        <f t="shared" si="73"/>
        <v>0</v>
      </c>
      <c r="AD92" s="5">
        <f t="shared" si="73"/>
        <v>0</v>
      </c>
      <c r="AE92" s="5">
        <f t="shared" si="73"/>
        <v>0</v>
      </c>
      <c r="AF92" s="5">
        <f t="shared" ref="AF92:AI95" si="74">AF25</f>
        <v>0</v>
      </c>
      <c r="AG92" s="5">
        <f t="shared" si="74"/>
        <v>0</v>
      </c>
      <c r="AH92" s="5">
        <f t="shared" si="74"/>
        <v>5.0000000000000001E-3</v>
      </c>
      <c r="AI92" s="5">
        <f t="shared" si="74"/>
        <v>0</v>
      </c>
      <c r="AJ92" s="5">
        <f t="shared" si="73"/>
        <v>0</v>
      </c>
      <c r="AK92" s="5">
        <f t="shared" si="73"/>
        <v>0</v>
      </c>
      <c r="AL92" s="5">
        <f t="shared" si="73"/>
        <v>0</v>
      </c>
      <c r="AM92" s="5">
        <f t="shared" si="73"/>
        <v>0</v>
      </c>
      <c r="AN92" s="5">
        <f t="shared" si="73"/>
        <v>0</v>
      </c>
      <c r="AO92" s="5">
        <f t="shared" si="73"/>
        <v>0</v>
      </c>
      <c r="AP92" s="5">
        <f t="shared" si="73"/>
        <v>0</v>
      </c>
      <c r="AQ92" s="5">
        <f t="shared" si="73"/>
        <v>0</v>
      </c>
      <c r="AR92" s="5">
        <f t="shared" si="73"/>
        <v>0</v>
      </c>
      <c r="AS92" s="5">
        <f t="shared" si="73"/>
        <v>0</v>
      </c>
      <c r="AT92" s="5">
        <f t="shared" si="73"/>
        <v>0</v>
      </c>
      <c r="AU92" s="5">
        <f t="shared" si="73"/>
        <v>0</v>
      </c>
      <c r="AV92" s="5">
        <f t="shared" si="73"/>
        <v>0</v>
      </c>
      <c r="AW92" s="5">
        <f t="shared" si="73"/>
        <v>0</v>
      </c>
      <c r="AX92" s="5">
        <f t="shared" si="73"/>
        <v>0</v>
      </c>
      <c r="AY92" s="5">
        <f t="shared" si="73"/>
        <v>0</v>
      </c>
      <c r="AZ92" s="5">
        <f t="shared" si="73"/>
        <v>0</v>
      </c>
      <c r="BA92" s="5">
        <f t="shared" si="73"/>
        <v>0</v>
      </c>
      <c r="BB92" s="5">
        <f t="shared" si="73"/>
        <v>0</v>
      </c>
      <c r="BC92" s="5">
        <f t="shared" si="73"/>
        <v>0</v>
      </c>
      <c r="BD92" s="5">
        <f t="shared" si="73"/>
        <v>0</v>
      </c>
      <c r="BE92" s="5">
        <f t="shared" si="73"/>
        <v>0</v>
      </c>
      <c r="BF92" s="5">
        <f t="shared" si="73"/>
        <v>0</v>
      </c>
      <c r="BG92" s="5">
        <f t="shared" si="73"/>
        <v>0</v>
      </c>
      <c r="BH92" s="5">
        <f t="shared" si="73"/>
        <v>0</v>
      </c>
      <c r="BI92" s="5">
        <f t="shared" si="73"/>
        <v>0</v>
      </c>
      <c r="BJ92" s="5">
        <f t="shared" si="73"/>
        <v>0</v>
      </c>
      <c r="BK92" s="5">
        <f t="shared" si="73"/>
        <v>0</v>
      </c>
      <c r="BL92" s="5">
        <f t="shared" si="73"/>
        <v>0</v>
      </c>
      <c r="BM92" s="5">
        <f t="shared" si="73"/>
        <v>0</v>
      </c>
      <c r="BN92" s="5">
        <f t="shared" si="73"/>
        <v>0</v>
      </c>
      <c r="BO92" s="5">
        <f t="shared" si="73"/>
        <v>0</v>
      </c>
      <c r="BP92" s="5">
        <f t="shared" si="73"/>
        <v>0</v>
      </c>
      <c r="BQ92" s="5">
        <f t="shared" si="73"/>
        <v>0</v>
      </c>
      <c r="BR92" s="77">
        <f t="shared" ref="BR92:BR95" si="75">BR25</f>
        <v>0</v>
      </c>
    </row>
    <row r="93" spans="1:72">
      <c r="A93" s="116"/>
      <c r="B93" s="5" t="s">
        <v>18</v>
      </c>
      <c r="C93" s="118"/>
      <c r="D93" s="5">
        <f t="shared" si="73"/>
        <v>0</v>
      </c>
      <c r="E93" s="5">
        <f t="shared" si="73"/>
        <v>0</v>
      </c>
      <c r="F93" s="5">
        <f t="shared" si="73"/>
        <v>3.225E-3</v>
      </c>
      <c r="G93" s="5">
        <f t="shared" si="73"/>
        <v>0</v>
      </c>
      <c r="H93" s="5">
        <f t="shared" si="73"/>
        <v>0</v>
      </c>
      <c r="I93" s="5">
        <f t="shared" si="73"/>
        <v>0</v>
      </c>
      <c r="J93" s="5">
        <f t="shared" si="73"/>
        <v>1.2E-2</v>
      </c>
      <c r="K93" s="5">
        <f t="shared" si="73"/>
        <v>3.0000000000000001E-3</v>
      </c>
      <c r="L93" s="5">
        <f t="shared" si="73"/>
        <v>0</v>
      </c>
      <c r="M93" s="5">
        <f t="shared" si="73"/>
        <v>0</v>
      </c>
      <c r="N93" s="5">
        <f t="shared" si="73"/>
        <v>0</v>
      </c>
      <c r="O93" s="5">
        <f t="shared" si="73"/>
        <v>0</v>
      </c>
      <c r="P93" s="5">
        <f t="shared" si="73"/>
        <v>0</v>
      </c>
      <c r="Q93" s="5">
        <f t="shared" si="73"/>
        <v>0</v>
      </c>
      <c r="R93" s="5">
        <f t="shared" si="73"/>
        <v>0</v>
      </c>
      <c r="S93" s="5">
        <f t="shared" si="73"/>
        <v>0</v>
      </c>
      <c r="T93" s="5">
        <f t="shared" si="73"/>
        <v>0</v>
      </c>
      <c r="U93" s="5">
        <f t="shared" si="73"/>
        <v>0</v>
      </c>
      <c r="V93" s="5">
        <f t="shared" si="73"/>
        <v>0</v>
      </c>
      <c r="W93" s="5">
        <f>W26</f>
        <v>0</v>
      </c>
      <c r="X93" s="5">
        <f t="shared" si="73"/>
        <v>9.0899999999999995E-2</v>
      </c>
      <c r="Y93" s="5">
        <f t="shared" si="73"/>
        <v>0</v>
      </c>
      <c r="Z93" s="5">
        <f t="shared" si="73"/>
        <v>0</v>
      </c>
      <c r="AA93" s="5">
        <f t="shared" si="73"/>
        <v>0</v>
      </c>
      <c r="AB93" s="5">
        <f t="shared" si="73"/>
        <v>0</v>
      </c>
      <c r="AC93" s="5">
        <f t="shared" si="73"/>
        <v>0</v>
      </c>
      <c r="AD93" s="5">
        <f t="shared" si="73"/>
        <v>0</v>
      </c>
      <c r="AE93" s="5">
        <f t="shared" si="73"/>
        <v>0</v>
      </c>
      <c r="AF93" s="5">
        <f t="shared" si="74"/>
        <v>0</v>
      </c>
      <c r="AG93" s="5">
        <f t="shared" si="74"/>
        <v>0</v>
      </c>
      <c r="AH93" s="5">
        <f t="shared" si="74"/>
        <v>0</v>
      </c>
      <c r="AI93" s="5">
        <f t="shared" si="74"/>
        <v>0</v>
      </c>
      <c r="AJ93" s="5">
        <f t="shared" si="73"/>
        <v>0</v>
      </c>
      <c r="AK93" s="5">
        <f t="shared" si="73"/>
        <v>0</v>
      </c>
      <c r="AL93" s="5">
        <f t="shared" si="73"/>
        <v>0</v>
      </c>
      <c r="AM93" s="5">
        <f t="shared" si="73"/>
        <v>3.4000000000000002E-2</v>
      </c>
      <c r="AN93" s="5">
        <f t="shared" si="73"/>
        <v>2.9999999999999997E-4</v>
      </c>
      <c r="AO93" s="5">
        <f t="shared" si="73"/>
        <v>0</v>
      </c>
      <c r="AP93" s="5">
        <f t="shared" si="73"/>
        <v>0</v>
      </c>
      <c r="AQ93" s="5">
        <f t="shared" si="73"/>
        <v>0</v>
      </c>
      <c r="AR93" s="5">
        <f t="shared" si="73"/>
        <v>0</v>
      </c>
      <c r="AS93" s="5">
        <f t="shared" si="73"/>
        <v>0</v>
      </c>
      <c r="AT93" s="5">
        <f t="shared" si="73"/>
        <v>0</v>
      </c>
      <c r="AU93" s="5">
        <f t="shared" si="73"/>
        <v>0</v>
      </c>
      <c r="AV93" s="5">
        <f t="shared" si="73"/>
        <v>0</v>
      </c>
      <c r="AW93" s="5">
        <f t="shared" si="73"/>
        <v>0</v>
      </c>
      <c r="AX93" s="5">
        <f t="shared" si="73"/>
        <v>0</v>
      </c>
      <c r="AY93" s="5">
        <f t="shared" si="73"/>
        <v>0</v>
      </c>
      <c r="AZ93" s="5">
        <f t="shared" si="73"/>
        <v>0</v>
      </c>
      <c r="BA93" s="5">
        <f t="shared" si="73"/>
        <v>0</v>
      </c>
      <c r="BB93" s="5">
        <f t="shared" si="73"/>
        <v>0</v>
      </c>
      <c r="BC93" s="5">
        <f t="shared" si="73"/>
        <v>0</v>
      </c>
      <c r="BD93" s="5">
        <f t="shared" si="73"/>
        <v>0</v>
      </c>
      <c r="BE93" s="5">
        <f t="shared" si="73"/>
        <v>0</v>
      </c>
      <c r="BF93" s="5">
        <f t="shared" si="73"/>
        <v>0</v>
      </c>
      <c r="BG93" s="5">
        <f t="shared" si="73"/>
        <v>0</v>
      </c>
      <c r="BH93" s="5">
        <f t="shared" si="73"/>
        <v>0</v>
      </c>
      <c r="BI93" s="5">
        <f t="shared" si="73"/>
        <v>0</v>
      </c>
      <c r="BJ93" s="5">
        <f t="shared" si="73"/>
        <v>0</v>
      </c>
      <c r="BK93" s="5">
        <f t="shared" si="73"/>
        <v>0</v>
      </c>
      <c r="BL93" s="5">
        <f t="shared" si="73"/>
        <v>0</v>
      </c>
      <c r="BM93" s="5">
        <f t="shared" si="73"/>
        <v>0</v>
      </c>
      <c r="BN93" s="5">
        <f t="shared" si="73"/>
        <v>0</v>
      </c>
      <c r="BO93" s="5">
        <f t="shared" si="73"/>
        <v>0</v>
      </c>
      <c r="BP93" s="5">
        <f t="shared" si="73"/>
        <v>3.0000000000000001E-3</v>
      </c>
      <c r="BQ93" s="5">
        <f t="shared" si="73"/>
        <v>0</v>
      </c>
      <c r="BR93" s="77">
        <f t="shared" si="75"/>
        <v>0</v>
      </c>
    </row>
    <row r="94" spans="1:72">
      <c r="A94" s="116"/>
      <c r="B94" s="5"/>
      <c r="C94" s="118"/>
      <c r="D94" s="5">
        <f t="shared" si="73"/>
        <v>0</v>
      </c>
      <c r="E94" s="5">
        <f t="shared" si="73"/>
        <v>0</v>
      </c>
      <c r="F94" s="5">
        <f t="shared" si="73"/>
        <v>0</v>
      </c>
      <c r="G94" s="5">
        <f t="shared" si="73"/>
        <v>0</v>
      </c>
      <c r="H94" s="5">
        <f t="shared" si="73"/>
        <v>0</v>
      </c>
      <c r="I94" s="5">
        <f t="shared" si="73"/>
        <v>0</v>
      </c>
      <c r="J94" s="5">
        <f t="shared" si="73"/>
        <v>0</v>
      </c>
      <c r="K94" s="5">
        <f t="shared" si="73"/>
        <v>0</v>
      </c>
      <c r="L94" s="5">
        <f t="shared" si="73"/>
        <v>0</v>
      </c>
      <c r="M94" s="5">
        <f t="shared" si="73"/>
        <v>0</v>
      </c>
      <c r="N94" s="5">
        <f t="shared" si="73"/>
        <v>0</v>
      </c>
      <c r="O94" s="5">
        <f t="shared" si="73"/>
        <v>0</v>
      </c>
      <c r="P94" s="5">
        <f t="shared" si="73"/>
        <v>0</v>
      </c>
      <c r="Q94" s="5">
        <f t="shared" si="73"/>
        <v>0</v>
      </c>
      <c r="R94" s="5">
        <f t="shared" si="73"/>
        <v>0</v>
      </c>
      <c r="S94" s="5">
        <f t="shared" si="73"/>
        <v>0</v>
      </c>
      <c r="T94" s="5">
        <f t="shared" si="73"/>
        <v>0</v>
      </c>
      <c r="U94" s="5">
        <f t="shared" si="73"/>
        <v>0</v>
      </c>
      <c r="V94" s="5">
        <f t="shared" si="73"/>
        <v>0</v>
      </c>
      <c r="W94" s="5">
        <f>W27</f>
        <v>0</v>
      </c>
      <c r="X94" s="5">
        <f t="shared" si="73"/>
        <v>0</v>
      </c>
      <c r="Y94" s="5">
        <f t="shared" si="73"/>
        <v>0</v>
      </c>
      <c r="Z94" s="5">
        <f t="shared" si="73"/>
        <v>0</v>
      </c>
      <c r="AA94" s="5">
        <f t="shared" si="73"/>
        <v>0</v>
      </c>
      <c r="AB94" s="5">
        <f t="shared" si="73"/>
        <v>0</v>
      </c>
      <c r="AC94" s="5">
        <f t="shared" si="73"/>
        <v>0</v>
      </c>
      <c r="AD94" s="5">
        <f t="shared" si="73"/>
        <v>0</v>
      </c>
      <c r="AE94" s="5">
        <f t="shared" si="73"/>
        <v>0</v>
      </c>
      <c r="AF94" s="5">
        <f t="shared" si="74"/>
        <v>0</v>
      </c>
      <c r="AG94" s="5">
        <f t="shared" si="74"/>
        <v>0</v>
      </c>
      <c r="AH94" s="5">
        <f t="shared" si="74"/>
        <v>0</v>
      </c>
      <c r="AI94" s="5">
        <f t="shared" si="74"/>
        <v>0</v>
      </c>
      <c r="AJ94" s="5">
        <f t="shared" si="73"/>
        <v>0</v>
      </c>
      <c r="AK94" s="5">
        <f t="shared" si="73"/>
        <v>0</v>
      </c>
      <c r="AL94" s="5">
        <f t="shared" si="73"/>
        <v>0</v>
      </c>
      <c r="AM94" s="5">
        <f t="shared" si="73"/>
        <v>0</v>
      </c>
      <c r="AN94" s="5">
        <f t="shared" si="73"/>
        <v>0</v>
      </c>
      <c r="AO94" s="5">
        <f t="shared" si="73"/>
        <v>0</v>
      </c>
      <c r="AP94" s="5">
        <f t="shared" si="73"/>
        <v>0</v>
      </c>
      <c r="AQ94" s="5">
        <f t="shared" si="73"/>
        <v>0</v>
      </c>
      <c r="AR94" s="5">
        <f t="shared" si="73"/>
        <v>0</v>
      </c>
      <c r="AS94" s="5">
        <f t="shared" si="73"/>
        <v>0</v>
      </c>
      <c r="AT94" s="5">
        <f t="shared" si="73"/>
        <v>0</v>
      </c>
      <c r="AU94" s="5">
        <f t="shared" si="73"/>
        <v>0</v>
      </c>
      <c r="AV94" s="5">
        <f t="shared" si="73"/>
        <v>0</v>
      </c>
      <c r="AW94" s="5">
        <f t="shared" si="73"/>
        <v>0</v>
      </c>
      <c r="AX94" s="5">
        <f t="shared" si="73"/>
        <v>0</v>
      </c>
      <c r="AY94" s="5">
        <f t="shared" si="73"/>
        <v>0</v>
      </c>
      <c r="AZ94" s="5">
        <f t="shared" si="73"/>
        <v>0</v>
      </c>
      <c r="BA94" s="5">
        <f t="shared" si="73"/>
        <v>0</v>
      </c>
      <c r="BB94" s="5">
        <f t="shared" si="73"/>
        <v>0</v>
      </c>
      <c r="BC94" s="5">
        <f t="shared" si="73"/>
        <v>0</v>
      </c>
      <c r="BD94" s="5">
        <f t="shared" si="73"/>
        <v>0</v>
      </c>
      <c r="BE94" s="5">
        <f t="shared" si="73"/>
        <v>0</v>
      </c>
      <c r="BF94" s="5">
        <f t="shared" si="73"/>
        <v>0</v>
      </c>
      <c r="BG94" s="5">
        <f t="shared" si="73"/>
        <v>0</v>
      </c>
      <c r="BH94" s="5">
        <f t="shared" si="73"/>
        <v>0</v>
      </c>
      <c r="BI94" s="5">
        <f t="shared" si="73"/>
        <v>0</v>
      </c>
      <c r="BJ94" s="5">
        <f t="shared" si="73"/>
        <v>0</v>
      </c>
      <c r="BK94" s="5">
        <f t="shared" si="73"/>
        <v>0</v>
      </c>
      <c r="BL94" s="5">
        <f t="shared" si="73"/>
        <v>0</v>
      </c>
      <c r="BM94" s="5">
        <f t="shared" si="73"/>
        <v>0</v>
      </c>
      <c r="BN94" s="5">
        <f t="shared" si="73"/>
        <v>0</v>
      </c>
      <c r="BO94" s="5">
        <f t="shared" si="73"/>
        <v>0</v>
      </c>
      <c r="BP94" s="5">
        <f t="shared" si="73"/>
        <v>0</v>
      </c>
      <c r="BQ94" s="5">
        <f t="shared" si="73"/>
        <v>0</v>
      </c>
      <c r="BR94" s="77">
        <f t="shared" si="75"/>
        <v>0</v>
      </c>
    </row>
    <row r="95" spans="1:72">
      <c r="A95" s="116"/>
      <c r="B95" s="5"/>
      <c r="C95" s="118"/>
      <c r="D95" s="5">
        <f t="shared" si="73"/>
        <v>0</v>
      </c>
      <c r="E95" s="5">
        <f t="shared" si="73"/>
        <v>0</v>
      </c>
      <c r="F95" s="5">
        <f t="shared" si="73"/>
        <v>0</v>
      </c>
      <c r="G95" s="5">
        <f t="shared" si="73"/>
        <v>0</v>
      </c>
      <c r="H95" s="5">
        <f t="shared" si="73"/>
        <v>0</v>
      </c>
      <c r="I95" s="5">
        <f t="shared" si="73"/>
        <v>0</v>
      </c>
      <c r="J95" s="5">
        <f t="shared" si="73"/>
        <v>0</v>
      </c>
      <c r="K95" s="5">
        <f t="shared" si="73"/>
        <v>0</v>
      </c>
      <c r="L95" s="5">
        <f t="shared" si="73"/>
        <v>0</v>
      </c>
      <c r="M95" s="5">
        <f t="shared" si="73"/>
        <v>0</v>
      </c>
      <c r="N95" s="5">
        <f t="shared" si="73"/>
        <v>0</v>
      </c>
      <c r="O95" s="5">
        <f t="shared" si="73"/>
        <v>0</v>
      </c>
      <c r="P95" s="5">
        <f t="shared" si="73"/>
        <v>0</v>
      </c>
      <c r="Q95" s="5">
        <f t="shared" si="73"/>
        <v>0</v>
      </c>
      <c r="R95" s="5">
        <f t="shared" si="73"/>
        <v>0</v>
      </c>
      <c r="S95" s="5">
        <f t="shared" si="73"/>
        <v>0</v>
      </c>
      <c r="T95" s="5">
        <f t="shared" si="73"/>
        <v>0</v>
      </c>
      <c r="U95" s="5">
        <f t="shared" si="73"/>
        <v>0</v>
      </c>
      <c r="V95" s="5">
        <f t="shared" si="73"/>
        <v>0</v>
      </c>
      <c r="W95" s="5">
        <f>W28</f>
        <v>0</v>
      </c>
      <c r="X95" s="5">
        <f t="shared" si="73"/>
        <v>0</v>
      </c>
      <c r="Y95" s="5">
        <f t="shared" si="73"/>
        <v>0</v>
      </c>
      <c r="Z95" s="5">
        <f t="shared" si="73"/>
        <v>0</v>
      </c>
      <c r="AA95" s="5">
        <f t="shared" si="73"/>
        <v>0</v>
      </c>
      <c r="AB95" s="5">
        <f t="shared" si="73"/>
        <v>0</v>
      </c>
      <c r="AC95" s="5">
        <f t="shared" si="73"/>
        <v>0</v>
      </c>
      <c r="AD95" s="5">
        <f t="shared" si="73"/>
        <v>0</v>
      </c>
      <c r="AE95" s="5">
        <f t="shared" si="73"/>
        <v>0</v>
      </c>
      <c r="AF95" s="5">
        <f t="shared" si="74"/>
        <v>0</v>
      </c>
      <c r="AG95" s="5">
        <f t="shared" si="74"/>
        <v>0</v>
      </c>
      <c r="AH95" s="5">
        <f t="shared" si="74"/>
        <v>0</v>
      </c>
      <c r="AI95" s="5">
        <f t="shared" si="74"/>
        <v>0</v>
      </c>
      <c r="AJ95" s="5">
        <f t="shared" si="73"/>
        <v>0</v>
      </c>
      <c r="AK95" s="5">
        <f t="shared" si="73"/>
        <v>0</v>
      </c>
      <c r="AL95" s="5">
        <f t="shared" si="73"/>
        <v>0</v>
      </c>
      <c r="AM95" s="5">
        <f t="shared" si="73"/>
        <v>0</v>
      </c>
      <c r="AN95" s="5">
        <f t="shared" si="73"/>
        <v>0</v>
      </c>
      <c r="AO95" s="5">
        <f t="shared" si="73"/>
        <v>0</v>
      </c>
      <c r="AP95" s="5">
        <f t="shared" si="73"/>
        <v>0</v>
      </c>
      <c r="AQ95" s="5">
        <f t="shared" si="73"/>
        <v>0</v>
      </c>
      <c r="AR95" s="5">
        <f t="shared" si="73"/>
        <v>0</v>
      </c>
      <c r="AS95" s="5">
        <f t="shared" si="73"/>
        <v>0</v>
      </c>
      <c r="AT95" s="5">
        <f t="shared" si="73"/>
        <v>0</v>
      </c>
      <c r="AU95" s="5">
        <f t="shared" si="73"/>
        <v>0</v>
      </c>
      <c r="AV95" s="5">
        <f t="shared" si="73"/>
        <v>0</v>
      </c>
      <c r="AW95" s="5">
        <f t="shared" si="73"/>
        <v>0</v>
      </c>
      <c r="AX95" s="5">
        <f t="shared" si="73"/>
        <v>0</v>
      </c>
      <c r="AY95" s="5">
        <f t="shared" si="73"/>
        <v>0</v>
      </c>
      <c r="AZ95" s="5">
        <f t="shared" si="73"/>
        <v>0</v>
      </c>
      <c r="BA95" s="5">
        <f t="shared" si="73"/>
        <v>0</v>
      </c>
      <c r="BB95" s="5">
        <f t="shared" si="73"/>
        <v>0</v>
      </c>
      <c r="BC95" s="5">
        <f t="shared" si="73"/>
        <v>0</v>
      </c>
      <c r="BD95" s="5">
        <f t="shared" si="73"/>
        <v>0</v>
      </c>
      <c r="BE95" s="5">
        <f t="shared" si="73"/>
        <v>0</v>
      </c>
      <c r="BF95" s="5">
        <f t="shared" si="73"/>
        <v>0</v>
      </c>
      <c r="BG95" s="5">
        <f t="shared" si="73"/>
        <v>0</v>
      </c>
      <c r="BH95" s="5">
        <f t="shared" si="73"/>
        <v>0</v>
      </c>
      <c r="BI95" s="5">
        <f t="shared" si="73"/>
        <v>0</v>
      </c>
      <c r="BJ95" s="5">
        <f t="shared" si="73"/>
        <v>0</v>
      </c>
      <c r="BK95" s="5">
        <f t="shared" si="73"/>
        <v>0</v>
      </c>
      <c r="BL95" s="5">
        <f t="shared" si="73"/>
        <v>0</v>
      </c>
      <c r="BM95" s="5">
        <f t="shared" si="73"/>
        <v>0</v>
      </c>
      <c r="BN95" s="5">
        <f t="shared" si="73"/>
        <v>0</v>
      </c>
      <c r="BO95" s="5">
        <f t="shared" si="73"/>
        <v>0</v>
      </c>
      <c r="BP95" s="5">
        <f t="shared" si="73"/>
        <v>0</v>
      </c>
      <c r="BQ95" s="5">
        <f t="shared" si="73"/>
        <v>0</v>
      </c>
      <c r="BR95" s="77">
        <f t="shared" si="75"/>
        <v>0</v>
      </c>
    </row>
    <row r="96" spans="1:72">
      <c r="A96" s="116"/>
      <c r="B96" s="5"/>
      <c r="C96" s="119"/>
      <c r="D96" s="5">
        <f t="shared" si="73"/>
        <v>0</v>
      </c>
      <c r="E96" s="5">
        <f t="shared" si="73"/>
        <v>0</v>
      </c>
      <c r="F96" s="5">
        <f t="shared" si="73"/>
        <v>0</v>
      </c>
      <c r="G96" s="5">
        <f t="shared" si="73"/>
        <v>0</v>
      </c>
      <c r="H96" s="5">
        <f t="shared" si="73"/>
        <v>0</v>
      </c>
      <c r="I96" s="5">
        <f t="shared" si="73"/>
        <v>0</v>
      </c>
      <c r="J96" s="5">
        <f t="shared" si="73"/>
        <v>0</v>
      </c>
      <c r="K96" s="5">
        <f t="shared" ref="K96:BQ96" si="76">K29</f>
        <v>0</v>
      </c>
      <c r="L96" s="5">
        <f t="shared" si="76"/>
        <v>0</v>
      </c>
      <c r="M96" s="5">
        <f t="shared" si="76"/>
        <v>0</v>
      </c>
      <c r="N96" s="5">
        <f t="shared" si="76"/>
        <v>0</v>
      </c>
      <c r="O96" s="5">
        <f t="shared" si="76"/>
        <v>0</v>
      </c>
      <c r="P96" s="5">
        <f t="shared" si="76"/>
        <v>0</v>
      </c>
      <c r="Q96" s="5">
        <f t="shared" si="76"/>
        <v>0</v>
      </c>
      <c r="R96" s="5">
        <f t="shared" si="76"/>
        <v>0</v>
      </c>
      <c r="S96" s="5">
        <f t="shared" si="76"/>
        <v>0</v>
      </c>
      <c r="T96" s="5">
        <f t="shared" si="76"/>
        <v>0</v>
      </c>
      <c r="U96" s="5">
        <f t="shared" si="76"/>
        <v>0</v>
      </c>
      <c r="V96" s="5">
        <f t="shared" si="76"/>
        <v>0</v>
      </c>
      <c r="W96" s="5">
        <f>W29</f>
        <v>0</v>
      </c>
      <c r="X96" s="5">
        <f t="shared" si="76"/>
        <v>0</v>
      </c>
      <c r="Y96" s="5">
        <f t="shared" si="76"/>
        <v>0</v>
      </c>
      <c r="Z96" s="5">
        <f t="shared" si="76"/>
        <v>0</v>
      </c>
      <c r="AA96" s="5">
        <f t="shared" si="76"/>
        <v>0</v>
      </c>
      <c r="AB96" s="5">
        <f t="shared" si="76"/>
        <v>0</v>
      </c>
      <c r="AC96" s="5">
        <f t="shared" si="76"/>
        <v>0</v>
      </c>
      <c r="AD96" s="5">
        <f t="shared" si="76"/>
        <v>0</v>
      </c>
      <c r="AE96" s="5">
        <f t="shared" si="76"/>
        <v>0</v>
      </c>
      <c r="AF96" s="5">
        <f t="shared" ref="AF96:AI96" si="77">AF29</f>
        <v>0</v>
      </c>
      <c r="AG96" s="5">
        <f t="shared" si="77"/>
        <v>0</v>
      </c>
      <c r="AH96" s="5">
        <f t="shared" si="77"/>
        <v>0</v>
      </c>
      <c r="AI96" s="5">
        <f t="shared" si="77"/>
        <v>0</v>
      </c>
      <c r="AJ96" s="5">
        <f t="shared" si="76"/>
        <v>0</v>
      </c>
      <c r="AK96" s="5">
        <f t="shared" si="76"/>
        <v>0</v>
      </c>
      <c r="AL96" s="5">
        <f t="shared" si="76"/>
        <v>0</v>
      </c>
      <c r="AM96" s="5">
        <f t="shared" si="76"/>
        <v>0</v>
      </c>
      <c r="AN96" s="5">
        <f t="shared" si="76"/>
        <v>0</v>
      </c>
      <c r="AO96" s="5">
        <f t="shared" si="76"/>
        <v>0</v>
      </c>
      <c r="AP96" s="5">
        <f t="shared" si="76"/>
        <v>0</v>
      </c>
      <c r="AQ96" s="5">
        <f t="shared" si="76"/>
        <v>0</v>
      </c>
      <c r="AR96" s="5">
        <f t="shared" si="76"/>
        <v>0</v>
      </c>
      <c r="AS96" s="5">
        <f t="shared" si="76"/>
        <v>0</v>
      </c>
      <c r="AT96" s="5">
        <f t="shared" si="76"/>
        <v>0</v>
      </c>
      <c r="AU96" s="5">
        <f t="shared" si="76"/>
        <v>0</v>
      </c>
      <c r="AV96" s="5">
        <f t="shared" si="76"/>
        <v>0</v>
      </c>
      <c r="AW96" s="5">
        <f t="shared" si="76"/>
        <v>0</v>
      </c>
      <c r="AX96" s="5">
        <f t="shared" si="76"/>
        <v>0</v>
      </c>
      <c r="AY96" s="5">
        <f t="shared" si="76"/>
        <v>0</v>
      </c>
      <c r="AZ96" s="5">
        <f t="shared" si="76"/>
        <v>0</v>
      </c>
      <c r="BA96" s="5">
        <f t="shared" si="76"/>
        <v>0</v>
      </c>
      <c r="BB96" s="5">
        <f t="shared" si="76"/>
        <v>0</v>
      </c>
      <c r="BC96" s="5">
        <f t="shared" si="76"/>
        <v>0</v>
      </c>
      <c r="BD96" s="5">
        <f t="shared" si="76"/>
        <v>0</v>
      </c>
      <c r="BE96" s="5">
        <f t="shared" si="76"/>
        <v>0</v>
      </c>
      <c r="BF96" s="5">
        <f t="shared" si="76"/>
        <v>0</v>
      </c>
      <c r="BG96" s="5">
        <f t="shared" si="76"/>
        <v>0</v>
      </c>
      <c r="BH96" s="5">
        <f t="shared" si="76"/>
        <v>0</v>
      </c>
      <c r="BI96" s="5">
        <f t="shared" si="76"/>
        <v>0</v>
      </c>
      <c r="BJ96" s="5">
        <f t="shared" si="76"/>
        <v>0</v>
      </c>
      <c r="BK96" s="5">
        <f t="shared" si="76"/>
        <v>0</v>
      </c>
      <c r="BL96" s="5">
        <f t="shared" si="76"/>
        <v>0</v>
      </c>
      <c r="BM96" s="5">
        <f t="shared" si="76"/>
        <v>0</v>
      </c>
      <c r="BN96" s="5">
        <f t="shared" si="76"/>
        <v>0</v>
      </c>
      <c r="BO96" s="5">
        <f t="shared" si="76"/>
        <v>0</v>
      </c>
      <c r="BP96" s="5">
        <f t="shared" si="76"/>
        <v>0</v>
      </c>
      <c r="BQ96" s="5">
        <f t="shared" si="76"/>
        <v>0</v>
      </c>
      <c r="BR96" s="77">
        <f t="shared" ref="BR96" si="78">BR29</f>
        <v>0</v>
      </c>
    </row>
    <row r="97" spans="1:72" ht="17.399999999999999">
      <c r="B97" s="16" t="s">
        <v>22</v>
      </c>
      <c r="C97" s="17"/>
      <c r="D97" s="18">
        <f t="shared" ref="D97:BQ97" si="79">SUM(D92:D96)</f>
        <v>0</v>
      </c>
      <c r="E97" s="18">
        <f t="shared" si="79"/>
        <v>0</v>
      </c>
      <c r="F97" s="18">
        <f t="shared" si="79"/>
        <v>1.2225E-2</v>
      </c>
      <c r="G97" s="18">
        <f t="shared" si="79"/>
        <v>5.0000000000000001E-4</v>
      </c>
      <c r="H97" s="18">
        <f t="shared" si="79"/>
        <v>0</v>
      </c>
      <c r="I97" s="18">
        <f t="shared" si="79"/>
        <v>0</v>
      </c>
      <c r="J97" s="18">
        <f t="shared" si="79"/>
        <v>1.2E-2</v>
      </c>
      <c r="K97" s="18">
        <f t="shared" si="79"/>
        <v>3.0000000000000001E-3</v>
      </c>
      <c r="L97" s="18">
        <f t="shared" si="79"/>
        <v>0</v>
      </c>
      <c r="M97" s="18">
        <f t="shared" si="79"/>
        <v>0</v>
      </c>
      <c r="N97" s="18">
        <f t="shared" si="79"/>
        <v>0</v>
      </c>
      <c r="O97" s="18">
        <f t="shared" si="79"/>
        <v>0</v>
      </c>
      <c r="P97" s="18">
        <f t="shared" si="79"/>
        <v>0</v>
      </c>
      <c r="Q97" s="18">
        <f t="shared" si="79"/>
        <v>0</v>
      </c>
      <c r="R97" s="18">
        <f t="shared" si="79"/>
        <v>0</v>
      </c>
      <c r="S97" s="18">
        <f t="shared" si="79"/>
        <v>0</v>
      </c>
      <c r="T97" s="18">
        <f t="shared" si="79"/>
        <v>0</v>
      </c>
      <c r="U97" s="18">
        <f t="shared" si="79"/>
        <v>0</v>
      </c>
      <c r="V97" s="18">
        <f t="shared" si="79"/>
        <v>0</v>
      </c>
      <c r="W97" s="18">
        <f>SUM(W92:W96)</f>
        <v>0</v>
      </c>
      <c r="X97" s="18">
        <f t="shared" si="79"/>
        <v>9.0899999999999995E-2</v>
      </c>
      <c r="Y97" s="18">
        <f t="shared" si="79"/>
        <v>0</v>
      </c>
      <c r="Z97" s="18">
        <f t="shared" si="79"/>
        <v>0</v>
      </c>
      <c r="AA97" s="18">
        <f t="shared" si="79"/>
        <v>0</v>
      </c>
      <c r="AB97" s="18">
        <f t="shared" si="79"/>
        <v>0</v>
      </c>
      <c r="AC97" s="18">
        <f t="shared" si="79"/>
        <v>0</v>
      </c>
      <c r="AD97" s="18">
        <f t="shared" si="79"/>
        <v>0</v>
      </c>
      <c r="AE97" s="18">
        <f t="shared" si="79"/>
        <v>0</v>
      </c>
      <c r="AF97" s="18">
        <f t="shared" ref="AF97:AI97" si="80">SUM(AF92:AF96)</f>
        <v>0</v>
      </c>
      <c r="AG97" s="18">
        <f t="shared" si="80"/>
        <v>0</v>
      </c>
      <c r="AH97" s="18">
        <f t="shared" si="80"/>
        <v>5.0000000000000001E-3</v>
      </c>
      <c r="AI97" s="18">
        <f t="shared" si="80"/>
        <v>0</v>
      </c>
      <c r="AJ97" s="18">
        <f t="shared" si="79"/>
        <v>0</v>
      </c>
      <c r="AK97" s="18">
        <f t="shared" si="79"/>
        <v>0</v>
      </c>
      <c r="AL97" s="18">
        <f t="shared" si="79"/>
        <v>0</v>
      </c>
      <c r="AM97" s="18">
        <f t="shared" si="79"/>
        <v>3.4000000000000002E-2</v>
      </c>
      <c r="AN97" s="18">
        <f t="shared" si="79"/>
        <v>2.9999999999999997E-4</v>
      </c>
      <c r="AO97" s="18">
        <f t="shared" si="79"/>
        <v>0</v>
      </c>
      <c r="AP97" s="18">
        <f t="shared" si="79"/>
        <v>0</v>
      </c>
      <c r="AQ97" s="18">
        <f t="shared" si="79"/>
        <v>0</v>
      </c>
      <c r="AR97" s="18">
        <f t="shared" si="79"/>
        <v>0</v>
      </c>
      <c r="AS97" s="18">
        <f t="shared" si="79"/>
        <v>0</v>
      </c>
      <c r="AT97" s="18">
        <f t="shared" si="79"/>
        <v>0</v>
      </c>
      <c r="AU97" s="18">
        <f t="shared" si="79"/>
        <v>0</v>
      </c>
      <c r="AV97" s="18">
        <f t="shared" si="79"/>
        <v>0</v>
      </c>
      <c r="AW97" s="18">
        <f t="shared" si="79"/>
        <v>0</v>
      </c>
      <c r="AX97" s="18">
        <f t="shared" si="79"/>
        <v>0</v>
      </c>
      <c r="AY97" s="18">
        <f t="shared" si="79"/>
        <v>0</v>
      </c>
      <c r="AZ97" s="18">
        <f t="shared" si="79"/>
        <v>0</v>
      </c>
      <c r="BA97" s="18">
        <f t="shared" si="79"/>
        <v>0</v>
      </c>
      <c r="BB97" s="18">
        <f t="shared" si="79"/>
        <v>0</v>
      </c>
      <c r="BC97" s="18">
        <f t="shared" si="79"/>
        <v>0</v>
      </c>
      <c r="BD97" s="18">
        <f t="shared" si="79"/>
        <v>0</v>
      </c>
      <c r="BE97" s="18">
        <f t="shared" si="79"/>
        <v>0</v>
      </c>
      <c r="BF97" s="18">
        <f t="shared" si="79"/>
        <v>0</v>
      </c>
      <c r="BG97" s="18">
        <f t="shared" si="79"/>
        <v>0</v>
      </c>
      <c r="BH97" s="18">
        <f t="shared" si="79"/>
        <v>0</v>
      </c>
      <c r="BI97" s="18">
        <f t="shared" si="79"/>
        <v>0</v>
      </c>
      <c r="BJ97" s="18">
        <f t="shared" si="79"/>
        <v>0</v>
      </c>
      <c r="BK97" s="18">
        <f t="shared" si="79"/>
        <v>0</v>
      </c>
      <c r="BL97" s="18">
        <f t="shared" si="79"/>
        <v>0</v>
      </c>
      <c r="BM97" s="18">
        <f t="shared" si="79"/>
        <v>0</v>
      </c>
      <c r="BN97" s="18">
        <f t="shared" si="79"/>
        <v>0</v>
      </c>
      <c r="BO97" s="18">
        <f t="shared" si="79"/>
        <v>0</v>
      </c>
      <c r="BP97" s="18">
        <f t="shared" si="79"/>
        <v>3.0000000000000001E-3</v>
      </c>
      <c r="BQ97" s="18">
        <f t="shared" si="79"/>
        <v>0</v>
      </c>
      <c r="BR97" s="78">
        <f t="shared" ref="BR97" si="81">SUM(BR92:BR96)</f>
        <v>0</v>
      </c>
    </row>
    <row r="98" spans="1:72" ht="17.399999999999999">
      <c r="B98" s="16" t="s">
        <v>23</v>
      </c>
      <c r="C98" s="17"/>
      <c r="D98" s="19">
        <f t="shared" ref="D98:V98" si="82">PRODUCT(D97,$E$7)</f>
        <v>0</v>
      </c>
      <c r="E98" s="19">
        <f t="shared" si="82"/>
        <v>0</v>
      </c>
      <c r="F98" s="19">
        <f t="shared" si="82"/>
        <v>1.2225E-2</v>
      </c>
      <c r="G98" s="19">
        <f t="shared" si="82"/>
        <v>5.0000000000000001E-4</v>
      </c>
      <c r="H98" s="19">
        <f t="shared" si="82"/>
        <v>0</v>
      </c>
      <c r="I98" s="19">
        <f t="shared" si="82"/>
        <v>0</v>
      </c>
      <c r="J98" s="19">
        <f t="shared" si="82"/>
        <v>1.2E-2</v>
      </c>
      <c r="K98" s="19">
        <f t="shared" si="82"/>
        <v>3.0000000000000001E-3</v>
      </c>
      <c r="L98" s="19">
        <f t="shared" si="82"/>
        <v>0</v>
      </c>
      <c r="M98" s="19">
        <f t="shared" si="82"/>
        <v>0</v>
      </c>
      <c r="N98" s="19">
        <f t="shared" si="82"/>
        <v>0</v>
      </c>
      <c r="O98" s="19">
        <f t="shared" si="82"/>
        <v>0</v>
      </c>
      <c r="P98" s="19">
        <f t="shared" si="82"/>
        <v>0</v>
      </c>
      <c r="Q98" s="19">
        <f t="shared" si="82"/>
        <v>0</v>
      </c>
      <c r="R98" s="19">
        <f t="shared" si="82"/>
        <v>0</v>
      </c>
      <c r="S98" s="19">
        <f t="shared" si="82"/>
        <v>0</v>
      </c>
      <c r="T98" s="19">
        <f t="shared" si="82"/>
        <v>0</v>
      </c>
      <c r="U98" s="19">
        <f t="shared" si="82"/>
        <v>0</v>
      </c>
      <c r="V98" s="19">
        <f t="shared" si="82"/>
        <v>0</v>
      </c>
      <c r="W98" s="19">
        <f>PRODUCT(W97,$E$7)</f>
        <v>0</v>
      </c>
      <c r="X98" s="19">
        <v>1</v>
      </c>
      <c r="Y98" s="19">
        <f t="shared" ref="Y98:BQ98" si="83">PRODUCT(Y97,$E$7)</f>
        <v>0</v>
      </c>
      <c r="Z98" s="19">
        <f t="shared" si="83"/>
        <v>0</v>
      </c>
      <c r="AA98" s="19">
        <f t="shared" si="83"/>
        <v>0</v>
      </c>
      <c r="AB98" s="19">
        <f t="shared" si="83"/>
        <v>0</v>
      </c>
      <c r="AC98" s="19">
        <f t="shared" si="83"/>
        <v>0</v>
      </c>
      <c r="AD98" s="19">
        <f t="shared" si="83"/>
        <v>0</v>
      </c>
      <c r="AE98" s="19">
        <f t="shared" si="83"/>
        <v>0</v>
      </c>
      <c r="AF98" s="19">
        <f t="shared" ref="AF98:AI98" si="84">PRODUCT(AF97,$E$7)</f>
        <v>0</v>
      </c>
      <c r="AG98" s="19">
        <f t="shared" si="84"/>
        <v>0</v>
      </c>
      <c r="AH98" s="19">
        <f t="shared" si="84"/>
        <v>5.0000000000000001E-3</v>
      </c>
      <c r="AI98" s="19">
        <f t="shared" si="84"/>
        <v>0</v>
      </c>
      <c r="AJ98" s="19">
        <f t="shared" si="83"/>
        <v>0</v>
      </c>
      <c r="AK98" s="19">
        <f t="shared" si="83"/>
        <v>0</v>
      </c>
      <c r="AL98" s="19">
        <f t="shared" si="83"/>
        <v>0</v>
      </c>
      <c r="AM98" s="19">
        <f t="shared" si="83"/>
        <v>3.4000000000000002E-2</v>
      </c>
      <c r="AN98" s="19">
        <f t="shared" si="83"/>
        <v>2.9999999999999997E-4</v>
      </c>
      <c r="AO98" s="19">
        <f t="shared" si="83"/>
        <v>0</v>
      </c>
      <c r="AP98" s="19">
        <f t="shared" si="83"/>
        <v>0</v>
      </c>
      <c r="AQ98" s="19">
        <f t="shared" si="83"/>
        <v>0</v>
      </c>
      <c r="AR98" s="19">
        <f t="shared" si="83"/>
        <v>0</v>
      </c>
      <c r="AS98" s="19">
        <f t="shared" si="83"/>
        <v>0</v>
      </c>
      <c r="AT98" s="19">
        <f t="shared" si="83"/>
        <v>0</v>
      </c>
      <c r="AU98" s="19">
        <f t="shared" si="83"/>
        <v>0</v>
      </c>
      <c r="AV98" s="19">
        <f t="shared" si="83"/>
        <v>0</v>
      </c>
      <c r="AW98" s="19">
        <f t="shared" si="83"/>
        <v>0</v>
      </c>
      <c r="AX98" s="19">
        <f t="shared" si="83"/>
        <v>0</v>
      </c>
      <c r="AY98" s="19">
        <f t="shared" si="83"/>
        <v>0</v>
      </c>
      <c r="AZ98" s="19">
        <f t="shared" si="83"/>
        <v>0</v>
      </c>
      <c r="BA98" s="19">
        <f t="shared" si="83"/>
        <v>0</v>
      </c>
      <c r="BB98" s="19">
        <f t="shared" si="83"/>
        <v>0</v>
      </c>
      <c r="BC98" s="19">
        <f t="shared" si="83"/>
        <v>0</v>
      </c>
      <c r="BD98" s="19">
        <f t="shared" si="83"/>
        <v>0</v>
      </c>
      <c r="BE98" s="19">
        <f t="shared" si="83"/>
        <v>0</v>
      </c>
      <c r="BF98" s="19">
        <f t="shared" si="83"/>
        <v>0</v>
      </c>
      <c r="BG98" s="19">
        <f t="shared" si="83"/>
        <v>0</v>
      </c>
      <c r="BH98" s="19">
        <f t="shared" si="83"/>
        <v>0</v>
      </c>
      <c r="BI98" s="19">
        <f t="shared" si="83"/>
        <v>0</v>
      </c>
      <c r="BJ98" s="19">
        <f t="shared" si="83"/>
        <v>0</v>
      </c>
      <c r="BK98" s="19">
        <f t="shared" si="83"/>
        <v>0</v>
      </c>
      <c r="BL98" s="19">
        <f t="shared" si="83"/>
        <v>0</v>
      </c>
      <c r="BM98" s="19">
        <f t="shared" si="83"/>
        <v>0</v>
      </c>
      <c r="BN98" s="19">
        <f t="shared" si="83"/>
        <v>0</v>
      </c>
      <c r="BO98" s="19">
        <f t="shared" si="83"/>
        <v>0</v>
      </c>
      <c r="BP98" s="19">
        <f t="shared" si="83"/>
        <v>3.0000000000000001E-3</v>
      </c>
      <c r="BQ98" s="19">
        <f t="shared" si="83"/>
        <v>0</v>
      </c>
      <c r="BR98" s="79">
        <f t="shared" ref="BR98" si="85">PRODUCT(BR97,$E$7)</f>
        <v>0</v>
      </c>
    </row>
    <row r="100" spans="1:72" ht="17.399999999999999">
      <c r="A100" s="20"/>
      <c r="B100" s="21" t="s">
        <v>24</v>
      </c>
      <c r="C100" s="22" t="s">
        <v>25</v>
      </c>
      <c r="D100" s="23">
        <f t="shared" ref="D100:BQ100" si="86">D48</f>
        <v>90.9</v>
      </c>
      <c r="E100" s="23">
        <f t="shared" si="86"/>
        <v>96</v>
      </c>
      <c r="F100" s="23">
        <f t="shared" si="86"/>
        <v>91</v>
      </c>
      <c r="G100" s="23">
        <f t="shared" si="86"/>
        <v>816</v>
      </c>
      <c r="H100" s="23">
        <f t="shared" si="86"/>
        <v>1680</v>
      </c>
      <c r="I100" s="23">
        <f t="shared" si="86"/>
        <v>1050</v>
      </c>
      <c r="J100" s="23">
        <f t="shared" si="86"/>
        <v>90.57</v>
      </c>
      <c r="K100" s="23">
        <f t="shared" si="86"/>
        <v>1166.67</v>
      </c>
      <c r="L100" s="23">
        <f t="shared" si="86"/>
        <v>255.2</v>
      </c>
      <c r="M100" s="23">
        <f t="shared" si="86"/>
        <v>833</v>
      </c>
      <c r="N100" s="23">
        <f t="shared" si="86"/>
        <v>126.38</v>
      </c>
      <c r="O100" s="23">
        <f t="shared" si="86"/>
        <v>387.53</v>
      </c>
      <c r="P100" s="23">
        <f t="shared" si="86"/>
        <v>663.16</v>
      </c>
      <c r="Q100" s="23">
        <f t="shared" si="86"/>
        <v>526.66999999999996</v>
      </c>
      <c r="R100" s="23">
        <f t="shared" si="86"/>
        <v>1295</v>
      </c>
      <c r="S100" s="23">
        <f t="shared" si="86"/>
        <v>0</v>
      </c>
      <c r="T100" s="23">
        <f t="shared" si="86"/>
        <v>0</v>
      </c>
      <c r="U100" s="23">
        <f t="shared" si="86"/>
        <v>1012</v>
      </c>
      <c r="V100" s="23">
        <f t="shared" si="86"/>
        <v>470.67</v>
      </c>
      <c r="W100" s="23">
        <f>W48</f>
        <v>348</v>
      </c>
      <c r="X100" s="23">
        <f t="shared" si="86"/>
        <v>9.4</v>
      </c>
      <c r="Y100" s="23">
        <f t="shared" si="86"/>
        <v>266.5</v>
      </c>
      <c r="Z100" s="23">
        <f t="shared" si="86"/>
        <v>367</v>
      </c>
      <c r="AA100" s="23">
        <f t="shared" si="86"/>
        <v>524</v>
      </c>
      <c r="AB100" s="23">
        <f t="shared" si="86"/>
        <v>330</v>
      </c>
      <c r="AC100" s="23">
        <f t="shared" si="86"/>
        <v>299</v>
      </c>
      <c r="AD100" s="23">
        <f t="shared" si="86"/>
        <v>148</v>
      </c>
      <c r="AE100" s="23">
        <f t="shared" si="86"/>
        <v>842</v>
      </c>
      <c r="AF100" s="23"/>
      <c r="AG100" s="23"/>
      <c r="AH100" s="23">
        <f t="shared" si="86"/>
        <v>359</v>
      </c>
      <c r="AI100" s="23"/>
      <c r="AJ100" s="23">
        <f t="shared" si="86"/>
        <v>309.10000000000002</v>
      </c>
      <c r="AK100" s="23">
        <f t="shared" si="86"/>
        <v>94</v>
      </c>
      <c r="AL100" s="23">
        <f t="shared" si="86"/>
        <v>73</v>
      </c>
      <c r="AM100" s="23">
        <f t="shared" si="86"/>
        <v>51.6</v>
      </c>
      <c r="AN100" s="23">
        <f t="shared" si="86"/>
        <v>250</v>
      </c>
      <c r="AO100" s="23">
        <f t="shared" si="86"/>
        <v>272</v>
      </c>
      <c r="AP100" s="23">
        <f t="shared" si="86"/>
        <v>0</v>
      </c>
      <c r="AQ100" s="23">
        <f t="shared" si="86"/>
        <v>425</v>
      </c>
      <c r="AR100" s="23">
        <f t="shared" si="86"/>
        <v>800</v>
      </c>
      <c r="AS100" s="23">
        <f t="shared" si="86"/>
        <v>294.25</v>
      </c>
      <c r="AT100" s="23">
        <f t="shared" si="86"/>
        <v>95</v>
      </c>
      <c r="AU100" s="23">
        <f t="shared" si="86"/>
        <v>87.33</v>
      </c>
      <c r="AV100" s="23">
        <f t="shared" si="86"/>
        <v>73.33</v>
      </c>
      <c r="AW100" s="23">
        <f t="shared" si="86"/>
        <v>80</v>
      </c>
      <c r="AX100" s="23">
        <f t="shared" si="86"/>
        <v>89.29</v>
      </c>
      <c r="AY100" s="23">
        <f t="shared" si="86"/>
        <v>63.75</v>
      </c>
      <c r="AZ100" s="23">
        <f t="shared" si="86"/>
        <v>104.62</v>
      </c>
      <c r="BA100" s="23">
        <f t="shared" si="86"/>
        <v>81.33</v>
      </c>
      <c r="BB100" s="23">
        <f t="shared" si="86"/>
        <v>71.67</v>
      </c>
      <c r="BC100" s="23">
        <f t="shared" si="86"/>
        <v>152.66999999999999</v>
      </c>
      <c r="BD100" s="23">
        <f t="shared" si="86"/>
        <v>378</v>
      </c>
      <c r="BE100" s="23">
        <f t="shared" si="86"/>
        <v>574</v>
      </c>
      <c r="BF100" s="23">
        <f t="shared" si="86"/>
        <v>696</v>
      </c>
      <c r="BG100" s="23">
        <f t="shared" si="86"/>
        <v>324</v>
      </c>
      <c r="BH100" s="23">
        <f t="shared" si="86"/>
        <v>604</v>
      </c>
      <c r="BI100" s="23">
        <f t="shared" si="86"/>
        <v>0</v>
      </c>
      <c r="BJ100" s="23">
        <f t="shared" si="86"/>
        <v>38</v>
      </c>
      <c r="BK100" s="23">
        <f t="shared" si="86"/>
        <v>38</v>
      </c>
      <c r="BL100" s="23">
        <f t="shared" si="86"/>
        <v>33</v>
      </c>
      <c r="BM100" s="23">
        <f t="shared" si="86"/>
        <v>43</v>
      </c>
      <c r="BN100" s="23">
        <f t="shared" si="86"/>
        <v>43</v>
      </c>
      <c r="BO100" s="23">
        <f t="shared" si="86"/>
        <v>306.32</v>
      </c>
      <c r="BP100" s="23">
        <f t="shared" si="86"/>
        <v>190</v>
      </c>
      <c r="BQ100" s="23">
        <f t="shared" si="86"/>
        <v>26</v>
      </c>
      <c r="BR100" s="78">
        <f t="shared" ref="BR100" si="87">BR48</f>
        <v>0</v>
      </c>
    </row>
    <row r="101" spans="1:72" ht="17.399999999999999">
      <c r="B101" s="16" t="s">
        <v>26</v>
      </c>
      <c r="C101" s="17" t="s">
        <v>25</v>
      </c>
      <c r="D101" s="18">
        <f t="shared" ref="D101:BQ101" si="88">D100/1000</f>
        <v>9.0900000000000009E-2</v>
      </c>
      <c r="E101" s="18">
        <f t="shared" si="88"/>
        <v>9.6000000000000002E-2</v>
      </c>
      <c r="F101" s="18">
        <f t="shared" si="88"/>
        <v>9.0999999999999998E-2</v>
      </c>
      <c r="G101" s="18">
        <f t="shared" si="88"/>
        <v>0.81599999999999995</v>
      </c>
      <c r="H101" s="18">
        <f t="shared" si="88"/>
        <v>1.68</v>
      </c>
      <c r="I101" s="18">
        <f t="shared" si="88"/>
        <v>1.05</v>
      </c>
      <c r="J101" s="18">
        <f t="shared" si="88"/>
        <v>9.0569999999999998E-2</v>
      </c>
      <c r="K101" s="18">
        <f t="shared" si="88"/>
        <v>1.1666700000000001</v>
      </c>
      <c r="L101" s="18">
        <f t="shared" si="88"/>
        <v>0.25519999999999998</v>
      </c>
      <c r="M101" s="18">
        <f t="shared" si="88"/>
        <v>0.83299999999999996</v>
      </c>
      <c r="N101" s="18">
        <f t="shared" si="88"/>
        <v>0.12637999999999999</v>
      </c>
      <c r="O101" s="18">
        <f t="shared" si="88"/>
        <v>0.38752999999999999</v>
      </c>
      <c r="P101" s="18">
        <f t="shared" si="88"/>
        <v>0.66315999999999997</v>
      </c>
      <c r="Q101" s="18">
        <f t="shared" si="88"/>
        <v>0.52666999999999997</v>
      </c>
      <c r="R101" s="18">
        <f t="shared" si="88"/>
        <v>1.2949999999999999</v>
      </c>
      <c r="S101" s="18">
        <f t="shared" si="88"/>
        <v>0</v>
      </c>
      <c r="T101" s="18">
        <f t="shared" si="88"/>
        <v>0</v>
      </c>
      <c r="U101" s="18">
        <f t="shared" si="88"/>
        <v>1.012</v>
      </c>
      <c r="V101" s="18">
        <f t="shared" si="88"/>
        <v>0.47067000000000003</v>
      </c>
      <c r="W101" s="18">
        <f>W100/1000</f>
        <v>0.34799999999999998</v>
      </c>
      <c r="X101" s="18">
        <f t="shared" si="88"/>
        <v>9.4000000000000004E-3</v>
      </c>
      <c r="Y101" s="18">
        <f t="shared" si="88"/>
        <v>0.26650000000000001</v>
      </c>
      <c r="Z101" s="18">
        <f t="shared" si="88"/>
        <v>0.36699999999999999</v>
      </c>
      <c r="AA101" s="18">
        <f t="shared" si="88"/>
        <v>0.52400000000000002</v>
      </c>
      <c r="AB101" s="18">
        <f t="shared" si="88"/>
        <v>0.33</v>
      </c>
      <c r="AC101" s="18">
        <f t="shared" si="88"/>
        <v>0.29899999999999999</v>
      </c>
      <c r="AD101" s="18">
        <f t="shared" si="88"/>
        <v>0.14799999999999999</v>
      </c>
      <c r="AE101" s="18">
        <f t="shared" si="88"/>
        <v>0.84199999999999997</v>
      </c>
      <c r="AF101" s="18">
        <f t="shared" ref="AF101:AI101" si="89">AF100/1000</f>
        <v>0</v>
      </c>
      <c r="AG101" s="18">
        <f t="shared" si="89"/>
        <v>0</v>
      </c>
      <c r="AH101" s="18">
        <f t="shared" si="89"/>
        <v>0.35899999999999999</v>
      </c>
      <c r="AI101" s="18">
        <f t="shared" si="89"/>
        <v>0</v>
      </c>
      <c r="AJ101" s="18">
        <f t="shared" si="88"/>
        <v>0.30910000000000004</v>
      </c>
      <c r="AK101" s="18">
        <f t="shared" si="88"/>
        <v>9.4E-2</v>
      </c>
      <c r="AL101" s="18">
        <f t="shared" si="88"/>
        <v>7.2999999999999995E-2</v>
      </c>
      <c r="AM101" s="18">
        <f t="shared" si="88"/>
        <v>5.16E-2</v>
      </c>
      <c r="AN101" s="18">
        <f t="shared" si="88"/>
        <v>0.25</v>
      </c>
      <c r="AO101" s="18">
        <f t="shared" si="88"/>
        <v>0.27200000000000002</v>
      </c>
      <c r="AP101" s="18">
        <f t="shared" si="88"/>
        <v>0</v>
      </c>
      <c r="AQ101" s="18">
        <f t="shared" si="88"/>
        <v>0.42499999999999999</v>
      </c>
      <c r="AR101" s="18">
        <f t="shared" si="88"/>
        <v>0.8</v>
      </c>
      <c r="AS101" s="18">
        <f t="shared" si="88"/>
        <v>0.29425000000000001</v>
      </c>
      <c r="AT101" s="18">
        <f t="shared" si="88"/>
        <v>9.5000000000000001E-2</v>
      </c>
      <c r="AU101" s="18">
        <f t="shared" si="88"/>
        <v>8.7330000000000005E-2</v>
      </c>
      <c r="AV101" s="18">
        <f t="shared" si="88"/>
        <v>7.3329999999999992E-2</v>
      </c>
      <c r="AW101" s="18">
        <f t="shared" si="88"/>
        <v>0.08</v>
      </c>
      <c r="AX101" s="18">
        <f t="shared" si="88"/>
        <v>8.9290000000000008E-2</v>
      </c>
      <c r="AY101" s="18">
        <f t="shared" si="88"/>
        <v>6.3750000000000001E-2</v>
      </c>
      <c r="AZ101" s="18">
        <f t="shared" si="88"/>
        <v>0.10462</v>
      </c>
      <c r="BA101" s="18">
        <f t="shared" si="88"/>
        <v>8.133E-2</v>
      </c>
      <c r="BB101" s="18">
        <f t="shared" si="88"/>
        <v>7.1669999999999998E-2</v>
      </c>
      <c r="BC101" s="18">
        <f t="shared" si="88"/>
        <v>0.15267</v>
      </c>
      <c r="BD101" s="18">
        <f t="shared" si="88"/>
        <v>0.378</v>
      </c>
      <c r="BE101" s="18">
        <f t="shared" si="88"/>
        <v>0.57399999999999995</v>
      </c>
      <c r="BF101" s="18">
        <f t="shared" si="88"/>
        <v>0.69599999999999995</v>
      </c>
      <c r="BG101" s="18">
        <f t="shared" si="88"/>
        <v>0.32400000000000001</v>
      </c>
      <c r="BH101" s="18">
        <f t="shared" si="88"/>
        <v>0.60399999999999998</v>
      </c>
      <c r="BI101" s="18">
        <f t="shared" si="88"/>
        <v>0</v>
      </c>
      <c r="BJ101" s="18">
        <f t="shared" si="88"/>
        <v>3.7999999999999999E-2</v>
      </c>
      <c r="BK101" s="18">
        <f t="shared" si="88"/>
        <v>3.7999999999999999E-2</v>
      </c>
      <c r="BL101" s="18">
        <f t="shared" si="88"/>
        <v>3.3000000000000002E-2</v>
      </c>
      <c r="BM101" s="18">
        <f t="shared" si="88"/>
        <v>4.2999999999999997E-2</v>
      </c>
      <c r="BN101" s="18">
        <f t="shared" si="88"/>
        <v>4.2999999999999997E-2</v>
      </c>
      <c r="BO101" s="18">
        <f t="shared" si="88"/>
        <v>0.30631999999999998</v>
      </c>
      <c r="BP101" s="18">
        <f t="shared" si="88"/>
        <v>0.19</v>
      </c>
      <c r="BQ101" s="18">
        <f t="shared" si="88"/>
        <v>2.5999999999999999E-2</v>
      </c>
      <c r="BR101" s="78">
        <f t="shared" ref="BR101" si="90">BR100/1000</f>
        <v>0</v>
      </c>
    </row>
    <row r="102" spans="1:72" ht="17.399999999999999">
      <c r="A102" s="24"/>
      <c r="B102" s="25" t="s">
        <v>27</v>
      </c>
      <c r="C102" s="120"/>
      <c r="D102" s="26">
        <f t="shared" ref="D102:BQ102" si="91">D98*D100</f>
        <v>0</v>
      </c>
      <c r="E102" s="26">
        <f t="shared" si="91"/>
        <v>0</v>
      </c>
      <c r="F102" s="26">
        <f t="shared" si="91"/>
        <v>1.1124749999999999</v>
      </c>
      <c r="G102" s="26">
        <f t="shared" si="91"/>
        <v>0.40800000000000003</v>
      </c>
      <c r="H102" s="26">
        <f t="shared" si="91"/>
        <v>0</v>
      </c>
      <c r="I102" s="26">
        <f t="shared" si="91"/>
        <v>0</v>
      </c>
      <c r="J102" s="26">
        <f t="shared" si="91"/>
        <v>1.08684</v>
      </c>
      <c r="K102" s="26">
        <f t="shared" si="91"/>
        <v>3.5000100000000005</v>
      </c>
      <c r="L102" s="26">
        <f t="shared" si="91"/>
        <v>0</v>
      </c>
      <c r="M102" s="26">
        <f t="shared" si="91"/>
        <v>0</v>
      </c>
      <c r="N102" s="26">
        <f t="shared" si="91"/>
        <v>0</v>
      </c>
      <c r="O102" s="26">
        <f t="shared" si="91"/>
        <v>0</v>
      </c>
      <c r="P102" s="26">
        <f t="shared" si="91"/>
        <v>0</v>
      </c>
      <c r="Q102" s="26">
        <f t="shared" si="91"/>
        <v>0</v>
      </c>
      <c r="R102" s="26">
        <f t="shared" si="91"/>
        <v>0</v>
      </c>
      <c r="S102" s="26">
        <f t="shared" si="91"/>
        <v>0</v>
      </c>
      <c r="T102" s="26">
        <f t="shared" si="91"/>
        <v>0</v>
      </c>
      <c r="U102" s="26">
        <f t="shared" si="91"/>
        <v>0</v>
      </c>
      <c r="V102" s="26">
        <f t="shared" si="91"/>
        <v>0</v>
      </c>
      <c r="W102" s="26">
        <f>W98*W100</f>
        <v>0</v>
      </c>
      <c r="X102" s="26">
        <f t="shared" si="91"/>
        <v>9.4</v>
      </c>
      <c r="Y102" s="26">
        <f t="shared" si="91"/>
        <v>0</v>
      </c>
      <c r="Z102" s="26">
        <f t="shared" si="91"/>
        <v>0</v>
      </c>
      <c r="AA102" s="26">
        <f t="shared" si="91"/>
        <v>0</v>
      </c>
      <c r="AB102" s="26">
        <f t="shared" si="91"/>
        <v>0</v>
      </c>
      <c r="AC102" s="26">
        <f t="shared" si="91"/>
        <v>0</v>
      </c>
      <c r="AD102" s="26">
        <f t="shared" si="91"/>
        <v>0</v>
      </c>
      <c r="AE102" s="26">
        <f t="shared" si="91"/>
        <v>0</v>
      </c>
      <c r="AF102" s="26">
        <f t="shared" ref="AF102:AI102" si="92">AF98*AF100</f>
        <v>0</v>
      </c>
      <c r="AG102" s="26">
        <f t="shared" si="92"/>
        <v>0</v>
      </c>
      <c r="AH102" s="26">
        <f t="shared" si="92"/>
        <v>1.7949999999999999</v>
      </c>
      <c r="AI102" s="26">
        <f t="shared" si="92"/>
        <v>0</v>
      </c>
      <c r="AJ102" s="26">
        <f t="shared" si="91"/>
        <v>0</v>
      </c>
      <c r="AK102" s="26">
        <f t="shared" si="91"/>
        <v>0</v>
      </c>
      <c r="AL102" s="26">
        <f t="shared" si="91"/>
        <v>0</v>
      </c>
      <c r="AM102" s="26">
        <f t="shared" si="91"/>
        <v>1.7544000000000002</v>
      </c>
      <c r="AN102" s="26">
        <f t="shared" si="91"/>
        <v>7.4999999999999997E-2</v>
      </c>
      <c r="AO102" s="26">
        <f t="shared" si="91"/>
        <v>0</v>
      </c>
      <c r="AP102" s="26">
        <f t="shared" si="91"/>
        <v>0</v>
      </c>
      <c r="AQ102" s="26">
        <f t="shared" si="91"/>
        <v>0</v>
      </c>
      <c r="AR102" s="26">
        <f t="shared" si="91"/>
        <v>0</v>
      </c>
      <c r="AS102" s="26">
        <f t="shared" si="91"/>
        <v>0</v>
      </c>
      <c r="AT102" s="26">
        <f t="shared" si="91"/>
        <v>0</v>
      </c>
      <c r="AU102" s="26">
        <f t="shared" si="91"/>
        <v>0</v>
      </c>
      <c r="AV102" s="26">
        <f t="shared" si="91"/>
        <v>0</v>
      </c>
      <c r="AW102" s="26">
        <f t="shared" si="91"/>
        <v>0</v>
      </c>
      <c r="AX102" s="26">
        <f t="shared" si="91"/>
        <v>0</v>
      </c>
      <c r="AY102" s="26">
        <f t="shared" si="91"/>
        <v>0</v>
      </c>
      <c r="AZ102" s="26">
        <f t="shared" si="91"/>
        <v>0</v>
      </c>
      <c r="BA102" s="26">
        <f t="shared" si="91"/>
        <v>0</v>
      </c>
      <c r="BB102" s="26">
        <f t="shared" si="91"/>
        <v>0</v>
      </c>
      <c r="BC102" s="26">
        <f t="shared" si="91"/>
        <v>0</v>
      </c>
      <c r="BD102" s="26">
        <f t="shared" si="91"/>
        <v>0</v>
      </c>
      <c r="BE102" s="26">
        <f t="shared" si="91"/>
        <v>0</v>
      </c>
      <c r="BF102" s="26">
        <f t="shared" si="91"/>
        <v>0</v>
      </c>
      <c r="BG102" s="26">
        <f t="shared" si="91"/>
        <v>0</v>
      </c>
      <c r="BH102" s="26">
        <f t="shared" si="91"/>
        <v>0</v>
      </c>
      <c r="BI102" s="26">
        <f t="shared" si="91"/>
        <v>0</v>
      </c>
      <c r="BJ102" s="26">
        <f t="shared" si="91"/>
        <v>0</v>
      </c>
      <c r="BK102" s="26">
        <f t="shared" si="91"/>
        <v>0</v>
      </c>
      <c r="BL102" s="26">
        <f t="shared" si="91"/>
        <v>0</v>
      </c>
      <c r="BM102" s="26">
        <f t="shared" si="91"/>
        <v>0</v>
      </c>
      <c r="BN102" s="26">
        <f t="shared" si="91"/>
        <v>0</v>
      </c>
      <c r="BO102" s="26">
        <f t="shared" si="91"/>
        <v>0</v>
      </c>
      <c r="BP102" s="26">
        <f t="shared" si="91"/>
        <v>0.57000000000000006</v>
      </c>
      <c r="BQ102" s="26">
        <f t="shared" si="91"/>
        <v>0</v>
      </c>
      <c r="BR102" s="82">
        <f t="shared" ref="BR102" si="93">BR98*BR100</f>
        <v>0</v>
      </c>
      <c r="BS102" s="27">
        <f>SUM(D102:BQ102)</f>
        <v>19.701725000000003</v>
      </c>
      <c r="BT102" s="28">
        <f>BS102/$C$10</f>
        <v>19.701725000000003</v>
      </c>
    </row>
    <row r="103" spans="1:72" ht="17.399999999999999">
      <c r="A103" s="24"/>
      <c r="B103" s="25" t="s">
        <v>28</v>
      </c>
      <c r="C103" s="120"/>
      <c r="D103" s="26">
        <f t="shared" ref="D103:BQ103" si="94">D98*D100</f>
        <v>0</v>
      </c>
      <c r="E103" s="26">
        <f t="shared" si="94"/>
        <v>0</v>
      </c>
      <c r="F103" s="26">
        <f t="shared" si="94"/>
        <v>1.1124749999999999</v>
      </c>
      <c r="G103" s="26">
        <f t="shared" si="94"/>
        <v>0.40800000000000003</v>
      </c>
      <c r="H103" s="26">
        <f t="shared" si="94"/>
        <v>0</v>
      </c>
      <c r="I103" s="26">
        <f t="shared" si="94"/>
        <v>0</v>
      </c>
      <c r="J103" s="26">
        <f t="shared" si="94"/>
        <v>1.08684</v>
      </c>
      <c r="K103" s="26">
        <f t="shared" si="94"/>
        <v>3.5000100000000005</v>
      </c>
      <c r="L103" s="26">
        <f t="shared" si="94"/>
        <v>0</v>
      </c>
      <c r="M103" s="26">
        <f t="shared" si="94"/>
        <v>0</v>
      </c>
      <c r="N103" s="26">
        <f t="shared" si="94"/>
        <v>0</v>
      </c>
      <c r="O103" s="26">
        <f t="shared" si="94"/>
        <v>0</v>
      </c>
      <c r="P103" s="26">
        <f t="shared" si="94"/>
        <v>0</v>
      </c>
      <c r="Q103" s="26">
        <f t="shared" si="94"/>
        <v>0</v>
      </c>
      <c r="R103" s="26">
        <f t="shared" si="94"/>
        <v>0</v>
      </c>
      <c r="S103" s="26">
        <f t="shared" si="94"/>
        <v>0</v>
      </c>
      <c r="T103" s="26">
        <f t="shared" si="94"/>
        <v>0</v>
      </c>
      <c r="U103" s="26">
        <f t="shared" si="94"/>
        <v>0</v>
      </c>
      <c r="V103" s="26">
        <f t="shared" si="94"/>
        <v>0</v>
      </c>
      <c r="W103" s="26">
        <f>W98*W100</f>
        <v>0</v>
      </c>
      <c r="X103" s="26">
        <f t="shared" si="94"/>
        <v>9.4</v>
      </c>
      <c r="Y103" s="26">
        <f t="shared" si="94"/>
        <v>0</v>
      </c>
      <c r="Z103" s="26">
        <f t="shared" si="94"/>
        <v>0</v>
      </c>
      <c r="AA103" s="26">
        <f t="shared" si="94"/>
        <v>0</v>
      </c>
      <c r="AB103" s="26">
        <f t="shared" si="94"/>
        <v>0</v>
      </c>
      <c r="AC103" s="26">
        <f t="shared" si="94"/>
        <v>0</v>
      </c>
      <c r="AD103" s="26">
        <f t="shared" si="94"/>
        <v>0</v>
      </c>
      <c r="AE103" s="26">
        <f t="shared" si="94"/>
        <v>0</v>
      </c>
      <c r="AF103" s="26">
        <f t="shared" ref="AF103:AI103" si="95">AF98*AF100</f>
        <v>0</v>
      </c>
      <c r="AG103" s="26">
        <f t="shared" si="95"/>
        <v>0</v>
      </c>
      <c r="AH103" s="26">
        <f t="shared" si="95"/>
        <v>1.7949999999999999</v>
      </c>
      <c r="AI103" s="26">
        <f t="shared" si="95"/>
        <v>0</v>
      </c>
      <c r="AJ103" s="26">
        <f t="shared" si="94"/>
        <v>0</v>
      </c>
      <c r="AK103" s="26">
        <f t="shared" si="94"/>
        <v>0</v>
      </c>
      <c r="AL103" s="26">
        <f t="shared" si="94"/>
        <v>0</v>
      </c>
      <c r="AM103" s="26">
        <f t="shared" si="94"/>
        <v>1.7544000000000002</v>
      </c>
      <c r="AN103" s="26">
        <f t="shared" si="94"/>
        <v>7.4999999999999997E-2</v>
      </c>
      <c r="AO103" s="26">
        <f t="shared" si="94"/>
        <v>0</v>
      </c>
      <c r="AP103" s="26">
        <f t="shared" si="94"/>
        <v>0</v>
      </c>
      <c r="AQ103" s="26">
        <f t="shared" si="94"/>
        <v>0</v>
      </c>
      <c r="AR103" s="26">
        <f t="shared" si="94"/>
        <v>0</v>
      </c>
      <c r="AS103" s="26">
        <f t="shared" si="94"/>
        <v>0</v>
      </c>
      <c r="AT103" s="26">
        <f t="shared" si="94"/>
        <v>0</v>
      </c>
      <c r="AU103" s="26">
        <f t="shared" si="94"/>
        <v>0</v>
      </c>
      <c r="AV103" s="26">
        <f t="shared" si="94"/>
        <v>0</v>
      </c>
      <c r="AW103" s="26">
        <f t="shared" si="94"/>
        <v>0</v>
      </c>
      <c r="AX103" s="26">
        <f t="shared" si="94"/>
        <v>0</v>
      </c>
      <c r="AY103" s="26">
        <f t="shared" si="94"/>
        <v>0</v>
      </c>
      <c r="AZ103" s="26">
        <f t="shared" si="94"/>
        <v>0</v>
      </c>
      <c r="BA103" s="26">
        <f t="shared" si="94"/>
        <v>0</v>
      </c>
      <c r="BB103" s="26">
        <f t="shared" si="94"/>
        <v>0</v>
      </c>
      <c r="BC103" s="26">
        <f t="shared" si="94"/>
        <v>0</v>
      </c>
      <c r="BD103" s="26">
        <f t="shared" si="94"/>
        <v>0</v>
      </c>
      <c r="BE103" s="26">
        <f t="shared" si="94"/>
        <v>0</v>
      </c>
      <c r="BF103" s="26">
        <f t="shared" si="94"/>
        <v>0</v>
      </c>
      <c r="BG103" s="26">
        <f t="shared" si="94"/>
        <v>0</v>
      </c>
      <c r="BH103" s="26">
        <f t="shared" si="94"/>
        <v>0</v>
      </c>
      <c r="BI103" s="26">
        <f t="shared" si="94"/>
        <v>0</v>
      </c>
      <c r="BJ103" s="26">
        <f t="shared" si="94"/>
        <v>0</v>
      </c>
      <c r="BK103" s="26">
        <f t="shared" si="94"/>
        <v>0</v>
      </c>
      <c r="BL103" s="26">
        <f t="shared" si="94"/>
        <v>0</v>
      </c>
      <c r="BM103" s="26">
        <f t="shared" si="94"/>
        <v>0</v>
      </c>
      <c r="BN103" s="26">
        <f t="shared" si="94"/>
        <v>0</v>
      </c>
      <c r="BO103" s="26">
        <f t="shared" si="94"/>
        <v>0</v>
      </c>
      <c r="BP103" s="26">
        <f t="shared" si="94"/>
        <v>0.57000000000000006</v>
      </c>
      <c r="BQ103" s="26">
        <f t="shared" si="94"/>
        <v>0</v>
      </c>
      <c r="BR103" s="82">
        <f t="shared" ref="BR103" si="96">BR98*BR100</f>
        <v>0</v>
      </c>
      <c r="BS103" s="27">
        <f>SUM(D103:BQ103)</f>
        <v>19.701725000000003</v>
      </c>
      <c r="BT103" s="28">
        <f>BS103/$C$10</f>
        <v>19.701725000000003</v>
      </c>
    </row>
    <row r="105" spans="1:72">
      <c r="J105" s="1">
        <v>9</v>
      </c>
      <c r="K105" t="s">
        <v>0</v>
      </c>
      <c r="AB105" t="s">
        <v>31</v>
      </c>
    </row>
    <row r="106" spans="1:72" ht="15" customHeight="1">
      <c r="A106" s="113"/>
      <c r="B106" s="3" t="s">
        <v>1</v>
      </c>
      <c r="C106" s="111" t="s">
        <v>2</v>
      </c>
      <c r="D106" s="110" t="str">
        <f t="shared" ref="D106:BQ106" si="97">D8</f>
        <v>Хлеб пшеничный</v>
      </c>
      <c r="E106" s="110" t="str">
        <f t="shared" si="97"/>
        <v>Хлеб ржано-пшеничный</v>
      </c>
      <c r="F106" s="110" t="str">
        <f t="shared" si="97"/>
        <v>Сахар</v>
      </c>
      <c r="G106" s="110" t="str">
        <f t="shared" si="97"/>
        <v>Чай</v>
      </c>
      <c r="H106" s="110" t="str">
        <f t="shared" si="97"/>
        <v>Какао</v>
      </c>
      <c r="I106" s="110" t="str">
        <f t="shared" si="97"/>
        <v>Кофейный напиток</v>
      </c>
      <c r="J106" s="110" t="str">
        <f t="shared" si="97"/>
        <v>Молоко 2,5%</v>
      </c>
      <c r="K106" s="110" t="str">
        <f t="shared" si="97"/>
        <v>Масло сливочное</v>
      </c>
      <c r="L106" s="110" t="str">
        <f t="shared" si="97"/>
        <v>Сметана 15%</v>
      </c>
      <c r="M106" s="110" t="str">
        <f t="shared" si="97"/>
        <v>Молоко сухое</v>
      </c>
      <c r="N106" s="110" t="str">
        <f t="shared" si="97"/>
        <v>Снежок 2,5 %</v>
      </c>
      <c r="O106" s="110" t="str">
        <f t="shared" si="97"/>
        <v>Творог 5%</v>
      </c>
      <c r="P106" s="110" t="str">
        <f t="shared" si="97"/>
        <v>Молоко сгущенное</v>
      </c>
      <c r="Q106" s="110" t="str">
        <f t="shared" si="97"/>
        <v xml:space="preserve">Джем Сава </v>
      </c>
      <c r="R106" s="110" t="str">
        <f t="shared" si="97"/>
        <v>Сыр</v>
      </c>
      <c r="S106" s="110" t="str">
        <f t="shared" si="97"/>
        <v>Зеленый горошек</v>
      </c>
      <c r="T106" s="110" t="str">
        <f t="shared" si="97"/>
        <v>Кукуруза консервирован.</v>
      </c>
      <c r="U106" s="110" t="str">
        <f t="shared" si="97"/>
        <v>Консервы рыбные</v>
      </c>
      <c r="V106" s="110" t="str">
        <f t="shared" si="97"/>
        <v>Огурцы консервирован.</v>
      </c>
      <c r="W106" s="111" t="str">
        <f>W8</f>
        <v>Огурцы свежие</v>
      </c>
      <c r="X106" s="110" t="str">
        <f t="shared" si="97"/>
        <v>Яйцо</v>
      </c>
      <c r="Y106" s="110" t="str">
        <f t="shared" si="97"/>
        <v>Икра кабачковая</v>
      </c>
      <c r="Z106" s="110" t="str">
        <f t="shared" si="97"/>
        <v>Изюм</v>
      </c>
      <c r="AA106" s="110" t="str">
        <f t="shared" si="97"/>
        <v>Курага</v>
      </c>
      <c r="AB106" s="110" t="str">
        <f t="shared" si="97"/>
        <v>Чернослив</v>
      </c>
      <c r="AC106" s="110" t="str">
        <f t="shared" si="97"/>
        <v>Шиповник</v>
      </c>
      <c r="AD106" s="110" t="str">
        <f t="shared" si="97"/>
        <v>Сухофрукты</v>
      </c>
      <c r="AE106" s="110" t="str">
        <f t="shared" si="97"/>
        <v>Ягода свежемороженная</v>
      </c>
      <c r="AF106" s="110" t="str">
        <f t="shared" ref="AF106:AI106" si="98">AF8</f>
        <v xml:space="preserve">Апельсин </v>
      </c>
      <c r="AG106" s="110" t="str">
        <f t="shared" si="98"/>
        <v>Банан</v>
      </c>
      <c r="AH106" s="110" t="str">
        <f t="shared" si="98"/>
        <v>Лимон</v>
      </c>
      <c r="AI106" s="110" t="str">
        <f t="shared" si="98"/>
        <v>Яблоко</v>
      </c>
      <c r="AJ106" s="110" t="str">
        <f t="shared" si="97"/>
        <v>Кисель</v>
      </c>
      <c r="AK106" s="110" t="str">
        <f t="shared" si="97"/>
        <v xml:space="preserve">Сок </v>
      </c>
      <c r="AL106" s="110" t="str">
        <f t="shared" si="97"/>
        <v>Макаронные изделия</v>
      </c>
      <c r="AM106" s="110" t="str">
        <f t="shared" si="97"/>
        <v>Мука</v>
      </c>
      <c r="AN106" s="110" t="str">
        <f t="shared" si="97"/>
        <v>Дрожжи</v>
      </c>
      <c r="AO106" s="110" t="str">
        <f t="shared" si="97"/>
        <v>Печенье</v>
      </c>
      <c r="AP106" s="110" t="str">
        <f t="shared" si="97"/>
        <v>Пряники</v>
      </c>
      <c r="AQ106" s="110" t="str">
        <f t="shared" si="97"/>
        <v>Вафли</v>
      </c>
      <c r="AR106" s="110" t="str">
        <f t="shared" si="97"/>
        <v>Конфеты</v>
      </c>
      <c r="AS106" s="110" t="str">
        <f t="shared" si="97"/>
        <v>Повидло Сава</v>
      </c>
      <c r="AT106" s="110" t="str">
        <f t="shared" si="97"/>
        <v>Крупа геркулес</v>
      </c>
      <c r="AU106" s="110" t="str">
        <f t="shared" si="97"/>
        <v>Крупа горох</v>
      </c>
      <c r="AV106" s="110" t="str">
        <f t="shared" si="97"/>
        <v>Крупа гречневая</v>
      </c>
      <c r="AW106" s="110" t="str">
        <f t="shared" si="97"/>
        <v>Крупа кукурузная</v>
      </c>
      <c r="AX106" s="110" t="str">
        <f t="shared" si="97"/>
        <v>Крупа манная</v>
      </c>
      <c r="AY106" s="110" t="str">
        <f t="shared" si="97"/>
        <v>Крупа перловая</v>
      </c>
      <c r="AZ106" s="110" t="str">
        <f t="shared" si="97"/>
        <v>Крупа пшеничная</v>
      </c>
      <c r="BA106" s="110" t="str">
        <f t="shared" si="97"/>
        <v>Крупа пшено</v>
      </c>
      <c r="BB106" s="110" t="str">
        <f t="shared" si="97"/>
        <v>Крупа ячневая</v>
      </c>
      <c r="BC106" s="110" t="str">
        <f t="shared" si="97"/>
        <v>Рис</v>
      </c>
      <c r="BD106" s="110" t="str">
        <f t="shared" si="97"/>
        <v>Цыпленок бройлер</v>
      </c>
      <c r="BE106" s="110" t="str">
        <f t="shared" si="97"/>
        <v>Филе куриное</v>
      </c>
      <c r="BF106" s="110" t="str">
        <f t="shared" si="97"/>
        <v>Фарш говяжий</v>
      </c>
      <c r="BG106" s="110" t="str">
        <f t="shared" si="97"/>
        <v>Печень куриная</v>
      </c>
      <c r="BH106" s="110" t="str">
        <f t="shared" si="97"/>
        <v>Филе минтая</v>
      </c>
      <c r="BI106" s="110" t="str">
        <f t="shared" si="97"/>
        <v>Филе сельди слабосол.</v>
      </c>
      <c r="BJ106" s="110" t="str">
        <f t="shared" si="97"/>
        <v>Картофель</v>
      </c>
      <c r="BK106" s="110" t="str">
        <f t="shared" si="97"/>
        <v>Морковь</v>
      </c>
      <c r="BL106" s="110" t="str">
        <f t="shared" si="97"/>
        <v>Лук</v>
      </c>
      <c r="BM106" s="110" t="str">
        <f t="shared" si="97"/>
        <v>Капуста</v>
      </c>
      <c r="BN106" s="110" t="str">
        <f t="shared" si="97"/>
        <v>Свекла</v>
      </c>
      <c r="BO106" s="110" t="str">
        <f t="shared" si="97"/>
        <v>Томатная паста</v>
      </c>
      <c r="BP106" s="110" t="str">
        <f t="shared" si="97"/>
        <v>Масло растительное</v>
      </c>
      <c r="BQ106" s="110" t="str">
        <f t="shared" si="97"/>
        <v>Соль</v>
      </c>
      <c r="BR106" s="109" t="str">
        <f t="shared" ref="BR106" si="99">BR8</f>
        <v>Лимонная кислота</v>
      </c>
      <c r="BS106" s="115" t="s">
        <v>3</v>
      </c>
      <c r="BT106" s="115" t="s">
        <v>4</v>
      </c>
    </row>
    <row r="107" spans="1:72" ht="45.75" customHeight="1">
      <c r="A107" s="114"/>
      <c r="B107" s="4" t="s">
        <v>5</v>
      </c>
      <c r="C107" s="112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2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  <c r="BF107" s="110"/>
      <c r="BG107" s="110"/>
      <c r="BH107" s="110"/>
      <c r="BI107" s="110"/>
      <c r="BJ107" s="110"/>
      <c r="BK107" s="110"/>
      <c r="BL107" s="110"/>
      <c r="BM107" s="110"/>
      <c r="BN107" s="110"/>
      <c r="BO107" s="110"/>
      <c r="BP107" s="110"/>
      <c r="BQ107" s="110"/>
      <c r="BR107" s="109"/>
      <c r="BS107" s="115"/>
      <c r="BT107" s="115"/>
    </row>
    <row r="108" spans="1:72">
      <c r="A108" s="116" t="s">
        <v>19</v>
      </c>
      <c r="B108" s="14" t="s">
        <v>20</v>
      </c>
      <c r="C108" s="117">
        <f>$E$7</f>
        <v>1</v>
      </c>
      <c r="D108" s="5">
        <f t="shared" ref="D108:BQ112" si="100">D30</f>
        <v>0</v>
      </c>
      <c r="E108" s="5">
        <f t="shared" si="100"/>
        <v>0</v>
      </c>
      <c r="F108" s="5">
        <f t="shared" si="100"/>
        <v>0</v>
      </c>
      <c r="G108" s="5">
        <f t="shared" si="100"/>
        <v>0</v>
      </c>
      <c r="H108" s="5">
        <f t="shared" si="100"/>
        <v>0</v>
      </c>
      <c r="I108" s="5">
        <f t="shared" si="100"/>
        <v>0</v>
      </c>
      <c r="J108" s="5">
        <f t="shared" si="100"/>
        <v>0</v>
      </c>
      <c r="K108" s="5">
        <f t="shared" si="100"/>
        <v>3.0000000000000001E-3</v>
      </c>
      <c r="L108" s="5">
        <f t="shared" si="100"/>
        <v>0</v>
      </c>
      <c r="M108" s="5">
        <f t="shared" si="100"/>
        <v>0</v>
      </c>
      <c r="N108" s="5">
        <f t="shared" si="100"/>
        <v>0</v>
      </c>
      <c r="O108" s="5">
        <f t="shared" si="100"/>
        <v>0</v>
      </c>
      <c r="P108" s="5">
        <f t="shared" si="100"/>
        <v>0</v>
      </c>
      <c r="Q108" s="5">
        <f t="shared" si="100"/>
        <v>0</v>
      </c>
      <c r="R108" s="5">
        <f t="shared" si="100"/>
        <v>0</v>
      </c>
      <c r="S108" s="5">
        <f t="shared" si="100"/>
        <v>0</v>
      </c>
      <c r="T108" s="5">
        <f t="shared" si="100"/>
        <v>0</v>
      </c>
      <c r="U108" s="5">
        <f t="shared" si="100"/>
        <v>0</v>
      </c>
      <c r="V108" s="5">
        <f t="shared" si="100"/>
        <v>0</v>
      </c>
      <c r="W108" s="5">
        <f>W30</f>
        <v>0</v>
      </c>
      <c r="X108" s="5">
        <f t="shared" si="100"/>
        <v>0</v>
      </c>
      <c r="Y108" s="5">
        <f t="shared" si="100"/>
        <v>0</v>
      </c>
      <c r="Z108" s="5">
        <f t="shared" si="100"/>
        <v>0</v>
      </c>
      <c r="AA108" s="5">
        <f t="shared" si="100"/>
        <v>0</v>
      </c>
      <c r="AB108" s="5">
        <f t="shared" si="100"/>
        <v>0</v>
      </c>
      <c r="AC108" s="5">
        <f t="shared" si="100"/>
        <v>0</v>
      </c>
      <c r="AD108" s="5">
        <f t="shared" si="100"/>
        <v>0</v>
      </c>
      <c r="AE108" s="5">
        <f t="shared" si="100"/>
        <v>0</v>
      </c>
      <c r="AF108" s="5">
        <f t="shared" ref="AF108:AI111" si="101">AF30</f>
        <v>0</v>
      </c>
      <c r="AG108" s="5">
        <f t="shared" si="101"/>
        <v>0</v>
      </c>
      <c r="AH108" s="5">
        <f t="shared" si="101"/>
        <v>0</v>
      </c>
      <c r="AI108" s="5">
        <f t="shared" si="101"/>
        <v>0</v>
      </c>
      <c r="AJ108" s="5">
        <f t="shared" si="100"/>
        <v>0</v>
      </c>
      <c r="AK108" s="5">
        <f t="shared" si="100"/>
        <v>0</v>
      </c>
      <c r="AL108" s="5">
        <f t="shared" si="100"/>
        <v>0</v>
      </c>
      <c r="AM108" s="5">
        <f t="shared" si="100"/>
        <v>0</v>
      </c>
      <c r="AN108" s="5">
        <f t="shared" si="100"/>
        <v>0</v>
      </c>
      <c r="AO108" s="5">
        <f t="shared" si="100"/>
        <v>0</v>
      </c>
      <c r="AP108" s="5">
        <f t="shared" si="100"/>
        <v>0</v>
      </c>
      <c r="AQ108" s="5">
        <f t="shared" si="100"/>
        <v>0</v>
      </c>
      <c r="AR108" s="5">
        <f t="shared" si="100"/>
        <v>0</v>
      </c>
      <c r="AS108" s="5">
        <f t="shared" si="100"/>
        <v>0</v>
      </c>
      <c r="AT108" s="5">
        <f t="shared" si="100"/>
        <v>0</v>
      </c>
      <c r="AU108" s="5">
        <f t="shared" si="100"/>
        <v>0</v>
      </c>
      <c r="AV108" s="5">
        <f t="shared" si="100"/>
        <v>0</v>
      </c>
      <c r="AW108" s="5">
        <f t="shared" si="100"/>
        <v>0</v>
      </c>
      <c r="AX108" s="5">
        <f t="shared" si="100"/>
        <v>0</v>
      </c>
      <c r="AY108" s="5">
        <f t="shared" si="100"/>
        <v>0</v>
      </c>
      <c r="AZ108" s="5">
        <f t="shared" si="100"/>
        <v>0</v>
      </c>
      <c r="BA108" s="5">
        <f t="shared" si="100"/>
        <v>0</v>
      </c>
      <c r="BB108" s="5">
        <f t="shared" si="100"/>
        <v>0</v>
      </c>
      <c r="BC108" s="5">
        <f t="shared" si="100"/>
        <v>0</v>
      </c>
      <c r="BD108" s="5">
        <f t="shared" si="100"/>
        <v>0</v>
      </c>
      <c r="BE108" s="5">
        <f t="shared" si="100"/>
        <v>0</v>
      </c>
      <c r="BF108" s="5">
        <f t="shared" si="100"/>
        <v>0</v>
      </c>
      <c r="BG108" s="5">
        <f t="shared" si="100"/>
        <v>0</v>
      </c>
      <c r="BH108" s="5">
        <f t="shared" si="100"/>
        <v>0</v>
      </c>
      <c r="BI108" s="5">
        <f t="shared" si="100"/>
        <v>0</v>
      </c>
      <c r="BJ108" s="5">
        <f t="shared" si="100"/>
        <v>0.12</v>
      </c>
      <c r="BK108" s="5">
        <f t="shared" si="100"/>
        <v>3.2000000000000001E-2</v>
      </c>
      <c r="BL108" s="5">
        <f t="shared" si="100"/>
        <v>1.4E-2</v>
      </c>
      <c r="BM108" s="5">
        <f t="shared" si="100"/>
        <v>3.7999999999999999E-2</v>
      </c>
      <c r="BN108" s="5">
        <f t="shared" si="100"/>
        <v>0</v>
      </c>
      <c r="BO108" s="5">
        <f t="shared" si="100"/>
        <v>0</v>
      </c>
      <c r="BP108" s="5">
        <f t="shared" si="100"/>
        <v>2E-3</v>
      </c>
      <c r="BQ108" s="5">
        <f t="shared" si="100"/>
        <v>5.0000000000000001E-4</v>
      </c>
      <c r="BR108" s="77">
        <f t="shared" ref="BR108:BR111" si="102">BR30</f>
        <v>0</v>
      </c>
    </row>
    <row r="109" spans="1:72">
      <c r="A109" s="116"/>
      <c r="B109" t="s">
        <v>13</v>
      </c>
      <c r="C109" s="118"/>
      <c r="D109" s="5">
        <f t="shared" si="100"/>
        <v>0.02</v>
      </c>
      <c r="E109" s="5">
        <f t="shared" si="100"/>
        <v>0</v>
      </c>
      <c r="F109" s="5">
        <f t="shared" si="100"/>
        <v>0</v>
      </c>
      <c r="G109" s="5">
        <f t="shared" si="100"/>
        <v>0</v>
      </c>
      <c r="H109" s="5">
        <f t="shared" si="100"/>
        <v>0</v>
      </c>
      <c r="I109" s="5">
        <f t="shared" si="100"/>
        <v>0</v>
      </c>
      <c r="J109" s="5">
        <f t="shared" si="100"/>
        <v>0</v>
      </c>
      <c r="K109" s="5">
        <f t="shared" si="100"/>
        <v>0</v>
      </c>
      <c r="L109" s="5">
        <f t="shared" si="100"/>
        <v>0</v>
      </c>
      <c r="M109" s="5">
        <f t="shared" si="100"/>
        <v>0</v>
      </c>
      <c r="N109" s="5">
        <f t="shared" si="100"/>
        <v>0</v>
      </c>
      <c r="O109" s="5">
        <f t="shared" si="100"/>
        <v>0</v>
      </c>
      <c r="P109" s="5">
        <f t="shared" si="100"/>
        <v>0</v>
      </c>
      <c r="Q109" s="5">
        <f t="shared" si="100"/>
        <v>0</v>
      </c>
      <c r="R109" s="5">
        <f t="shared" si="100"/>
        <v>0</v>
      </c>
      <c r="S109" s="5">
        <f t="shared" si="100"/>
        <v>0</v>
      </c>
      <c r="T109" s="5">
        <f t="shared" si="100"/>
        <v>0</v>
      </c>
      <c r="U109" s="5">
        <f t="shared" si="100"/>
        <v>0</v>
      </c>
      <c r="V109" s="5">
        <f t="shared" si="100"/>
        <v>0</v>
      </c>
      <c r="W109" s="5">
        <f>W31</f>
        <v>0</v>
      </c>
      <c r="X109" s="5">
        <f t="shared" si="100"/>
        <v>0</v>
      </c>
      <c r="Y109" s="5">
        <f t="shared" si="100"/>
        <v>0</v>
      </c>
      <c r="Z109" s="5">
        <f t="shared" si="100"/>
        <v>0</v>
      </c>
      <c r="AA109" s="5">
        <f t="shared" si="100"/>
        <v>0</v>
      </c>
      <c r="AB109" s="5">
        <f t="shared" si="100"/>
        <v>0</v>
      </c>
      <c r="AC109" s="5">
        <f t="shared" si="100"/>
        <v>0</v>
      </c>
      <c r="AD109" s="5">
        <f t="shared" si="100"/>
        <v>0</v>
      </c>
      <c r="AE109" s="5">
        <f t="shared" si="100"/>
        <v>0</v>
      </c>
      <c r="AF109" s="5">
        <f t="shared" si="101"/>
        <v>0</v>
      </c>
      <c r="AG109" s="5">
        <f t="shared" si="101"/>
        <v>0</v>
      </c>
      <c r="AH109" s="5">
        <f t="shared" si="101"/>
        <v>0</v>
      </c>
      <c r="AI109" s="5">
        <f t="shared" si="101"/>
        <v>0</v>
      </c>
      <c r="AJ109" s="5">
        <f t="shared" si="100"/>
        <v>0</v>
      </c>
      <c r="AK109" s="5">
        <f t="shared" si="100"/>
        <v>0</v>
      </c>
      <c r="AL109" s="5">
        <f t="shared" si="100"/>
        <v>0</v>
      </c>
      <c r="AM109" s="5">
        <f t="shared" si="100"/>
        <v>0</v>
      </c>
      <c r="AN109" s="5">
        <f t="shared" si="100"/>
        <v>0</v>
      </c>
      <c r="AO109" s="5">
        <f t="shared" si="100"/>
        <v>0</v>
      </c>
      <c r="AP109" s="5">
        <f t="shared" si="100"/>
        <v>0</v>
      </c>
      <c r="AQ109" s="5">
        <f t="shared" si="100"/>
        <v>0</v>
      </c>
      <c r="AR109" s="5">
        <f t="shared" si="100"/>
        <v>0</v>
      </c>
      <c r="AS109" s="5">
        <f t="shared" si="100"/>
        <v>0</v>
      </c>
      <c r="AT109" s="5">
        <f t="shared" si="100"/>
        <v>0</v>
      </c>
      <c r="AU109" s="5">
        <f t="shared" si="100"/>
        <v>0</v>
      </c>
      <c r="AV109" s="5">
        <f t="shared" si="100"/>
        <v>0</v>
      </c>
      <c r="AW109" s="5">
        <f t="shared" si="100"/>
        <v>0</v>
      </c>
      <c r="AX109" s="5">
        <f t="shared" si="100"/>
        <v>0</v>
      </c>
      <c r="AY109" s="5">
        <f t="shared" si="100"/>
        <v>0</v>
      </c>
      <c r="AZ109" s="5">
        <f t="shared" si="100"/>
        <v>0</v>
      </c>
      <c r="BA109" s="5">
        <f t="shared" si="100"/>
        <v>0</v>
      </c>
      <c r="BB109" s="5">
        <f t="shared" si="100"/>
        <v>0</v>
      </c>
      <c r="BC109" s="5">
        <f t="shared" si="100"/>
        <v>0</v>
      </c>
      <c r="BD109" s="5">
        <f t="shared" si="100"/>
        <v>0</v>
      </c>
      <c r="BE109" s="5">
        <f t="shared" si="100"/>
        <v>0</v>
      </c>
      <c r="BF109" s="5">
        <f t="shared" si="100"/>
        <v>0</v>
      </c>
      <c r="BG109" s="5">
        <f t="shared" si="100"/>
        <v>0</v>
      </c>
      <c r="BH109" s="5">
        <f t="shared" si="100"/>
        <v>0</v>
      </c>
      <c r="BI109" s="5">
        <f t="shared" si="100"/>
        <v>0</v>
      </c>
      <c r="BJ109" s="5">
        <f t="shared" si="100"/>
        <v>0</v>
      </c>
      <c r="BK109" s="5">
        <f t="shared" si="100"/>
        <v>0</v>
      </c>
      <c r="BL109" s="5">
        <f t="shared" si="100"/>
        <v>0</v>
      </c>
      <c r="BM109" s="5">
        <f t="shared" si="100"/>
        <v>0</v>
      </c>
      <c r="BN109" s="5">
        <f t="shared" si="100"/>
        <v>0</v>
      </c>
      <c r="BO109" s="5">
        <f t="shared" si="100"/>
        <v>0</v>
      </c>
      <c r="BP109" s="5">
        <f t="shared" si="100"/>
        <v>0</v>
      </c>
      <c r="BQ109" s="5">
        <f t="shared" si="100"/>
        <v>0</v>
      </c>
      <c r="BR109" s="77">
        <f t="shared" si="102"/>
        <v>0</v>
      </c>
    </row>
    <row r="110" spans="1:72">
      <c r="A110" s="116"/>
      <c r="B110" s="9" t="s">
        <v>21</v>
      </c>
      <c r="C110" s="118"/>
      <c r="D110" s="5">
        <f t="shared" si="100"/>
        <v>0</v>
      </c>
      <c r="E110" s="5">
        <f t="shared" si="100"/>
        <v>0</v>
      </c>
      <c r="F110" s="5">
        <f t="shared" si="100"/>
        <v>8.9999999999999993E-3</v>
      </c>
      <c r="G110" s="5">
        <f t="shared" si="100"/>
        <v>5.0000000000000001E-4</v>
      </c>
      <c r="H110" s="5">
        <f t="shared" si="100"/>
        <v>0</v>
      </c>
      <c r="I110" s="5">
        <f t="shared" si="100"/>
        <v>0</v>
      </c>
      <c r="J110" s="5">
        <f t="shared" si="100"/>
        <v>0</v>
      </c>
      <c r="K110" s="5">
        <f t="shared" si="100"/>
        <v>0</v>
      </c>
      <c r="L110" s="5">
        <f t="shared" si="100"/>
        <v>0</v>
      </c>
      <c r="M110" s="5">
        <f t="shared" si="100"/>
        <v>0</v>
      </c>
      <c r="N110" s="5">
        <f t="shared" si="100"/>
        <v>0</v>
      </c>
      <c r="O110" s="5">
        <f t="shared" si="100"/>
        <v>0</v>
      </c>
      <c r="P110" s="5">
        <f t="shared" si="100"/>
        <v>0</v>
      </c>
      <c r="Q110" s="5">
        <f t="shared" si="100"/>
        <v>0</v>
      </c>
      <c r="R110" s="5">
        <f t="shared" si="100"/>
        <v>0</v>
      </c>
      <c r="S110" s="5">
        <f t="shared" si="100"/>
        <v>0</v>
      </c>
      <c r="T110" s="5">
        <f t="shared" si="100"/>
        <v>0</v>
      </c>
      <c r="U110" s="5">
        <f t="shared" si="100"/>
        <v>0</v>
      </c>
      <c r="V110" s="5">
        <f t="shared" si="100"/>
        <v>0</v>
      </c>
      <c r="W110" s="5">
        <f>W32</f>
        <v>0</v>
      </c>
      <c r="X110" s="5">
        <f t="shared" si="100"/>
        <v>0</v>
      </c>
      <c r="Y110" s="5">
        <f t="shared" si="100"/>
        <v>0</v>
      </c>
      <c r="Z110" s="5">
        <f t="shared" si="100"/>
        <v>0</v>
      </c>
      <c r="AA110" s="5">
        <f t="shared" si="100"/>
        <v>0</v>
      </c>
      <c r="AB110" s="5">
        <f t="shared" si="100"/>
        <v>0</v>
      </c>
      <c r="AC110" s="5">
        <f t="shared" si="100"/>
        <v>0</v>
      </c>
      <c r="AD110" s="5">
        <f t="shared" si="100"/>
        <v>0</v>
      </c>
      <c r="AE110" s="5">
        <f t="shared" si="100"/>
        <v>0</v>
      </c>
      <c r="AF110" s="5">
        <f t="shared" si="101"/>
        <v>0</v>
      </c>
      <c r="AG110" s="5">
        <f t="shared" si="101"/>
        <v>0</v>
      </c>
      <c r="AH110" s="5">
        <f t="shared" si="101"/>
        <v>0</v>
      </c>
      <c r="AI110" s="5">
        <f t="shared" si="101"/>
        <v>0</v>
      </c>
      <c r="AJ110" s="5">
        <f t="shared" si="100"/>
        <v>0</v>
      </c>
      <c r="AK110" s="5">
        <f t="shared" si="100"/>
        <v>0</v>
      </c>
      <c r="AL110" s="5">
        <f t="shared" si="100"/>
        <v>0</v>
      </c>
      <c r="AM110" s="5">
        <f t="shared" si="100"/>
        <v>0</v>
      </c>
      <c r="AN110" s="5">
        <f t="shared" si="100"/>
        <v>0</v>
      </c>
      <c r="AO110" s="5">
        <f t="shared" si="100"/>
        <v>0</v>
      </c>
      <c r="AP110" s="5">
        <f t="shared" si="100"/>
        <v>0</v>
      </c>
      <c r="AQ110" s="5">
        <f t="shared" si="100"/>
        <v>0</v>
      </c>
      <c r="AR110" s="5">
        <f t="shared" si="100"/>
        <v>0</v>
      </c>
      <c r="AS110" s="5">
        <f t="shared" si="100"/>
        <v>0</v>
      </c>
      <c r="AT110" s="5">
        <f t="shared" si="100"/>
        <v>0</v>
      </c>
      <c r="AU110" s="5">
        <f t="shared" si="100"/>
        <v>0</v>
      </c>
      <c r="AV110" s="5">
        <f t="shared" si="100"/>
        <v>0</v>
      </c>
      <c r="AW110" s="5">
        <f t="shared" si="100"/>
        <v>0</v>
      </c>
      <c r="AX110" s="5">
        <f t="shared" si="100"/>
        <v>0</v>
      </c>
      <c r="AY110" s="5">
        <f t="shared" si="100"/>
        <v>0</v>
      </c>
      <c r="AZ110" s="5">
        <f t="shared" si="100"/>
        <v>0</v>
      </c>
      <c r="BA110" s="5">
        <f t="shared" si="100"/>
        <v>0</v>
      </c>
      <c r="BB110" s="5">
        <f t="shared" si="100"/>
        <v>0</v>
      </c>
      <c r="BC110" s="5">
        <f t="shared" si="100"/>
        <v>0</v>
      </c>
      <c r="BD110" s="5">
        <f t="shared" si="100"/>
        <v>0</v>
      </c>
      <c r="BE110" s="5">
        <f t="shared" si="100"/>
        <v>0</v>
      </c>
      <c r="BF110" s="5">
        <f t="shared" si="100"/>
        <v>0</v>
      </c>
      <c r="BG110" s="5">
        <f t="shared" si="100"/>
        <v>0</v>
      </c>
      <c r="BH110" s="5">
        <f t="shared" si="100"/>
        <v>0</v>
      </c>
      <c r="BI110" s="5">
        <f t="shared" si="100"/>
        <v>0</v>
      </c>
      <c r="BJ110" s="5">
        <f t="shared" si="100"/>
        <v>0</v>
      </c>
      <c r="BK110" s="5">
        <f t="shared" si="100"/>
        <v>0</v>
      </c>
      <c r="BL110" s="5">
        <f t="shared" si="100"/>
        <v>0</v>
      </c>
      <c r="BM110" s="5">
        <f t="shared" si="100"/>
        <v>0</v>
      </c>
      <c r="BN110" s="5">
        <f t="shared" si="100"/>
        <v>0</v>
      </c>
      <c r="BO110" s="5">
        <f t="shared" si="100"/>
        <v>0</v>
      </c>
      <c r="BP110" s="5">
        <f t="shared" si="100"/>
        <v>0</v>
      </c>
      <c r="BQ110" s="5">
        <f t="shared" si="100"/>
        <v>0</v>
      </c>
      <c r="BR110" s="77">
        <f t="shared" si="102"/>
        <v>0</v>
      </c>
    </row>
    <row r="111" spans="1:72">
      <c r="A111" s="116"/>
      <c r="B111" s="15"/>
      <c r="C111" s="118"/>
      <c r="D111" s="5">
        <f t="shared" si="100"/>
        <v>0</v>
      </c>
      <c r="E111" s="5">
        <f t="shared" si="100"/>
        <v>0</v>
      </c>
      <c r="F111" s="5">
        <f t="shared" si="100"/>
        <v>0</v>
      </c>
      <c r="G111" s="5">
        <f t="shared" si="100"/>
        <v>0</v>
      </c>
      <c r="H111" s="5">
        <f t="shared" si="100"/>
        <v>0</v>
      </c>
      <c r="I111" s="5">
        <f t="shared" si="100"/>
        <v>0</v>
      </c>
      <c r="J111" s="5">
        <f t="shared" si="100"/>
        <v>0</v>
      </c>
      <c r="K111" s="5">
        <f t="shared" si="100"/>
        <v>0</v>
      </c>
      <c r="L111" s="5">
        <f t="shared" si="100"/>
        <v>0</v>
      </c>
      <c r="M111" s="5">
        <f t="shared" si="100"/>
        <v>0</v>
      </c>
      <c r="N111" s="5">
        <f t="shared" si="100"/>
        <v>0</v>
      </c>
      <c r="O111" s="5">
        <f t="shared" si="100"/>
        <v>0</v>
      </c>
      <c r="P111" s="5">
        <f t="shared" si="100"/>
        <v>0</v>
      </c>
      <c r="Q111" s="5">
        <f t="shared" si="100"/>
        <v>0</v>
      </c>
      <c r="R111" s="5">
        <f t="shared" si="100"/>
        <v>0</v>
      </c>
      <c r="S111" s="5">
        <f t="shared" si="100"/>
        <v>0</v>
      </c>
      <c r="T111" s="5">
        <f t="shared" si="100"/>
        <v>0</v>
      </c>
      <c r="U111" s="5">
        <f t="shared" si="100"/>
        <v>0</v>
      </c>
      <c r="V111" s="5">
        <f t="shared" si="100"/>
        <v>0</v>
      </c>
      <c r="W111" s="5">
        <f>W33</f>
        <v>0</v>
      </c>
      <c r="X111" s="5">
        <f t="shared" si="100"/>
        <v>0</v>
      </c>
      <c r="Y111" s="5">
        <f t="shared" si="100"/>
        <v>0</v>
      </c>
      <c r="Z111" s="5">
        <f t="shared" si="100"/>
        <v>0</v>
      </c>
      <c r="AA111" s="5">
        <f t="shared" si="100"/>
        <v>0</v>
      </c>
      <c r="AB111" s="5">
        <f t="shared" si="100"/>
        <v>0</v>
      </c>
      <c r="AC111" s="5">
        <f t="shared" si="100"/>
        <v>0</v>
      </c>
      <c r="AD111" s="5">
        <f t="shared" si="100"/>
        <v>0</v>
      </c>
      <c r="AE111" s="5">
        <f t="shared" si="100"/>
        <v>0</v>
      </c>
      <c r="AF111" s="5">
        <f t="shared" si="101"/>
        <v>0</v>
      </c>
      <c r="AG111" s="5">
        <f t="shared" si="101"/>
        <v>0</v>
      </c>
      <c r="AH111" s="5">
        <f t="shared" si="101"/>
        <v>0</v>
      </c>
      <c r="AI111" s="5">
        <f t="shared" si="101"/>
        <v>0</v>
      </c>
      <c r="AJ111" s="5">
        <f t="shared" si="100"/>
        <v>0</v>
      </c>
      <c r="AK111" s="5">
        <f t="shared" si="100"/>
        <v>0</v>
      </c>
      <c r="AL111" s="5">
        <f t="shared" si="100"/>
        <v>0</v>
      </c>
      <c r="AM111" s="5">
        <f t="shared" si="100"/>
        <v>0</v>
      </c>
      <c r="AN111" s="5">
        <f t="shared" si="100"/>
        <v>0</v>
      </c>
      <c r="AO111" s="5">
        <f t="shared" si="100"/>
        <v>0</v>
      </c>
      <c r="AP111" s="5">
        <f t="shared" si="100"/>
        <v>0</v>
      </c>
      <c r="AQ111" s="5">
        <f t="shared" si="100"/>
        <v>0</v>
      </c>
      <c r="AR111" s="5">
        <f t="shared" si="100"/>
        <v>0</v>
      </c>
      <c r="AS111" s="5">
        <f t="shared" si="100"/>
        <v>0</v>
      </c>
      <c r="AT111" s="5">
        <f t="shared" si="100"/>
        <v>0</v>
      </c>
      <c r="AU111" s="5">
        <f t="shared" si="100"/>
        <v>0</v>
      </c>
      <c r="AV111" s="5">
        <f t="shared" si="100"/>
        <v>0</v>
      </c>
      <c r="AW111" s="5">
        <f t="shared" si="100"/>
        <v>0</v>
      </c>
      <c r="AX111" s="5">
        <f t="shared" si="100"/>
        <v>0</v>
      </c>
      <c r="AY111" s="5">
        <f t="shared" si="100"/>
        <v>0</v>
      </c>
      <c r="AZ111" s="5">
        <f t="shared" si="100"/>
        <v>0</v>
      </c>
      <c r="BA111" s="5">
        <f t="shared" si="100"/>
        <v>0</v>
      </c>
      <c r="BB111" s="5">
        <f t="shared" si="100"/>
        <v>0</v>
      </c>
      <c r="BC111" s="5">
        <f t="shared" si="100"/>
        <v>0</v>
      </c>
      <c r="BD111" s="5">
        <f t="shared" si="100"/>
        <v>0</v>
      </c>
      <c r="BE111" s="5">
        <f t="shared" si="100"/>
        <v>0</v>
      </c>
      <c r="BF111" s="5">
        <f t="shared" si="100"/>
        <v>0</v>
      </c>
      <c r="BG111" s="5">
        <f t="shared" si="100"/>
        <v>0</v>
      </c>
      <c r="BH111" s="5">
        <f t="shared" si="100"/>
        <v>0</v>
      </c>
      <c r="BI111" s="5">
        <f t="shared" si="100"/>
        <v>0</v>
      </c>
      <c r="BJ111" s="5">
        <f t="shared" si="100"/>
        <v>0</v>
      </c>
      <c r="BK111" s="5">
        <f t="shared" si="100"/>
        <v>0</v>
      </c>
      <c r="BL111" s="5">
        <f t="shared" si="100"/>
        <v>0</v>
      </c>
      <c r="BM111" s="5">
        <f t="shared" si="100"/>
        <v>0</v>
      </c>
      <c r="BN111" s="5">
        <f t="shared" si="100"/>
        <v>0</v>
      </c>
      <c r="BO111" s="5">
        <f t="shared" si="100"/>
        <v>0</v>
      </c>
      <c r="BP111" s="5">
        <f t="shared" si="100"/>
        <v>0</v>
      </c>
      <c r="BQ111" s="5">
        <f t="shared" si="100"/>
        <v>0</v>
      </c>
      <c r="BR111" s="77">
        <f t="shared" si="102"/>
        <v>0</v>
      </c>
    </row>
    <row r="112" spans="1:72">
      <c r="A112" s="116"/>
      <c r="B112" s="5"/>
      <c r="C112" s="119"/>
      <c r="D112" s="5">
        <f t="shared" si="100"/>
        <v>0</v>
      </c>
      <c r="E112" s="5">
        <f t="shared" si="100"/>
        <v>0</v>
      </c>
      <c r="F112" s="5">
        <f t="shared" si="100"/>
        <v>0</v>
      </c>
      <c r="G112" s="5">
        <f t="shared" si="100"/>
        <v>0</v>
      </c>
      <c r="H112" s="5">
        <f t="shared" si="100"/>
        <v>0</v>
      </c>
      <c r="I112" s="5">
        <f t="shared" si="100"/>
        <v>0</v>
      </c>
      <c r="J112" s="5">
        <f t="shared" si="100"/>
        <v>0</v>
      </c>
      <c r="K112" s="5">
        <f t="shared" ref="K112:BQ112" si="103">K34</f>
        <v>0</v>
      </c>
      <c r="L112" s="5">
        <f t="shared" si="103"/>
        <v>0</v>
      </c>
      <c r="M112" s="5">
        <f t="shared" si="103"/>
        <v>0</v>
      </c>
      <c r="N112" s="5">
        <f t="shared" si="103"/>
        <v>0</v>
      </c>
      <c r="O112" s="5">
        <f t="shared" si="103"/>
        <v>0</v>
      </c>
      <c r="P112" s="5">
        <f t="shared" si="103"/>
        <v>0</v>
      </c>
      <c r="Q112" s="5">
        <f t="shared" si="103"/>
        <v>0</v>
      </c>
      <c r="R112" s="5">
        <f t="shared" si="103"/>
        <v>0</v>
      </c>
      <c r="S112" s="5">
        <f t="shared" si="103"/>
        <v>0</v>
      </c>
      <c r="T112" s="5">
        <f t="shared" si="103"/>
        <v>0</v>
      </c>
      <c r="U112" s="5">
        <f t="shared" si="103"/>
        <v>0</v>
      </c>
      <c r="V112" s="5">
        <f t="shared" si="103"/>
        <v>0</v>
      </c>
      <c r="W112" s="5">
        <f>W34</f>
        <v>0</v>
      </c>
      <c r="X112" s="5">
        <f t="shared" si="103"/>
        <v>0</v>
      </c>
      <c r="Y112" s="5">
        <f t="shared" si="103"/>
        <v>0</v>
      </c>
      <c r="Z112" s="5">
        <f t="shared" si="103"/>
        <v>0</v>
      </c>
      <c r="AA112" s="5">
        <f t="shared" si="103"/>
        <v>0</v>
      </c>
      <c r="AB112" s="5">
        <f t="shared" si="103"/>
        <v>0</v>
      </c>
      <c r="AC112" s="5">
        <f t="shared" si="103"/>
        <v>0</v>
      </c>
      <c r="AD112" s="5">
        <f t="shared" si="103"/>
        <v>0</v>
      </c>
      <c r="AE112" s="5">
        <f t="shared" si="103"/>
        <v>0</v>
      </c>
      <c r="AF112" s="5">
        <f t="shared" ref="AF112:AI112" si="104">AF34</f>
        <v>0</v>
      </c>
      <c r="AG112" s="5">
        <f t="shared" si="104"/>
        <v>0</v>
      </c>
      <c r="AH112" s="5">
        <f t="shared" si="104"/>
        <v>0</v>
      </c>
      <c r="AI112" s="5">
        <f t="shared" si="104"/>
        <v>0</v>
      </c>
      <c r="AJ112" s="5">
        <f t="shared" si="103"/>
        <v>0</v>
      </c>
      <c r="AK112" s="5">
        <f t="shared" si="103"/>
        <v>0</v>
      </c>
      <c r="AL112" s="5">
        <f t="shared" si="103"/>
        <v>0</v>
      </c>
      <c r="AM112" s="5">
        <f t="shared" si="103"/>
        <v>0</v>
      </c>
      <c r="AN112" s="5">
        <f t="shared" si="103"/>
        <v>0</v>
      </c>
      <c r="AO112" s="5">
        <f t="shared" si="103"/>
        <v>0</v>
      </c>
      <c r="AP112" s="5">
        <f t="shared" si="103"/>
        <v>0</v>
      </c>
      <c r="AQ112" s="5">
        <f t="shared" si="103"/>
        <v>0</v>
      </c>
      <c r="AR112" s="5">
        <f t="shared" si="103"/>
        <v>0</v>
      </c>
      <c r="AS112" s="5">
        <f t="shared" si="103"/>
        <v>0</v>
      </c>
      <c r="AT112" s="5">
        <f t="shared" si="103"/>
        <v>0</v>
      </c>
      <c r="AU112" s="5">
        <f t="shared" si="103"/>
        <v>0</v>
      </c>
      <c r="AV112" s="5">
        <f t="shared" si="103"/>
        <v>0</v>
      </c>
      <c r="AW112" s="5">
        <f t="shared" si="103"/>
        <v>0</v>
      </c>
      <c r="AX112" s="5">
        <f t="shared" si="103"/>
        <v>0</v>
      </c>
      <c r="AY112" s="5">
        <f t="shared" si="103"/>
        <v>0</v>
      </c>
      <c r="AZ112" s="5">
        <f t="shared" si="103"/>
        <v>0</v>
      </c>
      <c r="BA112" s="5">
        <f t="shared" si="103"/>
        <v>0</v>
      </c>
      <c r="BB112" s="5">
        <f t="shared" si="103"/>
        <v>0</v>
      </c>
      <c r="BC112" s="5">
        <f t="shared" si="103"/>
        <v>0</v>
      </c>
      <c r="BD112" s="5">
        <f t="shared" si="103"/>
        <v>0</v>
      </c>
      <c r="BE112" s="5">
        <f t="shared" si="103"/>
        <v>0</v>
      </c>
      <c r="BF112" s="5">
        <f t="shared" si="103"/>
        <v>0</v>
      </c>
      <c r="BG112" s="5">
        <f t="shared" si="103"/>
        <v>0</v>
      </c>
      <c r="BH112" s="5">
        <f t="shared" si="103"/>
        <v>0</v>
      </c>
      <c r="BI112" s="5">
        <f t="shared" si="103"/>
        <v>0</v>
      </c>
      <c r="BJ112" s="5">
        <f t="shared" si="103"/>
        <v>0</v>
      </c>
      <c r="BK112" s="5">
        <f t="shared" si="103"/>
        <v>0</v>
      </c>
      <c r="BL112" s="5">
        <f t="shared" si="103"/>
        <v>0</v>
      </c>
      <c r="BM112" s="5">
        <f t="shared" si="103"/>
        <v>0</v>
      </c>
      <c r="BN112" s="5">
        <f t="shared" si="103"/>
        <v>0</v>
      </c>
      <c r="BO112" s="5">
        <f t="shared" si="103"/>
        <v>0</v>
      </c>
      <c r="BP112" s="5">
        <f t="shared" si="103"/>
        <v>0</v>
      </c>
      <c r="BQ112" s="5">
        <f t="shared" si="103"/>
        <v>0</v>
      </c>
      <c r="BR112" s="77">
        <f t="shared" ref="BR112" si="105">BR34</f>
        <v>0</v>
      </c>
    </row>
    <row r="113" spans="1:72" ht="17.399999999999999">
      <c r="B113" s="16" t="s">
        <v>22</v>
      </c>
      <c r="C113" s="17"/>
      <c r="D113" s="18">
        <f t="shared" ref="D113:BQ113" si="106">SUM(D108:D112)</f>
        <v>0.02</v>
      </c>
      <c r="E113" s="18">
        <f t="shared" si="106"/>
        <v>0</v>
      </c>
      <c r="F113" s="18">
        <f t="shared" si="106"/>
        <v>8.9999999999999993E-3</v>
      </c>
      <c r="G113" s="18">
        <f t="shared" si="106"/>
        <v>5.0000000000000001E-4</v>
      </c>
      <c r="H113" s="18">
        <f t="shared" si="106"/>
        <v>0</v>
      </c>
      <c r="I113" s="18">
        <f t="shared" si="106"/>
        <v>0</v>
      </c>
      <c r="J113" s="18">
        <f t="shared" si="106"/>
        <v>0</v>
      </c>
      <c r="K113" s="18">
        <f t="shared" si="106"/>
        <v>3.0000000000000001E-3</v>
      </c>
      <c r="L113" s="18">
        <f t="shared" si="106"/>
        <v>0</v>
      </c>
      <c r="M113" s="18">
        <f t="shared" si="106"/>
        <v>0</v>
      </c>
      <c r="N113" s="18">
        <f t="shared" si="106"/>
        <v>0</v>
      </c>
      <c r="O113" s="18">
        <f t="shared" si="106"/>
        <v>0</v>
      </c>
      <c r="P113" s="18">
        <f t="shared" si="106"/>
        <v>0</v>
      </c>
      <c r="Q113" s="18">
        <f t="shared" si="106"/>
        <v>0</v>
      </c>
      <c r="R113" s="18">
        <f t="shared" si="106"/>
        <v>0</v>
      </c>
      <c r="S113" s="18">
        <f t="shared" si="106"/>
        <v>0</v>
      </c>
      <c r="T113" s="18">
        <f t="shared" si="106"/>
        <v>0</v>
      </c>
      <c r="U113" s="18">
        <f t="shared" si="106"/>
        <v>0</v>
      </c>
      <c r="V113" s="18">
        <f t="shared" si="106"/>
        <v>0</v>
      </c>
      <c r="W113" s="18">
        <f>SUM(W108:W112)</f>
        <v>0</v>
      </c>
      <c r="X113" s="18">
        <f t="shared" si="106"/>
        <v>0</v>
      </c>
      <c r="Y113" s="18">
        <f t="shared" si="106"/>
        <v>0</v>
      </c>
      <c r="Z113" s="18">
        <f t="shared" si="106"/>
        <v>0</v>
      </c>
      <c r="AA113" s="18">
        <f t="shared" si="106"/>
        <v>0</v>
      </c>
      <c r="AB113" s="18">
        <f t="shared" si="106"/>
        <v>0</v>
      </c>
      <c r="AC113" s="18">
        <f t="shared" si="106"/>
        <v>0</v>
      </c>
      <c r="AD113" s="18">
        <f t="shared" si="106"/>
        <v>0</v>
      </c>
      <c r="AE113" s="18">
        <f t="shared" si="106"/>
        <v>0</v>
      </c>
      <c r="AF113" s="18">
        <f t="shared" ref="AF113:AI113" si="107">SUM(AF108:AF112)</f>
        <v>0</v>
      </c>
      <c r="AG113" s="18">
        <f t="shared" si="107"/>
        <v>0</v>
      </c>
      <c r="AH113" s="18">
        <f t="shared" si="107"/>
        <v>0</v>
      </c>
      <c r="AI113" s="18">
        <f t="shared" si="107"/>
        <v>0</v>
      </c>
      <c r="AJ113" s="18">
        <f t="shared" si="106"/>
        <v>0</v>
      </c>
      <c r="AK113" s="18">
        <f t="shared" si="106"/>
        <v>0</v>
      </c>
      <c r="AL113" s="18">
        <f t="shared" si="106"/>
        <v>0</v>
      </c>
      <c r="AM113" s="18">
        <f t="shared" si="106"/>
        <v>0</v>
      </c>
      <c r="AN113" s="18">
        <f t="shared" si="106"/>
        <v>0</v>
      </c>
      <c r="AO113" s="18">
        <f t="shared" si="106"/>
        <v>0</v>
      </c>
      <c r="AP113" s="18">
        <f t="shared" si="106"/>
        <v>0</v>
      </c>
      <c r="AQ113" s="18">
        <f t="shared" si="106"/>
        <v>0</v>
      </c>
      <c r="AR113" s="18">
        <f t="shared" si="106"/>
        <v>0</v>
      </c>
      <c r="AS113" s="18">
        <f t="shared" si="106"/>
        <v>0</v>
      </c>
      <c r="AT113" s="18">
        <f t="shared" si="106"/>
        <v>0</v>
      </c>
      <c r="AU113" s="18">
        <f t="shared" si="106"/>
        <v>0</v>
      </c>
      <c r="AV113" s="18">
        <f t="shared" si="106"/>
        <v>0</v>
      </c>
      <c r="AW113" s="18">
        <f t="shared" si="106"/>
        <v>0</v>
      </c>
      <c r="AX113" s="18">
        <f t="shared" si="106"/>
        <v>0</v>
      </c>
      <c r="AY113" s="18">
        <f t="shared" si="106"/>
        <v>0</v>
      </c>
      <c r="AZ113" s="18">
        <f t="shared" si="106"/>
        <v>0</v>
      </c>
      <c r="BA113" s="18">
        <f t="shared" si="106"/>
        <v>0</v>
      </c>
      <c r="BB113" s="18">
        <f t="shared" si="106"/>
        <v>0</v>
      </c>
      <c r="BC113" s="18">
        <f t="shared" si="106"/>
        <v>0</v>
      </c>
      <c r="BD113" s="18">
        <f t="shared" si="106"/>
        <v>0</v>
      </c>
      <c r="BE113" s="18">
        <f t="shared" si="106"/>
        <v>0</v>
      </c>
      <c r="BF113" s="18">
        <f t="shared" si="106"/>
        <v>0</v>
      </c>
      <c r="BG113" s="18">
        <f t="shared" si="106"/>
        <v>0</v>
      </c>
      <c r="BH113" s="18">
        <f t="shared" si="106"/>
        <v>0</v>
      </c>
      <c r="BI113" s="18">
        <f t="shared" si="106"/>
        <v>0</v>
      </c>
      <c r="BJ113" s="18">
        <f t="shared" si="106"/>
        <v>0.12</v>
      </c>
      <c r="BK113" s="18">
        <f t="shared" si="106"/>
        <v>3.2000000000000001E-2</v>
      </c>
      <c r="BL113" s="18">
        <f t="shared" si="106"/>
        <v>1.4E-2</v>
      </c>
      <c r="BM113" s="18">
        <f t="shared" si="106"/>
        <v>3.7999999999999999E-2</v>
      </c>
      <c r="BN113" s="18">
        <f t="shared" si="106"/>
        <v>0</v>
      </c>
      <c r="BO113" s="18">
        <f t="shared" si="106"/>
        <v>0</v>
      </c>
      <c r="BP113" s="18">
        <f t="shared" si="106"/>
        <v>2E-3</v>
      </c>
      <c r="BQ113" s="18">
        <f t="shared" si="106"/>
        <v>5.0000000000000001E-4</v>
      </c>
      <c r="BR113" s="78">
        <f t="shared" ref="BR113" si="108">SUM(BR108:BR112)</f>
        <v>0</v>
      </c>
    </row>
    <row r="114" spans="1:72" ht="17.399999999999999">
      <c r="B114" s="16" t="s">
        <v>23</v>
      </c>
      <c r="C114" s="17"/>
      <c r="D114" s="19">
        <f t="shared" ref="D114:BQ114" si="109">PRODUCT(D113,$E$7)</f>
        <v>0.02</v>
      </c>
      <c r="E114" s="19">
        <f t="shared" si="109"/>
        <v>0</v>
      </c>
      <c r="F114" s="19">
        <f t="shared" si="109"/>
        <v>8.9999999999999993E-3</v>
      </c>
      <c r="G114" s="19">
        <f t="shared" si="109"/>
        <v>5.0000000000000001E-4</v>
      </c>
      <c r="H114" s="19">
        <f t="shared" si="109"/>
        <v>0</v>
      </c>
      <c r="I114" s="19">
        <f t="shared" si="109"/>
        <v>0</v>
      </c>
      <c r="J114" s="19">
        <f t="shared" si="109"/>
        <v>0</v>
      </c>
      <c r="K114" s="19">
        <f t="shared" si="109"/>
        <v>3.0000000000000001E-3</v>
      </c>
      <c r="L114" s="19">
        <f t="shared" si="109"/>
        <v>0</v>
      </c>
      <c r="M114" s="19">
        <f t="shared" si="109"/>
        <v>0</v>
      </c>
      <c r="N114" s="19">
        <f t="shared" si="109"/>
        <v>0</v>
      </c>
      <c r="O114" s="19">
        <f t="shared" si="109"/>
        <v>0</v>
      </c>
      <c r="P114" s="19">
        <f t="shared" si="109"/>
        <v>0</v>
      </c>
      <c r="Q114" s="19">
        <f t="shared" si="109"/>
        <v>0</v>
      </c>
      <c r="R114" s="19">
        <f t="shared" si="109"/>
        <v>0</v>
      </c>
      <c r="S114" s="19">
        <f t="shared" si="109"/>
        <v>0</v>
      </c>
      <c r="T114" s="19">
        <f t="shared" si="109"/>
        <v>0</v>
      </c>
      <c r="U114" s="19">
        <f t="shared" si="109"/>
        <v>0</v>
      </c>
      <c r="V114" s="19">
        <f t="shared" si="109"/>
        <v>0</v>
      </c>
      <c r="W114" s="19">
        <f>PRODUCT(W113,$E$7)</f>
        <v>0</v>
      </c>
      <c r="X114" s="19">
        <f t="shared" si="109"/>
        <v>0</v>
      </c>
      <c r="Y114" s="19">
        <f t="shared" si="109"/>
        <v>0</v>
      </c>
      <c r="Z114" s="19">
        <f t="shared" si="109"/>
        <v>0</v>
      </c>
      <c r="AA114" s="19">
        <f t="shared" si="109"/>
        <v>0</v>
      </c>
      <c r="AB114" s="19">
        <f t="shared" si="109"/>
        <v>0</v>
      </c>
      <c r="AC114" s="19">
        <f t="shared" si="109"/>
        <v>0</v>
      </c>
      <c r="AD114" s="19">
        <f t="shared" si="109"/>
        <v>0</v>
      </c>
      <c r="AE114" s="19">
        <f t="shared" si="109"/>
        <v>0</v>
      </c>
      <c r="AF114" s="19">
        <f t="shared" ref="AF114:AI114" si="110">PRODUCT(AF113,$E$7)</f>
        <v>0</v>
      </c>
      <c r="AG114" s="19">
        <f t="shared" si="110"/>
        <v>0</v>
      </c>
      <c r="AH114" s="19">
        <f t="shared" si="110"/>
        <v>0</v>
      </c>
      <c r="AI114" s="19">
        <f t="shared" si="110"/>
        <v>0</v>
      </c>
      <c r="AJ114" s="19">
        <f t="shared" si="109"/>
        <v>0</v>
      </c>
      <c r="AK114" s="19">
        <f t="shared" si="109"/>
        <v>0</v>
      </c>
      <c r="AL114" s="19">
        <f t="shared" si="109"/>
        <v>0</v>
      </c>
      <c r="AM114" s="19">
        <f t="shared" si="109"/>
        <v>0</v>
      </c>
      <c r="AN114" s="19">
        <f t="shared" si="109"/>
        <v>0</v>
      </c>
      <c r="AO114" s="19">
        <f t="shared" si="109"/>
        <v>0</v>
      </c>
      <c r="AP114" s="19">
        <f t="shared" si="109"/>
        <v>0</v>
      </c>
      <c r="AQ114" s="19">
        <f t="shared" si="109"/>
        <v>0</v>
      </c>
      <c r="AR114" s="19">
        <f t="shared" si="109"/>
        <v>0</v>
      </c>
      <c r="AS114" s="19">
        <f t="shared" si="109"/>
        <v>0</v>
      </c>
      <c r="AT114" s="19">
        <f t="shared" si="109"/>
        <v>0</v>
      </c>
      <c r="AU114" s="19">
        <f t="shared" si="109"/>
        <v>0</v>
      </c>
      <c r="AV114" s="19">
        <f t="shared" si="109"/>
        <v>0</v>
      </c>
      <c r="AW114" s="19">
        <f t="shared" si="109"/>
        <v>0</v>
      </c>
      <c r="AX114" s="19">
        <f t="shared" si="109"/>
        <v>0</v>
      </c>
      <c r="AY114" s="19">
        <f t="shared" si="109"/>
        <v>0</v>
      </c>
      <c r="AZ114" s="19">
        <f t="shared" si="109"/>
        <v>0</v>
      </c>
      <c r="BA114" s="19">
        <f t="shared" si="109"/>
        <v>0</v>
      </c>
      <c r="BB114" s="19">
        <f t="shared" si="109"/>
        <v>0</v>
      </c>
      <c r="BC114" s="19">
        <f t="shared" si="109"/>
        <v>0</v>
      </c>
      <c r="BD114" s="19">
        <f t="shared" si="109"/>
        <v>0</v>
      </c>
      <c r="BE114" s="19">
        <f t="shared" si="109"/>
        <v>0</v>
      </c>
      <c r="BF114" s="19">
        <f t="shared" si="109"/>
        <v>0</v>
      </c>
      <c r="BG114" s="19">
        <f t="shared" si="109"/>
        <v>0</v>
      </c>
      <c r="BH114" s="19">
        <f t="shared" si="109"/>
        <v>0</v>
      </c>
      <c r="BI114" s="19">
        <f t="shared" si="109"/>
        <v>0</v>
      </c>
      <c r="BJ114" s="19">
        <f t="shared" si="109"/>
        <v>0.12</v>
      </c>
      <c r="BK114" s="19">
        <f t="shared" si="109"/>
        <v>3.2000000000000001E-2</v>
      </c>
      <c r="BL114" s="19">
        <f t="shared" si="109"/>
        <v>1.4E-2</v>
      </c>
      <c r="BM114" s="19">
        <f t="shared" si="109"/>
        <v>3.7999999999999999E-2</v>
      </c>
      <c r="BN114" s="19">
        <f t="shared" si="109"/>
        <v>0</v>
      </c>
      <c r="BO114" s="19">
        <f t="shared" si="109"/>
        <v>0</v>
      </c>
      <c r="BP114" s="19">
        <f t="shared" si="109"/>
        <v>2E-3</v>
      </c>
      <c r="BQ114" s="19">
        <f t="shared" si="109"/>
        <v>5.0000000000000001E-4</v>
      </c>
      <c r="BR114" s="79">
        <f t="shared" ref="BR114" si="111">PRODUCT(BR113,$E$7)</f>
        <v>0</v>
      </c>
    </row>
    <row r="116" spans="1:72" ht="17.399999999999999">
      <c r="A116" s="20"/>
      <c r="B116" s="21" t="s">
        <v>24</v>
      </c>
      <c r="C116" s="22" t="s">
        <v>25</v>
      </c>
      <c r="D116" s="23">
        <f t="shared" ref="D116:BQ116" si="112">D48</f>
        <v>90.9</v>
      </c>
      <c r="E116" s="23">
        <f t="shared" si="112"/>
        <v>96</v>
      </c>
      <c r="F116" s="23">
        <f t="shared" si="112"/>
        <v>91</v>
      </c>
      <c r="G116" s="23">
        <f t="shared" si="112"/>
        <v>816</v>
      </c>
      <c r="H116" s="23">
        <f t="shared" si="112"/>
        <v>1680</v>
      </c>
      <c r="I116" s="23">
        <f t="shared" si="112"/>
        <v>1050</v>
      </c>
      <c r="J116" s="23">
        <f t="shared" si="112"/>
        <v>90.57</v>
      </c>
      <c r="K116" s="23">
        <f t="shared" si="112"/>
        <v>1166.67</v>
      </c>
      <c r="L116" s="23">
        <f t="shared" si="112"/>
        <v>255.2</v>
      </c>
      <c r="M116" s="23">
        <f t="shared" si="112"/>
        <v>833</v>
      </c>
      <c r="N116" s="23">
        <f t="shared" si="112"/>
        <v>126.38</v>
      </c>
      <c r="O116" s="23">
        <f t="shared" si="112"/>
        <v>387.53</v>
      </c>
      <c r="P116" s="23">
        <f t="shared" si="112"/>
        <v>663.16</v>
      </c>
      <c r="Q116" s="23">
        <f t="shared" si="112"/>
        <v>526.66999999999996</v>
      </c>
      <c r="R116" s="23">
        <f t="shared" si="112"/>
        <v>1295</v>
      </c>
      <c r="S116" s="23">
        <f t="shared" si="112"/>
        <v>0</v>
      </c>
      <c r="T116" s="23">
        <f t="shared" si="112"/>
        <v>0</v>
      </c>
      <c r="U116" s="23">
        <f t="shared" si="112"/>
        <v>1012</v>
      </c>
      <c r="V116" s="23">
        <f t="shared" si="112"/>
        <v>470.67</v>
      </c>
      <c r="W116" s="23">
        <f>W48</f>
        <v>348</v>
      </c>
      <c r="X116" s="23">
        <f t="shared" si="112"/>
        <v>9.4</v>
      </c>
      <c r="Y116" s="23">
        <f t="shared" si="112"/>
        <v>266.5</v>
      </c>
      <c r="Z116" s="23">
        <f t="shared" si="112"/>
        <v>367</v>
      </c>
      <c r="AA116" s="23">
        <f t="shared" si="112"/>
        <v>524</v>
      </c>
      <c r="AB116" s="23">
        <f t="shared" si="112"/>
        <v>330</v>
      </c>
      <c r="AC116" s="23">
        <f t="shared" si="112"/>
        <v>299</v>
      </c>
      <c r="AD116" s="23">
        <f t="shared" si="112"/>
        <v>148</v>
      </c>
      <c r="AE116" s="23">
        <f t="shared" si="112"/>
        <v>842</v>
      </c>
      <c r="AF116" s="23"/>
      <c r="AG116" s="23"/>
      <c r="AH116" s="23">
        <f t="shared" si="112"/>
        <v>359</v>
      </c>
      <c r="AI116" s="23"/>
      <c r="AJ116" s="23">
        <f t="shared" si="112"/>
        <v>309.10000000000002</v>
      </c>
      <c r="AK116" s="23">
        <f t="shared" si="112"/>
        <v>94</v>
      </c>
      <c r="AL116" s="23">
        <f t="shared" si="112"/>
        <v>73</v>
      </c>
      <c r="AM116" s="23">
        <f t="shared" si="112"/>
        <v>51.6</v>
      </c>
      <c r="AN116" s="23">
        <f t="shared" si="112"/>
        <v>250</v>
      </c>
      <c r="AO116" s="23">
        <f t="shared" si="112"/>
        <v>272</v>
      </c>
      <c r="AP116" s="23">
        <f t="shared" si="112"/>
        <v>0</v>
      </c>
      <c r="AQ116" s="23">
        <f t="shared" si="112"/>
        <v>425</v>
      </c>
      <c r="AR116" s="23">
        <f t="shared" si="112"/>
        <v>800</v>
      </c>
      <c r="AS116" s="23">
        <f t="shared" si="112"/>
        <v>294.25</v>
      </c>
      <c r="AT116" s="23">
        <f t="shared" si="112"/>
        <v>95</v>
      </c>
      <c r="AU116" s="23">
        <f t="shared" si="112"/>
        <v>87.33</v>
      </c>
      <c r="AV116" s="23">
        <f t="shared" si="112"/>
        <v>73.33</v>
      </c>
      <c r="AW116" s="23">
        <f t="shared" si="112"/>
        <v>80</v>
      </c>
      <c r="AX116" s="23">
        <f t="shared" si="112"/>
        <v>89.29</v>
      </c>
      <c r="AY116" s="23">
        <f t="shared" si="112"/>
        <v>63.75</v>
      </c>
      <c r="AZ116" s="23">
        <f t="shared" si="112"/>
        <v>104.62</v>
      </c>
      <c r="BA116" s="23">
        <f t="shared" si="112"/>
        <v>81.33</v>
      </c>
      <c r="BB116" s="23">
        <f t="shared" si="112"/>
        <v>71.67</v>
      </c>
      <c r="BC116" s="23">
        <f t="shared" si="112"/>
        <v>152.66999999999999</v>
      </c>
      <c r="BD116" s="23">
        <f t="shared" si="112"/>
        <v>378</v>
      </c>
      <c r="BE116" s="23">
        <f t="shared" si="112"/>
        <v>574</v>
      </c>
      <c r="BF116" s="23">
        <f t="shared" si="112"/>
        <v>696</v>
      </c>
      <c r="BG116" s="23">
        <f t="shared" si="112"/>
        <v>324</v>
      </c>
      <c r="BH116" s="23">
        <f t="shared" si="112"/>
        <v>604</v>
      </c>
      <c r="BI116" s="23">
        <f t="shared" si="112"/>
        <v>0</v>
      </c>
      <c r="BJ116" s="23">
        <f t="shared" si="112"/>
        <v>38</v>
      </c>
      <c r="BK116" s="23">
        <f t="shared" si="112"/>
        <v>38</v>
      </c>
      <c r="BL116" s="23">
        <f t="shared" si="112"/>
        <v>33</v>
      </c>
      <c r="BM116" s="23">
        <f t="shared" si="112"/>
        <v>43</v>
      </c>
      <c r="BN116" s="23">
        <f t="shared" si="112"/>
        <v>43</v>
      </c>
      <c r="BO116" s="23">
        <f t="shared" si="112"/>
        <v>306.32</v>
      </c>
      <c r="BP116" s="23">
        <f t="shared" si="112"/>
        <v>190</v>
      </c>
      <c r="BQ116" s="23">
        <f t="shared" si="112"/>
        <v>26</v>
      </c>
      <c r="BR116" s="78">
        <f t="shared" ref="BR116" si="113">BR48</f>
        <v>0</v>
      </c>
    </row>
    <row r="117" spans="1:72" ht="17.399999999999999">
      <c r="B117" s="16" t="s">
        <v>26</v>
      </c>
      <c r="C117" s="17" t="s">
        <v>25</v>
      </c>
      <c r="D117" s="18">
        <f t="shared" ref="D117:BQ117" si="114">D116/1000</f>
        <v>9.0900000000000009E-2</v>
      </c>
      <c r="E117" s="18">
        <f t="shared" si="114"/>
        <v>9.6000000000000002E-2</v>
      </c>
      <c r="F117" s="18">
        <f t="shared" si="114"/>
        <v>9.0999999999999998E-2</v>
      </c>
      <c r="G117" s="18">
        <f t="shared" si="114"/>
        <v>0.81599999999999995</v>
      </c>
      <c r="H117" s="18">
        <f t="shared" si="114"/>
        <v>1.68</v>
      </c>
      <c r="I117" s="18">
        <f t="shared" si="114"/>
        <v>1.05</v>
      </c>
      <c r="J117" s="18">
        <f t="shared" si="114"/>
        <v>9.0569999999999998E-2</v>
      </c>
      <c r="K117" s="18">
        <f t="shared" si="114"/>
        <v>1.1666700000000001</v>
      </c>
      <c r="L117" s="18">
        <f t="shared" si="114"/>
        <v>0.25519999999999998</v>
      </c>
      <c r="M117" s="18">
        <f t="shared" si="114"/>
        <v>0.83299999999999996</v>
      </c>
      <c r="N117" s="18">
        <f t="shared" si="114"/>
        <v>0.12637999999999999</v>
      </c>
      <c r="O117" s="18">
        <f t="shared" si="114"/>
        <v>0.38752999999999999</v>
      </c>
      <c r="P117" s="18">
        <f t="shared" si="114"/>
        <v>0.66315999999999997</v>
      </c>
      <c r="Q117" s="18">
        <f t="shared" si="114"/>
        <v>0.52666999999999997</v>
      </c>
      <c r="R117" s="18">
        <f t="shared" si="114"/>
        <v>1.2949999999999999</v>
      </c>
      <c r="S117" s="18">
        <f t="shared" si="114"/>
        <v>0</v>
      </c>
      <c r="T117" s="18">
        <f t="shared" si="114"/>
        <v>0</v>
      </c>
      <c r="U117" s="18">
        <f t="shared" si="114"/>
        <v>1.012</v>
      </c>
      <c r="V117" s="18">
        <f t="shared" si="114"/>
        <v>0.47067000000000003</v>
      </c>
      <c r="W117" s="18">
        <f>W116/1000</f>
        <v>0.34799999999999998</v>
      </c>
      <c r="X117" s="18">
        <f t="shared" si="114"/>
        <v>9.4000000000000004E-3</v>
      </c>
      <c r="Y117" s="18">
        <f t="shared" si="114"/>
        <v>0.26650000000000001</v>
      </c>
      <c r="Z117" s="18">
        <f t="shared" si="114"/>
        <v>0.36699999999999999</v>
      </c>
      <c r="AA117" s="18">
        <f t="shared" si="114"/>
        <v>0.52400000000000002</v>
      </c>
      <c r="AB117" s="18">
        <f t="shared" si="114"/>
        <v>0.33</v>
      </c>
      <c r="AC117" s="18">
        <f t="shared" si="114"/>
        <v>0.29899999999999999</v>
      </c>
      <c r="AD117" s="18">
        <f t="shared" si="114"/>
        <v>0.14799999999999999</v>
      </c>
      <c r="AE117" s="18">
        <f t="shared" si="114"/>
        <v>0.84199999999999997</v>
      </c>
      <c r="AF117" s="18">
        <f t="shared" ref="AF117:AI117" si="115">AF116/1000</f>
        <v>0</v>
      </c>
      <c r="AG117" s="18">
        <f t="shared" si="115"/>
        <v>0</v>
      </c>
      <c r="AH117" s="18">
        <f t="shared" si="115"/>
        <v>0.35899999999999999</v>
      </c>
      <c r="AI117" s="18">
        <f t="shared" si="115"/>
        <v>0</v>
      </c>
      <c r="AJ117" s="18">
        <f t="shared" si="114"/>
        <v>0.30910000000000004</v>
      </c>
      <c r="AK117" s="18">
        <f t="shared" si="114"/>
        <v>9.4E-2</v>
      </c>
      <c r="AL117" s="18">
        <f t="shared" si="114"/>
        <v>7.2999999999999995E-2</v>
      </c>
      <c r="AM117" s="18">
        <f t="shared" si="114"/>
        <v>5.16E-2</v>
      </c>
      <c r="AN117" s="18">
        <f t="shared" si="114"/>
        <v>0.25</v>
      </c>
      <c r="AO117" s="18">
        <f t="shared" si="114"/>
        <v>0.27200000000000002</v>
      </c>
      <c r="AP117" s="18">
        <f t="shared" si="114"/>
        <v>0</v>
      </c>
      <c r="AQ117" s="18">
        <f t="shared" si="114"/>
        <v>0.42499999999999999</v>
      </c>
      <c r="AR117" s="18">
        <f t="shared" si="114"/>
        <v>0.8</v>
      </c>
      <c r="AS117" s="18">
        <f t="shared" si="114"/>
        <v>0.29425000000000001</v>
      </c>
      <c r="AT117" s="18">
        <f t="shared" si="114"/>
        <v>9.5000000000000001E-2</v>
      </c>
      <c r="AU117" s="18">
        <f t="shared" si="114"/>
        <v>8.7330000000000005E-2</v>
      </c>
      <c r="AV117" s="18">
        <f t="shared" si="114"/>
        <v>7.3329999999999992E-2</v>
      </c>
      <c r="AW117" s="18">
        <f t="shared" si="114"/>
        <v>0.08</v>
      </c>
      <c r="AX117" s="18">
        <f t="shared" si="114"/>
        <v>8.9290000000000008E-2</v>
      </c>
      <c r="AY117" s="18">
        <f t="shared" si="114"/>
        <v>6.3750000000000001E-2</v>
      </c>
      <c r="AZ117" s="18">
        <f t="shared" si="114"/>
        <v>0.10462</v>
      </c>
      <c r="BA117" s="18">
        <f t="shared" si="114"/>
        <v>8.133E-2</v>
      </c>
      <c r="BB117" s="18">
        <f t="shared" si="114"/>
        <v>7.1669999999999998E-2</v>
      </c>
      <c r="BC117" s="18">
        <f t="shared" si="114"/>
        <v>0.15267</v>
      </c>
      <c r="BD117" s="18">
        <f t="shared" si="114"/>
        <v>0.378</v>
      </c>
      <c r="BE117" s="18">
        <f t="shared" si="114"/>
        <v>0.57399999999999995</v>
      </c>
      <c r="BF117" s="18">
        <f t="shared" si="114"/>
        <v>0.69599999999999995</v>
      </c>
      <c r="BG117" s="18">
        <f t="shared" si="114"/>
        <v>0.32400000000000001</v>
      </c>
      <c r="BH117" s="18">
        <f t="shared" si="114"/>
        <v>0.60399999999999998</v>
      </c>
      <c r="BI117" s="18">
        <f t="shared" si="114"/>
        <v>0</v>
      </c>
      <c r="BJ117" s="18">
        <f t="shared" si="114"/>
        <v>3.7999999999999999E-2</v>
      </c>
      <c r="BK117" s="18">
        <f t="shared" si="114"/>
        <v>3.7999999999999999E-2</v>
      </c>
      <c r="BL117" s="18">
        <f t="shared" si="114"/>
        <v>3.3000000000000002E-2</v>
      </c>
      <c r="BM117" s="18">
        <f t="shared" si="114"/>
        <v>4.2999999999999997E-2</v>
      </c>
      <c r="BN117" s="18">
        <f t="shared" si="114"/>
        <v>4.2999999999999997E-2</v>
      </c>
      <c r="BO117" s="18">
        <f t="shared" si="114"/>
        <v>0.30631999999999998</v>
      </c>
      <c r="BP117" s="18">
        <f t="shared" si="114"/>
        <v>0.19</v>
      </c>
      <c r="BQ117" s="18">
        <f t="shared" si="114"/>
        <v>2.5999999999999999E-2</v>
      </c>
      <c r="BR117" s="78">
        <f t="shared" ref="BR117" si="116">BR116/1000</f>
        <v>0</v>
      </c>
    </row>
    <row r="118" spans="1:72" ht="17.399999999999999">
      <c r="A118" s="24"/>
      <c r="B118" s="25" t="s">
        <v>27</v>
      </c>
      <c r="C118" s="120"/>
      <c r="D118" s="26">
        <f t="shared" ref="D118:BQ118" si="117">D114*D116</f>
        <v>1.8180000000000001</v>
      </c>
      <c r="E118" s="26">
        <f t="shared" si="117"/>
        <v>0</v>
      </c>
      <c r="F118" s="26">
        <f t="shared" si="117"/>
        <v>0.81899999999999995</v>
      </c>
      <c r="G118" s="26">
        <f t="shared" si="117"/>
        <v>0.40800000000000003</v>
      </c>
      <c r="H118" s="26">
        <f t="shared" si="117"/>
        <v>0</v>
      </c>
      <c r="I118" s="26">
        <f t="shared" si="117"/>
        <v>0</v>
      </c>
      <c r="J118" s="26">
        <f t="shared" si="117"/>
        <v>0</v>
      </c>
      <c r="K118" s="26">
        <f t="shared" si="117"/>
        <v>3.5000100000000005</v>
      </c>
      <c r="L118" s="26">
        <f t="shared" si="117"/>
        <v>0</v>
      </c>
      <c r="M118" s="26">
        <f t="shared" si="117"/>
        <v>0</v>
      </c>
      <c r="N118" s="26">
        <f t="shared" si="117"/>
        <v>0</v>
      </c>
      <c r="O118" s="26">
        <f t="shared" si="117"/>
        <v>0</v>
      </c>
      <c r="P118" s="26">
        <f t="shared" si="117"/>
        <v>0</v>
      </c>
      <c r="Q118" s="26">
        <f t="shared" si="117"/>
        <v>0</v>
      </c>
      <c r="R118" s="26">
        <f t="shared" si="117"/>
        <v>0</v>
      </c>
      <c r="S118" s="26">
        <f t="shared" si="117"/>
        <v>0</v>
      </c>
      <c r="T118" s="26">
        <f t="shared" si="117"/>
        <v>0</v>
      </c>
      <c r="U118" s="26">
        <f t="shared" si="117"/>
        <v>0</v>
      </c>
      <c r="V118" s="26">
        <f t="shared" si="117"/>
        <v>0</v>
      </c>
      <c r="W118" s="26">
        <f>W114*W116</f>
        <v>0</v>
      </c>
      <c r="X118" s="26">
        <f t="shared" si="117"/>
        <v>0</v>
      </c>
      <c r="Y118" s="26">
        <f t="shared" si="117"/>
        <v>0</v>
      </c>
      <c r="Z118" s="26">
        <f t="shared" si="117"/>
        <v>0</v>
      </c>
      <c r="AA118" s="26">
        <f t="shared" si="117"/>
        <v>0</v>
      </c>
      <c r="AB118" s="26">
        <f t="shared" si="117"/>
        <v>0</v>
      </c>
      <c r="AC118" s="26">
        <f t="shared" si="117"/>
        <v>0</v>
      </c>
      <c r="AD118" s="26">
        <f t="shared" si="117"/>
        <v>0</v>
      </c>
      <c r="AE118" s="26">
        <f t="shared" si="117"/>
        <v>0</v>
      </c>
      <c r="AF118" s="26">
        <f t="shared" ref="AF118:AI118" si="118">AF114*AF116</f>
        <v>0</v>
      </c>
      <c r="AG118" s="26">
        <f t="shared" si="118"/>
        <v>0</v>
      </c>
      <c r="AH118" s="26">
        <f t="shared" si="118"/>
        <v>0</v>
      </c>
      <c r="AI118" s="26">
        <f t="shared" si="118"/>
        <v>0</v>
      </c>
      <c r="AJ118" s="26">
        <f t="shared" si="117"/>
        <v>0</v>
      </c>
      <c r="AK118" s="26">
        <f t="shared" si="117"/>
        <v>0</v>
      </c>
      <c r="AL118" s="26">
        <f t="shared" si="117"/>
        <v>0</v>
      </c>
      <c r="AM118" s="26">
        <f t="shared" si="117"/>
        <v>0</v>
      </c>
      <c r="AN118" s="26">
        <f t="shared" si="117"/>
        <v>0</v>
      </c>
      <c r="AO118" s="26">
        <f t="shared" si="117"/>
        <v>0</v>
      </c>
      <c r="AP118" s="26">
        <f t="shared" si="117"/>
        <v>0</v>
      </c>
      <c r="AQ118" s="26">
        <f t="shared" si="117"/>
        <v>0</v>
      </c>
      <c r="AR118" s="26">
        <f t="shared" si="117"/>
        <v>0</v>
      </c>
      <c r="AS118" s="26">
        <f t="shared" si="117"/>
        <v>0</v>
      </c>
      <c r="AT118" s="26">
        <f t="shared" si="117"/>
        <v>0</v>
      </c>
      <c r="AU118" s="26">
        <f t="shared" si="117"/>
        <v>0</v>
      </c>
      <c r="AV118" s="26">
        <f t="shared" si="117"/>
        <v>0</v>
      </c>
      <c r="AW118" s="26">
        <f t="shared" si="117"/>
        <v>0</v>
      </c>
      <c r="AX118" s="26">
        <f t="shared" si="117"/>
        <v>0</v>
      </c>
      <c r="AY118" s="26">
        <f t="shared" si="117"/>
        <v>0</v>
      </c>
      <c r="AZ118" s="26">
        <f t="shared" si="117"/>
        <v>0</v>
      </c>
      <c r="BA118" s="26">
        <f t="shared" si="117"/>
        <v>0</v>
      </c>
      <c r="BB118" s="26">
        <f t="shared" si="117"/>
        <v>0</v>
      </c>
      <c r="BC118" s="26">
        <f t="shared" si="117"/>
        <v>0</v>
      </c>
      <c r="BD118" s="26">
        <f t="shared" si="117"/>
        <v>0</v>
      </c>
      <c r="BE118" s="26">
        <f t="shared" si="117"/>
        <v>0</v>
      </c>
      <c r="BF118" s="26">
        <f t="shared" si="117"/>
        <v>0</v>
      </c>
      <c r="BG118" s="26">
        <f t="shared" si="117"/>
        <v>0</v>
      </c>
      <c r="BH118" s="26">
        <f t="shared" si="117"/>
        <v>0</v>
      </c>
      <c r="BI118" s="26">
        <f t="shared" si="117"/>
        <v>0</v>
      </c>
      <c r="BJ118" s="26">
        <f t="shared" si="117"/>
        <v>4.5599999999999996</v>
      </c>
      <c r="BK118" s="26">
        <f t="shared" si="117"/>
        <v>1.216</v>
      </c>
      <c r="BL118" s="26">
        <f t="shared" si="117"/>
        <v>0.46200000000000002</v>
      </c>
      <c r="BM118" s="26">
        <f t="shared" si="117"/>
        <v>1.6339999999999999</v>
      </c>
      <c r="BN118" s="26">
        <f t="shared" si="117"/>
        <v>0</v>
      </c>
      <c r="BO118" s="26">
        <f t="shared" si="117"/>
        <v>0</v>
      </c>
      <c r="BP118" s="26">
        <f t="shared" si="117"/>
        <v>0.38</v>
      </c>
      <c r="BQ118" s="26">
        <f t="shared" si="117"/>
        <v>1.3000000000000001E-2</v>
      </c>
      <c r="BR118" s="82">
        <f t="shared" ref="BR118" si="119">BR114*BR116</f>
        <v>0</v>
      </c>
      <c r="BS118" s="27">
        <f>SUM(D118:BQ118)</f>
        <v>14.81001</v>
      </c>
      <c r="BT118" s="28">
        <f>BS118/$C$10</f>
        <v>14.81001</v>
      </c>
    </row>
    <row r="119" spans="1:72" ht="17.399999999999999">
      <c r="A119" s="24"/>
      <c r="B119" s="25" t="s">
        <v>28</v>
      </c>
      <c r="C119" s="120"/>
      <c r="D119" s="26">
        <f t="shared" ref="D119:BQ119" si="120">D114*D116</f>
        <v>1.8180000000000001</v>
      </c>
      <c r="E119" s="26">
        <f t="shared" si="120"/>
        <v>0</v>
      </c>
      <c r="F119" s="26">
        <f t="shared" si="120"/>
        <v>0.81899999999999995</v>
      </c>
      <c r="G119" s="26">
        <f t="shared" si="120"/>
        <v>0.40800000000000003</v>
      </c>
      <c r="H119" s="26">
        <f t="shared" si="120"/>
        <v>0</v>
      </c>
      <c r="I119" s="26">
        <f t="shared" si="120"/>
        <v>0</v>
      </c>
      <c r="J119" s="26">
        <f t="shared" si="120"/>
        <v>0</v>
      </c>
      <c r="K119" s="26">
        <f t="shared" si="120"/>
        <v>3.5000100000000005</v>
      </c>
      <c r="L119" s="26">
        <f t="shared" si="120"/>
        <v>0</v>
      </c>
      <c r="M119" s="26">
        <f t="shared" si="120"/>
        <v>0</v>
      </c>
      <c r="N119" s="26">
        <f t="shared" si="120"/>
        <v>0</v>
      </c>
      <c r="O119" s="26">
        <f t="shared" si="120"/>
        <v>0</v>
      </c>
      <c r="P119" s="26">
        <f t="shared" si="120"/>
        <v>0</v>
      </c>
      <c r="Q119" s="26">
        <f t="shared" si="120"/>
        <v>0</v>
      </c>
      <c r="R119" s="26">
        <f t="shared" si="120"/>
        <v>0</v>
      </c>
      <c r="S119" s="26">
        <f t="shared" si="120"/>
        <v>0</v>
      </c>
      <c r="T119" s="26">
        <f t="shared" si="120"/>
        <v>0</v>
      </c>
      <c r="U119" s="26">
        <f t="shared" si="120"/>
        <v>0</v>
      </c>
      <c r="V119" s="26">
        <f t="shared" si="120"/>
        <v>0</v>
      </c>
      <c r="W119" s="26">
        <f>W114*W116</f>
        <v>0</v>
      </c>
      <c r="X119" s="26">
        <f t="shared" si="120"/>
        <v>0</v>
      </c>
      <c r="Y119" s="26">
        <f t="shared" si="120"/>
        <v>0</v>
      </c>
      <c r="Z119" s="26">
        <f t="shared" si="120"/>
        <v>0</v>
      </c>
      <c r="AA119" s="26">
        <f t="shared" si="120"/>
        <v>0</v>
      </c>
      <c r="AB119" s="26">
        <f t="shared" si="120"/>
        <v>0</v>
      </c>
      <c r="AC119" s="26">
        <f t="shared" si="120"/>
        <v>0</v>
      </c>
      <c r="AD119" s="26">
        <f t="shared" si="120"/>
        <v>0</v>
      </c>
      <c r="AE119" s="26">
        <f t="shared" si="120"/>
        <v>0</v>
      </c>
      <c r="AF119" s="26">
        <f t="shared" ref="AF119:AI119" si="121">AF114*AF116</f>
        <v>0</v>
      </c>
      <c r="AG119" s="26">
        <f t="shared" si="121"/>
        <v>0</v>
      </c>
      <c r="AH119" s="26">
        <f t="shared" si="121"/>
        <v>0</v>
      </c>
      <c r="AI119" s="26">
        <f t="shared" si="121"/>
        <v>0</v>
      </c>
      <c r="AJ119" s="26">
        <f t="shared" si="120"/>
        <v>0</v>
      </c>
      <c r="AK119" s="26">
        <f t="shared" si="120"/>
        <v>0</v>
      </c>
      <c r="AL119" s="26">
        <f t="shared" si="120"/>
        <v>0</v>
      </c>
      <c r="AM119" s="26">
        <f t="shared" si="120"/>
        <v>0</v>
      </c>
      <c r="AN119" s="26">
        <f t="shared" si="120"/>
        <v>0</v>
      </c>
      <c r="AO119" s="26">
        <f t="shared" si="120"/>
        <v>0</v>
      </c>
      <c r="AP119" s="26">
        <f t="shared" si="120"/>
        <v>0</v>
      </c>
      <c r="AQ119" s="26">
        <f t="shared" si="120"/>
        <v>0</v>
      </c>
      <c r="AR119" s="26">
        <f t="shared" si="120"/>
        <v>0</v>
      </c>
      <c r="AS119" s="26">
        <f t="shared" si="120"/>
        <v>0</v>
      </c>
      <c r="AT119" s="26">
        <f t="shared" si="120"/>
        <v>0</v>
      </c>
      <c r="AU119" s="26">
        <f t="shared" si="120"/>
        <v>0</v>
      </c>
      <c r="AV119" s="26">
        <f t="shared" si="120"/>
        <v>0</v>
      </c>
      <c r="AW119" s="26">
        <f t="shared" si="120"/>
        <v>0</v>
      </c>
      <c r="AX119" s="26">
        <f t="shared" si="120"/>
        <v>0</v>
      </c>
      <c r="AY119" s="26">
        <f t="shared" si="120"/>
        <v>0</v>
      </c>
      <c r="AZ119" s="26">
        <f t="shared" si="120"/>
        <v>0</v>
      </c>
      <c r="BA119" s="26">
        <f t="shared" si="120"/>
        <v>0</v>
      </c>
      <c r="BB119" s="26">
        <f t="shared" si="120"/>
        <v>0</v>
      </c>
      <c r="BC119" s="26">
        <f t="shared" si="120"/>
        <v>0</v>
      </c>
      <c r="BD119" s="26">
        <f t="shared" si="120"/>
        <v>0</v>
      </c>
      <c r="BE119" s="26">
        <f t="shared" si="120"/>
        <v>0</v>
      </c>
      <c r="BF119" s="26">
        <f t="shared" si="120"/>
        <v>0</v>
      </c>
      <c r="BG119" s="26">
        <f t="shared" si="120"/>
        <v>0</v>
      </c>
      <c r="BH119" s="26">
        <f t="shared" si="120"/>
        <v>0</v>
      </c>
      <c r="BI119" s="26">
        <f t="shared" si="120"/>
        <v>0</v>
      </c>
      <c r="BJ119" s="26">
        <f t="shared" si="120"/>
        <v>4.5599999999999996</v>
      </c>
      <c r="BK119" s="26">
        <f t="shared" si="120"/>
        <v>1.216</v>
      </c>
      <c r="BL119" s="26">
        <f t="shared" si="120"/>
        <v>0.46200000000000002</v>
      </c>
      <c r="BM119" s="26">
        <f t="shared" si="120"/>
        <v>1.6339999999999999</v>
      </c>
      <c r="BN119" s="26">
        <f t="shared" si="120"/>
        <v>0</v>
      </c>
      <c r="BO119" s="26">
        <f t="shared" si="120"/>
        <v>0</v>
      </c>
      <c r="BP119" s="26">
        <f t="shared" si="120"/>
        <v>0.38</v>
      </c>
      <c r="BQ119" s="26">
        <f t="shared" si="120"/>
        <v>1.3000000000000001E-2</v>
      </c>
      <c r="BR119" s="82">
        <f t="shared" ref="BR119" si="122">BR114*BR116</f>
        <v>0</v>
      </c>
      <c r="BS119" s="27">
        <f>SUM(D119:BQ119)</f>
        <v>14.81001</v>
      </c>
      <c r="BT119" s="28">
        <f>BS119/$C$10</f>
        <v>14.81001</v>
      </c>
    </row>
  </sheetData>
  <mergeCells count="378">
    <mergeCell ref="BS106:BS107"/>
    <mergeCell ref="BT106:BT107"/>
    <mergeCell ref="A108:A112"/>
    <mergeCell ref="C108:C112"/>
    <mergeCell ref="C118:C119"/>
    <mergeCell ref="BL106:BL107"/>
    <mergeCell ref="BM106:BM107"/>
    <mergeCell ref="BN106:BN107"/>
    <mergeCell ref="BO106:BO107"/>
    <mergeCell ref="BP106:BP107"/>
    <mergeCell ref="BQ106:BQ107"/>
    <mergeCell ref="BF106:BF107"/>
    <mergeCell ref="BG106:BG107"/>
    <mergeCell ref="BH106:BH107"/>
    <mergeCell ref="BI106:BI107"/>
    <mergeCell ref="BJ106:BJ107"/>
    <mergeCell ref="BK106:BK107"/>
    <mergeCell ref="AZ106:AZ107"/>
    <mergeCell ref="BA106:BA107"/>
    <mergeCell ref="BB106:BB107"/>
    <mergeCell ref="BC106:BC107"/>
    <mergeCell ref="BD106:BD107"/>
    <mergeCell ref="BE106:BE107"/>
    <mergeCell ref="AT106:AT107"/>
    <mergeCell ref="AU106:AU107"/>
    <mergeCell ref="AV106:AV107"/>
    <mergeCell ref="AW106:AW107"/>
    <mergeCell ref="AX106:AX107"/>
    <mergeCell ref="AY106:AY107"/>
    <mergeCell ref="AN106:AN107"/>
    <mergeCell ref="AO106:AO107"/>
    <mergeCell ref="AP106:AP107"/>
    <mergeCell ref="AQ106:AQ107"/>
    <mergeCell ref="AR106:AR107"/>
    <mergeCell ref="AS106:AS107"/>
    <mergeCell ref="AE106:AE107"/>
    <mergeCell ref="AH106:AH107"/>
    <mergeCell ref="AJ106:AJ107"/>
    <mergeCell ref="AK106:AK107"/>
    <mergeCell ref="AL106:AL107"/>
    <mergeCell ref="AM106:AM107"/>
    <mergeCell ref="Y106:Y107"/>
    <mergeCell ref="Z106:Z107"/>
    <mergeCell ref="AA106:AA107"/>
    <mergeCell ref="AB106:AB107"/>
    <mergeCell ref="AC106:AC107"/>
    <mergeCell ref="AD106:AD107"/>
    <mergeCell ref="AF106:AF107"/>
    <mergeCell ref="AG106:AG107"/>
    <mergeCell ref="AI106:AI107"/>
    <mergeCell ref="S106:S107"/>
    <mergeCell ref="T106:T107"/>
    <mergeCell ref="U106:U107"/>
    <mergeCell ref="V106:V107"/>
    <mergeCell ref="W106:W107"/>
    <mergeCell ref="X106:X107"/>
    <mergeCell ref="M106:M107"/>
    <mergeCell ref="N106:N107"/>
    <mergeCell ref="O106:O107"/>
    <mergeCell ref="P106:P107"/>
    <mergeCell ref="Q106:Q107"/>
    <mergeCell ref="R106:R107"/>
    <mergeCell ref="G106:G107"/>
    <mergeCell ref="H106:H107"/>
    <mergeCell ref="I106:I107"/>
    <mergeCell ref="J106:J107"/>
    <mergeCell ref="K106:K107"/>
    <mergeCell ref="L106:L107"/>
    <mergeCell ref="BS90:BS91"/>
    <mergeCell ref="BT90:BT91"/>
    <mergeCell ref="A92:A96"/>
    <mergeCell ref="C92:C96"/>
    <mergeCell ref="C102:C103"/>
    <mergeCell ref="A106:A107"/>
    <mergeCell ref="C106:C107"/>
    <mergeCell ref="D106:D107"/>
    <mergeCell ref="E106:E107"/>
    <mergeCell ref="F106:F107"/>
    <mergeCell ref="BL90:BL91"/>
    <mergeCell ref="BM90:BM91"/>
    <mergeCell ref="BN90:BN91"/>
    <mergeCell ref="BO90:BO91"/>
    <mergeCell ref="BP90:BP91"/>
    <mergeCell ref="BQ90:BQ91"/>
    <mergeCell ref="BF90:BF91"/>
    <mergeCell ref="BG90:BG91"/>
    <mergeCell ref="BH90:BH91"/>
    <mergeCell ref="BI90:BI91"/>
    <mergeCell ref="BJ90:BJ91"/>
    <mergeCell ref="BK90:BK91"/>
    <mergeCell ref="AZ90:AZ91"/>
    <mergeCell ref="BA90:BA91"/>
    <mergeCell ref="BB90:BB91"/>
    <mergeCell ref="BC90:BC91"/>
    <mergeCell ref="BD90:BD91"/>
    <mergeCell ref="BE90:BE91"/>
    <mergeCell ref="AT90:AT91"/>
    <mergeCell ref="AU90:AU91"/>
    <mergeCell ref="AV90:AV91"/>
    <mergeCell ref="AW90:AW91"/>
    <mergeCell ref="AX90:AX91"/>
    <mergeCell ref="AY90:AY91"/>
    <mergeCell ref="AN90:AN91"/>
    <mergeCell ref="AO90:AO91"/>
    <mergeCell ref="AP90:AP91"/>
    <mergeCell ref="AQ90:AQ91"/>
    <mergeCell ref="AR90:AR91"/>
    <mergeCell ref="AS90:AS91"/>
    <mergeCell ref="AE90:AE91"/>
    <mergeCell ref="AH90:AH91"/>
    <mergeCell ref="AJ90:AJ91"/>
    <mergeCell ref="AK90:AK91"/>
    <mergeCell ref="AL90:AL91"/>
    <mergeCell ref="AM90:AM91"/>
    <mergeCell ref="Y90:Y91"/>
    <mergeCell ref="Z90:Z91"/>
    <mergeCell ref="AA90:AA91"/>
    <mergeCell ref="AB90:AB91"/>
    <mergeCell ref="AC90:AC91"/>
    <mergeCell ref="AD90:AD91"/>
    <mergeCell ref="AF90:AF91"/>
    <mergeCell ref="AG90:AG91"/>
    <mergeCell ref="AI90:AI91"/>
    <mergeCell ref="S90:S91"/>
    <mergeCell ref="T90:T91"/>
    <mergeCell ref="U90:U91"/>
    <mergeCell ref="V90:V91"/>
    <mergeCell ref="W90:W91"/>
    <mergeCell ref="X90:X91"/>
    <mergeCell ref="M90:M91"/>
    <mergeCell ref="N90:N91"/>
    <mergeCell ref="O90:O91"/>
    <mergeCell ref="P90:P91"/>
    <mergeCell ref="Q90:Q91"/>
    <mergeCell ref="R90:R91"/>
    <mergeCell ref="G90:G91"/>
    <mergeCell ref="H90:H91"/>
    <mergeCell ref="I90:I91"/>
    <mergeCell ref="J90:J91"/>
    <mergeCell ref="K90:K91"/>
    <mergeCell ref="L90:L91"/>
    <mergeCell ref="BS72:BS73"/>
    <mergeCell ref="BT72:BT73"/>
    <mergeCell ref="A74:A80"/>
    <mergeCell ref="C74:C80"/>
    <mergeCell ref="C86:C87"/>
    <mergeCell ref="A90:A91"/>
    <mergeCell ref="C90:C91"/>
    <mergeCell ref="D90:D91"/>
    <mergeCell ref="E90:E91"/>
    <mergeCell ref="F90:F91"/>
    <mergeCell ref="BL72:BL73"/>
    <mergeCell ref="BM72:BM73"/>
    <mergeCell ref="BN72:BN73"/>
    <mergeCell ref="BO72:BO73"/>
    <mergeCell ref="BP72:BP73"/>
    <mergeCell ref="BQ72:BQ73"/>
    <mergeCell ref="BF72:BF73"/>
    <mergeCell ref="BG72:BG73"/>
    <mergeCell ref="BH72:BH73"/>
    <mergeCell ref="BI72:BI73"/>
    <mergeCell ref="BJ72:BJ73"/>
    <mergeCell ref="BK72:BK73"/>
    <mergeCell ref="AZ72:AZ73"/>
    <mergeCell ref="BA72:BA73"/>
    <mergeCell ref="BB72:BB73"/>
    <mergeCell ref="BC72:BC73"/>
    <mergeCell ref="BD72:BD73"/>
    <mergeCell ref="BE72:BE73"/>
    <mergeCell ref="AT72:AT73"/>
    <mergeCell ref="AU72:AU73"/>
    <mergeCell ref="AV72:AV73"/>
    <mergeCell ref="AW72:AW73"/>
    <mergeCell ref="AX72:AX73"/>
    <mergeCell ref="AY72:AY73"/>
    <mergeCell ref="AN72:AN73"/>
    <mergeCell ref="AO72:AO73"/>
    <mergeCell ref="AP72:AP73"/>
    <mergeCell ref="AQ72:AQ73"/>
    <mergeCell ref="AR72:AR73"/>
    <mergeCell ref="AS72:AS73"/>
    <mergeCell ref="AE72:AE73"/>
    <mergeCell ref="AH72:AH73"/>
    <mergeCell ref="AJ72:AJ73"/>
    <mergeCell ref="AK72:AK73"/>
    <mergeCell ref="AL72:AL73"/>
    <mergeCell ref="AM72:AM73"/>
    <mergeCell ref="Y72:Y73"/>
    <mergeCell ref="Z72:Z73"/>
    <mergeCell ref="AA72:AA73"/>
    <mergeCell ref="AB72:AB73"/>
    <mergeCell ref="AC72:AC73"/>
    <mergeCell ref="AD72:AD73"/>
    <mergeCell ref="AF72:AF73"/>
    <mergeCell ref="AG72:AG73"/>
    <mergeCell ref="AI72:AI73"/>
    <mergeCell ref="S72:S73"/>
    <mergeCell ref="T72:T73"/>
    <mergeCell ref="U72:U73"/>
    <mergeCell ref="V72:V73"/>
    <mergeCell ref="W72:W73"/>
    <mergeCell ref="X72:X73"/>
    <mergeCell ref="M72:M73"/>
    <mergeCell ref="N72:N73"/>
    <mergeCell ref="O72:O73"/>
    <mergeCell ref="P72:P73"/>
    <mergeCell ref="Q72:Q73"/>
    <mergeCell ref="R72:R73"/>
    <mergeCell ref="G72:G73"/>
    <mergeCell ref="H72:H73"/>
    <mergeCell ref="I72:I73"/>
    <mergeCell ref="J72:J73"/>
    <mergeCell ref="K72:K73"/>
    <mergeCell ref="L72:L73"/>
    <mergeCell ref="C68:C69"/>
    <mergeCell ref="A72:A73"/>
    <mergeCell ref="C72:C73"/>
    <mergeCell ref="D72:D73"/>
    <mergeCell ref="E72:E73"/>
    <mergeCell ref="F72:F73"/>
    <mergeCell ref="BP56:BP57"/>
    <mergeCell ref="BQ56:BQ57"/>
    <mergeCell ref="BS56:BS57"/>
    <mergeCell ref="BT56:BT57"/>
    <mergeCell ref="A58:A62"/>
    <mergeCell ref="C58:C62"/>
    <mergeCell ref="BJ56:BJ57"/>
    <mergeCell ref="BK56:BK57"/>
    <mergeCell ref="BL56:BL57"/>
    <mergeCell ref="BM56:BM57"/>
    <mergeCell ref="BN56:BN57"/>
    <mergeCell ref="BO56:BO57"/>
    <mergeCell ref="BD56:BD57"/>
    <mergeCell ref="BE56:BE57"/>
    <mergeCell ref="BF56:BF57"/>
    <mergeCell ref="BG56:BG57"/>
    <mergeCell ref="BH56:BH57"/>
    <mergeCell ref="BI56:BI57"/>
    <mergeCell ref="AX56:AX57"/>
    <mergeCell ref="AY56:AY57"/>
    <mergeCell ref="AZ56:AZ57"/>
    <mergeCell ref="BA56:BA57"/>
    <mergeCell ref="BB56:BB57"/>
    <mergeCell ref="BC56:BC57"/>
    <mergeCell ref="AR56:AR57"/>
    <mergeCell ref="AS56:AS57"/>
    <mergeCell ref="AT56:AT57"/>
    <mergeCell ref="AU56:AU57"/>
    <mergeCell ref="AV56:AV57"/>
    <mergeCell ref="AW56:AW57"/>
    <mergeCell ref="AL56:AL57"/>
    <mergeCell ref="AM56:AM57"/>
    <mergeCell ref="AN56:AN57"/>
    <mergeCell ref="AO56:AO57"/>
    <mergeCell ref="AP56:AP57"/>
    <mergeCell ref="AQ56:AQ57"/>
    <mergeCell ref="AC56:AC57"/>
    <mergeCell ref="AD56:AD57"/>
    <mergeCell ref="AE56:AE57"/>
    <mergeCell ref="AH56:AH57"/>
    <mergeCell ref="AJ56:AJ57"/>
    <mergeCell ref="AK56:AK57"/>
    <mergeCell ref="W56:W57"/>
    <mergeCell ref="X56:X57"/>
    <mergeCell ref="Y56:Y57"/>
    <mergeCell ref="Z56:Z57"/>
    <mergeCell ref="AA56:AA57"/>
    <mergeCell ref="AB56:AB57"/>
    <mergeCell ref="AF56:AF57"/>
    <mergeCell ref="AG56:AG57"/>
    <mergeCell ref="AI56:AI57"/>
    <mergeCell ref="Q56:Q57"/>
    <mergeCell ref="R56:R57"/>
    <mergeCell ref="S56:S57"/>
    <mergeCell ref="T56:T57"/>
    <mergeCell ref="U56:U57"/>
    <mergeCell ref="V56:V57"/>
    <mergeCell ref="K56:K57"/>
    <mergeCell ref="L56:L57"/>
    <mergeCell ref="M56:M57"/>
    <mergeCell ref="N56:N57"/>
    <mergeCell ref="O56:O57"/>
    <mergeCell ref="P56:P57"/>
    <mergeCell ref="E56:E57"/>
    <mergeCell ref="F56:F57"/>
    <mergeCell ref="G56:G57"/>
    <mergeCell ref="H56:H57"/>
    <mergeCell ref="I56:I57"/>
    <mergeCell ref="J56:J57"/>
    <mergeCell ref="A30:A34"/>
    <mergeCell ref="C30:C34"/>
    <mergeCell ref="C50:C51"/>
    <mergeCell ref="A56:A57"/>
    <mergeCell ref="C56:C57"/>
    <mergeCell ref="D56:D57"/>
    <mergeCell ref="BT8:BT9"/>
    <mergeCell ref="A10:A14"/>
    <mergeCell ref="C10:C14"/>
    <mergeCell ref="A17:A24"/>
    <mergeCell ref="C17:C24"/>
    <mergeCell ref="A25:A29"/>
    <mergeCell ref="C25:C29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AD8:AD9"/>
    <mergeCell ref="AE8:A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F8:AF9"/>
    <mergeCell ref="AG8:AG9"/>
    <mergeCell ref="AI8:AI9"/>
    <mergeCell ref="AB8:AB9"/>
    <mergeCell ref="AC8:AC9"/>
    <mergeCell ref="A8:A9"/>
    <mergeCell ref="C8:C9"/>
    <mergeCell ref="D8:D9"/>
    <mergeCell ref="E8:E9"/>
    <mergeCell ref="F8:F9"/>
    <mergeCell ref="G8:G9"/>
    <mergeCell ref="T8:T9"/>
    <mergeCell ref="U8:U9"/>
    <mergeCell ref="V8:V9"/>
    <mergeCell ref="N8:N9"/>
    <mergeCell ref="O8:O9"/>
    <mergeCell ref="P8:P9"/>
    <mergeCell ref="Q8:Q9"/>
    <mergeCell ref="R8:R9"/>
    <mergeCell ref="S8:S9"/>
    <mergeCell ref="A15:A16"/>
    <mergeCell ref="C15:C16"/>
    <mergeCell ref="BR8:BR9"/>
    <mergeCell ref="BR56:BR57"/>
    <mergeCell ref="BR72:BR73"/>
    <mergeCell ref="BR90:BR91"/>
    <mergeCell ref="BR106:BR107"/>
    <mergeCell ref="H8:H9"/>
    <mergeCell ref="I8:I9"/>
    <mergeCell ref="J8:J9"/>
    <mergeCell ref="K8:K9"/>
    <mergeCell ref="L8:L9"/>
    <mergeCell ref="M8:M9"/>
    <mergeCell ref="W8:W9"/>
    <mergeCell ref="X8:X9"/>
    <mergeCell ref="Y8:Y9"/>
    <mergeCell ref="AH8:AH9"/>
    <mergeCell ref="AJ8:AJ9"/>
    <mergeCell ref="AK8:AK9"/>
    <mergeCell ref="AL8:AL9"/>
    <mergeCell ref="AM8:AM9"/>
    <mergeCell ref="AN8:AN9"/>
    <mergeCell ref="Z8:Z9"/>
    <mergeCell ref="AA8:AA9"/>
  </mergeCells>
  <pageMargins left="0.70866141732283472" right="0.70866141732283472" top="0.74803149606299213" bottom="0.74803149606299213" header="0.31496062992125984" footer="0.31496062992125984"/>
  <pageSetup paperSize="9" scale="26" fitToWidth="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topLeftCell="A4" zoomScale="75" zoomScaleNormal="75" workbookViewId="0">
      <selection activeCell="B15" sqref="A15:XFD1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10.109375" hidden="1" customWidth="1"/>
    <col min="11" max="11" width="11.5546875" bestFit="1" customWidth="1"/>
    <col min="12" max="13" width="10.6640625" customWidth="1"/>
    <col min="14" max="23" width="10.6640625" hidden="1" customWidth="1"/>
    <col min="24" max="24" width="10.6640625" customWidth="1"/>
    <col min="25" max="27" width="10.6640625" hidden="1" customWidth="1"/>
    <col min="28" max="28" width="11.33203125" customWidth="1"/>
    <col min="29" max="32" width="8.88671875" hidden="1" customWidth="1"/>
    <col min="33" max="33" width="8.88671875" customWidth="1"/>
    <col min="34" max="34" width="9.33203125" customWidth="1"/>
    <col min="35" max="38" width="10.6640625" hidden="1" customWidth="1"/>
    <col min="39" max="40" width="10.6640625" customWidth="1"/>
    <col min="41" max="45" width="10.6640625" hidden="1" customWidth="1"/>
    <col min="46" max="46" width="9.6640625" customWidth="1"/>
    <col min="47" max="54" width="10.88671875" hidden="1" customWidth="1"/>
    <col min="55" max="56" width="10.6640625" customWidth="1"/>
    <col min="57" max="59" width="10.6640625" hidden="1" customWidth="1"/>
    <col min="60" max="60" width="10.6640625" customWidth="1"/>
    <col min="61" max="61" width="10.6640625" hidden="1" customWidth="1"/>
    <col min="65" max="65" width="10.88671875" customWidth="1"/>
    <col min="66" max="67" width="10.88671875" hidden="1" customWidth="1"/>
    <col min="68" max="68" width="11.109375" bestFit="1" customWidth="1"/>
    <col min="70" max="70" width="10.33203125" style="75" customWidth="1"/>
    <col min="72" max="72" width="9.88671875" customWidth="1"/>
  </cols>
  <sheetData>
    <row r="1" spans="1:73">
      <c r="A1" s="85" t="s">
        <v>93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104</v>
      </c>
      <c r="B2" s="85"/>
      <c r="C2" s="85"/>
      <c r="D2" s="85"/>
      <c r="E2" s="85"/>
      <c r="F2" s="86"/>
      <c r="G2" s="90"/>
      <c r="H2" s="91" t="s">
        <v>94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105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106</v>
      </c>
      <c r="B4" s="86"/>
      <c r="C4" s="86"/>
      <c r="D4" s="86"/>
      <c r="E4" s="86"/>
      <c r="F4" s="86"/>
      <c r="G4" s="86"/>
      <c r="H4" s="86" t="s">
        <v>107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95</v>
      </c>
      <c r="I5" s="86"/>
      <c r="J5" s="93"/>
      <c r="K5" s="93"/>
      <c r="L5" s="93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</row>
    <row r="7" spans="1:73">
      <c r="B7" t="s">
        <v>108</v>
      </c>
      <c r="D7" t="s">
        <v>0</v>
      </c>
      <c r="F7" s="1">
        <v>1</v>
      </c>
      <c r="G7" t="s">
        <v>37</v>
      </c>
      <c r="K7" s="47">
        <f>' 3-7 лет (день 5)'!K7</f>
        <v>46303</v>
      </c>
      <c r="L7" s="2"/>
    </row>
    <row r="8" spans="1:73" s="32" customFormat="1" ht="15" customHeight="1">
      <c r="A8" s="121"/>
      <c r="B8" s="31" t="s">
        <v>1</v>
      </c>
      <c r="C8" s="123" t="s">
        <v>2</v>
      </c>
      <c r="D8" s="125" t="str">
        <f>[1]Цены!A1</f>
        <v>Хлеб пшеничный</v>
      </c>
      <c r="E8" s="125" t="str">
        <f>[1]Цены!B1</f>
        <v>Хлеб ржано-пшеничный</v>
      </c>
      <c r="F8" s="125" t="str">
        <f>[1]Цены!C1</f>
        <v>Сахар</v>
      </c>
      <c r="G8" s="125" t="str">
        <f>[1]Цены!D1</f>
        <v>Чай</v>
      </c>
      <c r="H8" s="125" t="str">
        <f>[1]Цены!E1</f>
        <v>Какао</v>
      </c>
      <c r="I8" s="125" t="str">
        <f>[1]Цены!F1</f>
        <v>Кофейный напиток</v>
      </c>
      <c r="J8" s="125" t="str">
        <f>[1]Цены!G1</f>
        <v>Молоко 2,5%</v>
      </c>
      <c r="K8" s="125" t="str">
        <f>[1]Цены!H1</f>
        <v>Масло сливочное</v>
      </c>
      <c r="L8" s="125" t="str">
        <f>[1]Цены!I1</f>
        <v>Сметана 15%</v>
      </c>
      <c r="M8" s="125" t="str">
        <f>[1]Цены!J1</f>
        <v>Молоко сухое</v>
      </c>
      <c r="N8" s="125" t="str">
        <f>[1]Цены!K1</f>
        <v>Снежок 2,5 %</v>
      </c>
      <c r="O8" s="125" t="str">
        <f>[1]Цены!L1</f>
        <v>Творог 5%</v>
      </c>
      <c r="P8" s="125" t="str">
        <f>[1]Цены!M1</f>
        <v>Молоко сгущенное</v>
      </c>
      <c r="Q8" s="125" t="str">
        <f>[1]Цены!N1</f>
        <v xml:space="preserve">Джем Сава </v>
      </c>
      <c r="R8" s="125" t="str">
        <f>[1]Цены!O1</f>
        <v>Сыр</v>
      </c>
      <c r="S8" s="125" t="str">
        <f>[1]Цены!P1</f>
        <v>Зеленый горошек</v>
      </c>
      <c r="T8" s="125" t="str">
        <f>[1]Цены!Q1</f>
        <v>Кукуруза консервирован.</v>
      </c>
      <c r="U8" s="125" t="str">
        <f>[1]Цены!R1</f>
        <v>Консервы рыбные</v>
      </c>
      <c r="V8" s="125" t="str">
        <f>[1]Цены!S1</f>
        <v>Огурцы консервирован.</v>
      </c>
      <c r="W8" s="125" t="str">
        <f>[1]Цены!T1</f>
        <v>Огурцы свежие</v>
      </c>
      <c r="X8" s="125" t="str">
        <f>[1]Цены!U1</f>
        <v>Яйцо</v>
      </c>
      <c r="Y8" s="125" t="str">
        <f>[1]Цены!V1</f>
        <v>Икра кабачковая</v>
      </c>
      <c r="Z8" s="125" t="str">
        <f>[1]Цены!W1</f>
        <v>Изюм</v>
      </c>
      <c r="AA8" s="125" t="str">
        <f>[1]Цены!X1</f>
        <v>Курага</v>
      </c>
      <c r="AB8" s="125" t="str">
        <f>[1]Цены!Y1</f>
        <v>Чернослив</v>
      </c>
      <c r="AC8" s="125" t="str">
        <f>[1]Цены!Z1</f>
        <v>Шиповник</v>
      </c>
      <c r="AD8" s="125" t="str">
        <f>[1]Цены!AA1</f>
        <v>Сухофрукты</v>
      </c>
      <c r="AE8" s="125" t="str">
        <f>[1]Цены!AB1</f>
        <v>Ягода свежемороженная</v>
      </c>
      <c r="AF8" s="123" t="str">
        <f>' 3-7 лет (день 5)'!AF8:AF9</f>
        <v xml:space="preserve">Апельсин </v>
      </c>
      <c r="AG8" s="123" t="str">
        <f>' 3-7 лет (день 5)'!AG8:AG9</f>
        <v>Банан</v>
      </c>
      <c r="AH8" s="123" t="str">
        <f>' 3-7 лет (день 5)'!AH8:AH9</f>
        <v>Лимон</v>
      </c>
      <c r="AI8" s="123" t="str">
        <f>' 3-7 лет (день 5)'!AI8:AI9</f>
        <v>Яблоко</v>
      </c>
      <c r="AJ8" s="125" t="str">
        <f>[1]Цены!AD1</f>
        <v>Кисель</v>
      </c>
      <c r="AK8" s="125" t="str">
        <f>[1]Цены!AE1</f>
        <v xml:space="preserve">Сок </v>
      </c>
      <c r="AL8" s="125" t="str">
        <f>[1]Цены!AF1</f>
        <v>Макаронные изделия</v>
      </c>
      <c r="AM8" s="125" t="str">
        <f>[1]Цены!AG1</f>
        <v>Мука</v>
      </c>
      <c r="AN8" s="125" t="str">
        <f>[1]Цены!AH1</f>
        <v>Дрожжи</v>
      </c>
      <c r="AO8" s="125" t="str">
        <f>[1]Цены!AI1</f>
        <v>Печенье</v>
      </c>
      <c r="AP8" s="125" t="str">
        <f>[1]Цены!AJ1</f>
        <v>Пряники</v>
      </c>
      <c r="AQ8" s="125" t="str">
        <f>[1]Цены!AK1</f>
        <v>Вафли</v>
      </c>
      <c r="AR8" s="125" t="str">
        <f>[1]Цены!AL1</f>
        <v>Конфеты</v>
      </c>
      <c r="AS8" s="125" t="str">
        <f>[1]Цены!AM1</f>
        <v>Повидло Сава</v>
      </c>
      <c r="AT8" s="125" t="str">
        <f>[1]Цены!AN1</f>
        <v>Крупа геркулес</v>
      </c>
      <c r="AU8" s="125" t="str">
        <f>[1]Цены!AO1</f>
        <v>Крупа горох</v>
      </c>
      <c r="AV8" s="125" t="str">
        <f>[1]Цены!AP1</f>
        <v>Крупа гречневая</v>
      </c>
      <c r="AW8" s="125" t="str">
        <f>[1]Цены!AQ1</f>
        <v>Крупа кукурузная</v>
      </c>
      <c r="AX8" s="125" t="str">
        <f>[1]Цены!AR1</f>
        <v>Крупа манная</v>
      </c>
      <c r="AY8" s="125" t="str">
        <f>[1]Цены!AS1</f>
        <v>Крупа перловая</v>
      </c>
      <c r="AZ8" s="125" t="str">
        <f>[1]Цены!AT1</f>
        <v>Крупа пшеничная</v>
      </c>
      <c r="BA8" s="125" t="str">
        <f>[1]Цены!AU1</f>
        <v>Крупа пшено</v>
      </c>
      <c r="BB8" s="125" t="str">
        <f>[1]Цены!AV1</f>
        <v>Крупа ячневая</v>
      </c>
      <c r="BC8" s="125" t="str">
        <f>[1]Цены!AW1</f>
        <v>Рис</v>
      </c>
      <c r="BD8" s="125" t="str">
        <f>[1]Цены!AX1</f>
        <v>Цыпленок бройлер</v>
      </c>
      <c r="BE8" s="125" t="str">
        <f>[1]Цены!AY1</f>
        <v>Филе куриное</v>
      </c>
      <c r="BF8" s="125" t="str">
        <f>[1]Цены!AZ1</f>
        <v>Фарш говяжий</v>
      </c>
      <c r="BG8" s="125" t="str">
        <f>[1]Цены!BA1</f>
        <v>Печень куриная</v>
      </c>
      <c r="BH8" s="125" t="str">
        <f>[1]Цены!BB1</f>
        <v>Филе минтая</v>
      </c>
      <c r="BI8" s="125" t="str">
        <f>[1]Цены!BC1</f>
        <v>Филе сельди слабосол.</v>
      </c>
      <c r="BJ8" s="125" t="str">
        <f>[1]Цены!BD1</f>
        <v>Картофель</v>
      </c>
      <c r="BK8" s="125" t="str">
        <f>[1]Цены!BE1</f>
        <v>Морковь</v>
      </c>
      <c r="BL8" s="125" t="str">
        <f>[1]Цены!BF1</f>
        <v>Лук</v>
      </c>
      <c r="BM8" s="125" t="str">
        <f>[1]Цены!BG1</f>
        <v>Капуста</v>
      </c>
      <c r="BN8" s="125" t="str">
        <f>[1]Цены!BH1</f>
        <v>Свекла</v>
      </c>
      <c r="BO8" s="125" t="str">
        <f>[1]Цены!BI1</f>
        <v>Томатная паста</v>
      </c>
      <c r="BP8" s="125" t="str">
        <f>[1]Цены!BJ1</f>
        <v>Масло растительное</v>
      </c>
      <c r="BQ8" s="125" t="str">
        <f>[1]Цены!BK1</f>
        <v>Соль</v>
      </c>
      <c r="BR8" s="109" t="s">
        <v>92</v>
      </c>
      <c r="BS8" s="126" t="s">
        <v>3</v>
      </c>
      <c r="BT8" s="126" t="s">
        <v>4</v>
      </c>
    </row>
    <row r="9" spans="1:73" s="32" customFormat="1" ht="45.75" customHeight="1">
      <c r="A9" s="122"/>
      <c r="B9" s="4" t="s">
        <v>5</v>
      </c>
      <c r="C9" s="124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4"/>
      <c r="AG9" s="124"/>
      <c r="AH9" s="124"/>
      <c r="AI9" s="124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09"/>
      <c r="BS9" s="126"/>
      <c r="BT9" s="126"/>
    </row>
    <row r="10" spans="1:73" ht="14.25" customHeight="1">
      <c r="A10" s="116" t="s">
        <v>6</v>
      </c>
      <c r="B10" s="5" t="str">
        <f>' 3-7 лет (день 5)'!B10</f>
        <v>Каша молочная "Геркулес"</v>
      </c>
      <c r="C10" s="117">
        <f>$F$7</f>
        <v>1</v>
      </c>
      <c r="D10" s="5"/>
      <c r="E10" s="5"/>
      <c r="F10" s="5">
        <v>5.0000000000000001E-3</v>
      </c>
      <c r="G10" s="5"/>
      <c r="H10" s="5"/>
      <c r="I10" s="5"/>
      <c r="J10" s="5"/>
      <c r="K10" s="5">
        <v>3.0000000000000001E-3</v>
      </c>
      <c r="L10" s="5"/>
      <c r="M10" s="5">
        <v>1.6500000000000001E-2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6">
        <v>0.02</v>
      </c>
      <c r="AU10" s="6"/>
      <c r="AV10" s="6"/>
      <c r="AW10" s="6"/>
      <c r="AX10" s="6"/>
      <c r="AY10" s="6"/>
      <c r="AZ10" s="6"/>
      <c r="BA10" s="6"/>
      <c r="BB10" s="6"/>
      <c r="BC10" s="6"/>
      <c r="BD10" s="5"/>
      <c r="BE10" s="5"/>
      <c r="BF10" s="5"/>
      <c r="BG10" s="5"/>
      <c r="BH10" s="5"/>
      <c r="BI10" s="5"/>
      <c r="BJ10" s="5"/>
      <c r="BK10" s="5"/>
      <c r="BL10" s="5"/>
      <c r="BM10" s="6"/>
      <c r="BN10" s="6"/>
      <c r="BO10" s="6"/>
      <c r="BP10" s="5"/>
      <c r="BQ10" s="5">
        <v>5.0000000000000001E-4</v>
      </c>
      <c r="BR10" s="76"/>
    </row>
    <row r="11" spans="1:73">
      <c r="A11" s="116"/>
      <c r="B11" s="5" t="str">
        <f>' 3-7 лет (день 5)'!B11</f>
        <v>Бутерброд с маслом</v>
      </c>
      <c r="C11" s="118"/>
      <c r="D11" s="5">
        <v>0.03</v>
      </c>
      <c r="E11" s="5"/>
      <c r="F11" s="5"/>
      <c r="G11" s="5"/>
      <c r="H11" s="5"/>
      <c r="I11" s="5"/>
      <c r="J11" s="5"/>
      <c r="K11" s="5">
        <v>5.0000000000000001E-3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5"/>
      <c r="BE11" s="5"/>
      <c r="BF11" s="5"/>
      <c r="BG11" s="5"/>
      <c r="BH11" s="5"/>
      <c r="BI11" s="5"/>
      <c r="BJ11" s="5"/>
      <c r="BK11" s="5"/>
      <c r="BL11" s="5"/>
      <c r="BM11" s="6"/>
      <c r="BN11" s="6"/>
      <c r="BO11" s="6"/>
      <c r="BP11" s="5"/>
      <c r="BQ11" s="5"/>
      <c r="BR11" s="77"/>
    </row>
    <row r="12" spans="1:73">
      <c r="A12" s="116"/>
      <c r="B12" s="5" t="str">
        <f>' 3-7 лет (день 5)'!B12</f>
        <v>Какао с молоком</v>
      </c>
      <c r="C12" s="118"/>
      <c r="D12" s="5"/>
      <c r="E12" s="5"/>
      <c r="F12" s="5">
        <v>0.01</v>
      </c>
      <c r="G12" s="5"/>
      <c r="H12" s="5">
        <v>1.1999999999999999E-3</v>
      </c>
      <c r="I12" s="5"/>
      <c r="J12" s="5">
        <v>9.6000000000000002E-2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6"/>
      <c r="BN12" s="6"/>
      <c r="BO12" s="6"/>
      <c r="BP12" s="5"/>
      <c r="BQ12" s="5"/>
      <c r="BR12" s="77"/>
    </row>
    <row r="13" spans="1:73">
      <c r="A13" s="116"/>
      <c r="B13" s="5"/>
      <c r="C13" s="11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5"/>
      <c r="BE13" s="5"/>
      <c r="BF13" s="5"/>
      <c r="BG13" s="5"/>
      <c r="BH13" s="5"/>
      <c r="BI13" s="5"/>
      <c r="BJ13" s="5"/>
      <c r="BK13" s="5"/>
      <c r="BL13" s="5"/>
      <c r="BM13" s="6"/>
      <c r="BN13" s="6"/>
      <c r="BO13" s="6"/>
      <c r="BP13" s="5"/>
      <c r="BQ13" s="5"/>
      <c r="BR13" s="77"/>
    </row>
    <row r="14" spans="1:73">
      <c r="A14" s="116"/>
      <c r="B14" s="5"/>
      <c r="C14" s="11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5"/>
      <c r="BE14" s="5"/>
      <c r="BF14" s="5"/>
      <c r="BG14" s="5"/>
      <c r="BH14" s="5"/>
      <c r="BI14" s="5"/>
      <c r="BJ14" s="5"/>
      <c r="BK14" s="5"/>
      <c r="BL14" s="5"/>
      <c r="BM14" s="6"/>
      <c r="BN14" s="6"/>
      <c r="BO14" s="6"/>
      <c r="BP14" s="5"/>
      <c r="BQ14" s="5"/>
      <c r="BR14" s="77"/>
    </row>
    <row r="15" spans="1:73" ht="24.6" hidden="1" customHeight="1">
      <c r="A15" s="106" t="s">
        <v>110</v>
      </c>
      <c r="B15" s="56" t="s">
        <v>90</v>
      </c>
      <c r="C15" s="108">
        <f>F7</f>
        <v>1</v>
      </c>
      <c r="D15" s="98"/>
      <c r="E15" s="98"/>
      <c r="F15" s="98"/>
      <c r="G15" s="98"/>
      <c r="H15" s="98"/>
      <c r="I15" s="98"/>
      <c r="J15" s="98"/>
      <c r="K15" s="98"/>
      <c r="L15" s="99"/>
      <c r="M15" s="99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100"/>
      <c r="Y15" s="100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101"/>
      <c r="AX15" s="101"/>
      <c r="AY15" s="101"/>
      <c r="AZ15" s="101"/>
      <c r="BA15" s="101"/>
      <c r="BB15" s="101"/>
      <c r="BC15" s="102"/>
      <c r="BD15" s="98"/>
      <c r="BE15" s="98"/>
      <c r="BF15" s="98"/>
      <c r="BG15" s="98"/>
      <c r="BH15" s="98"/>
      <c r="BI15" s="98"/>
      <c r="BJ15" s="98"/>
      <c r="BK15" s="98"/>
      <c r="BL15" s="98"/>
      <c r="BM15" s="87"/>
      <c r="BN15" s="98"/>
      <c r="BO15" s="98"/>
      <c r="BP15" s="98"/>
      <c r="BQ15" s="98"/>
      <c r="BR15" s="103"/>
      <c r="BS15" s="89"/>
      <c r="BT15" s="86"/>
      <c r="BU15" s="86"/>
    </row>
    <row r="16" spans="1:73" ht="24.6" customHeight="1">
      <c r="A16" s="107"/>
      <c r="B16" s="56" t="s">
        <v>89</v>
      </c>
      <c r="C16" s="108"/>
      <c r="D16" s="98"/>
      <c r="E16" s="98"/>
      <c r="F16" s="98"/>
      <c r="G16" s="98"/>
      <c r="H16" s="98"/>
      <c r="I16" s="98"/>
      <c r="J16" s="98"/>
      <c r="K16" s="98"/>
      <c r="L16" s="99"/>
      <c r="M16" s="99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100"/>
      <c r="Y16" s="100"/>
      <c r="Z16" s="98"/>
      <c r="AA16" s="98"/>
      <c r="AB16" s="98"/>
      <c r="AC16" s="98"/>
      <c r="AD16" s="98"/>
      <c r="AE16" s="98"/>
      <c r="AF16" s="98"/>
      <c r="AG16" s="98">
        <v>0.158</v>
      </c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101"/>
      <c r="AX16" s="101"/>
      <c r="AY16" s="101"/>
      <c r="AZ16" s="101"/>
      <c r="BA16" s="101"/>
      <c r="BB16" s="101"/>
      <c r="BC16" s="102"/>
      <c r="BD16" s="98"/>
      <c r="BE16" s="98"/>
      <c r="BF16" s="98"/>
      <c r="BG16" s="98"/>
      <c r="BH16" s="98"/>
      <c r="BI16" s="98"/>
      <c r="BJ16" s="98"/>
      <c r="BK16" s="98"/>
      <c r="BL16" s="98"/>
      <c r="BM16" s="87"/>
      <c r="BN16" s="98"/>
      <c r="BO16" s="98"/>
      <c r="BP16" s="98"/>
      <c r="BQ16" s="98"/>
      <c r="BR16" s="103"/>
      <c r="BS16" s="89"/>
      <c r="BT16" s="86"/>
      <c r="BU16" s="86"/>
    </row>
    <row r="17" spans="1:70">
      <c r="A17" s="116" t="s">
        <v>10</v>
      </c>
      <c r="B17" s="5" t="str">
        <f>' 3-7 лет (день 5)'!B17</f>
        <v>Суп картофельный с гренками</v>
      </c>
      <c r="C17" s="117">
        <f>$F$7</f>
        <v>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5">
        <v>0.04</v>
      </c>
      <c r="BE17" s="5"/>
      <c r="BF17" s="5"/>
      <c r="BG17" s="5"/>
      <c r="BH17" s="5"/>
      <c r="BI17" s="5"/>
      <c r="BJ17" s="5">
        <v>0.15</v>
      </c>
      <c r="BK17" s="5">
        <v>1.2999999999999999E-2</v>
      </c>
      <c r="BL17" s="5">
        <v>1.2E-2</v>
      </c>
      <c r="BM17" s="6"/>
      <c r="BN17" s="6"/>
      <c r="BO17" s="6"/>
      <c r="BP17" s="5">
        <v>3.0000000000000001E-3</v>
      </c>
      <c r="BQ17" s="5">
        <v>2E-3</v>
      </c>
      <c r="BR17" s="77"/>
    </row>
    <row r="18" spans="1:70">
      <c r="A18" s="116"/>
      <c r="B18" s="5" t="str">
        <f>' 3-7 лет (день 5)'!B18</f>
        <v>Рыба, тушенная в сметанном соусе</v>
      </c>
      <c r="C18" s="118"/>
      <c r="D18" s="5"/>
      <c r="E18" s="5"/>
      <c r="F18" s="5"/>
      <c r="G18" s="5"/>
      <c r="H18" s="5"/>
      <c r="I18" s="5"/>
      <c r="J18" s="5"/>
      <c r="K18" s="5"/>
      <c r="L18" s="5">
        <v>8.9999999999999993E-3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>
        <v>5.9999999999999995E-4</v>
      </c>
      <c r="AN18" s="5"/>
      <c r="AO18" s="5"/>
      <c r="AP18" s="5"/>
      <c r="AQ18" s="5"/>
      <c r="AR18" s="5"/>
      <c r="AS18" s="5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5"/>
      <c r="BE18" s="5"/>
      <c r="BF18" s="5"/>
      <c r="BG18" s="5"/>
      <c r="BH18" s="5">
        <v>0.05</v>
      </c>
      <c r="BI18" s="5"/>
      <c r="BJ18" s="5"/>
      <c r="BK18" s="5">
        <v>3.5000000000000003E-2</v>
      </c>
      <c r="BL18" s="5">
        <v>1.9E-2</v>
      </c>
      <c r="BM18" s="6"/>
      <c r="BN18" s="6"/>
      <c r="BO18" s="6"/>
      <c r="BP18" s="5">
        <v>7.0000000000000001E-3</v>
      </c>
      <c r="BQ18" s="5">
        <v>1E-3</v>
      </c>
      <c r="BR18" s="77"/>
    </row>
    <row r="19" spans="1:70">
      <c r="A19" s="116"/>
      <c r="B19" s="5" t="str">
        <f>' 3-7 лет (день 5)'!B19</f>
        <v>Рис отварной</v>
      </c>
      <c r="C19" s="118"/>
      <c r="D19" s="5"/>
      <c r="E19" s="5"/>
      <c r="F19" s="5"/>
      <c r="G19" s="5"/>
      <c r="H19" s="5"/>
      <c r="I19" s="5"/>
      <c r="J19" s="5"/>
      <c r="K19" s="5">
        <v>3.0000000000000001E-3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6"/>
      <c r="AV19" s="6"/>
      <c r="AW19" s="6"/>
      <c r="AX19" s="6"/>
      <c r="AY19" s="6"/>
      <c r="AZ19" s="6"/>
      <c r="BA19" s="6"/>
      <c r="BB19" s="6"/>
      <c r="BC19" s="6">
        <v>3.5000000000000003E-2</v>
      </c>
      <c r="BD19" s="5"/>
      <c r="BE19" s="5"/>
      <c r="BF19" s="5"/>
      <c r="BG19" s="5"/>
      <c r="BH19" s="5"/>
      <c r="BI19" s="5"/>
      <c r="BJ19" s="5"/>
      <c r="BK19" s="5"/>
      <c r="BL19" s="5"/>
      <c r="BM19" s="6"/>
      <c r="BN19" s="6"/>
      <c r="BO19" s="6"/>
      <c r="BP19" s="5"/>
      <c r="BQ19" s="5">
        <v>2E-3</v>
      </c>
      <c r="BR19" s="77"/>
    </row>
    <row r="20" spans="1:70">
      <c r="A20" s="116"/>
      <c r="B20" s="5" t="str">
        <f>' 3-7 лет (день 5)'!B20</f>
        <v>Хлеб пшеничный</v>
      </c>
      <c r="C20" s="118"/>
      <c r="D20" s="5">
        <v>0.03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6"/>
      <c r="BN20" s="6"/>
      <c r="BO20" s="6"/>
      <c r="BP20" s="5"/>
      <c r="BQ20" s="5"/>
      <c r="BR20" s="77"/>
    </row>
    <row r="21" spans="1:70">
      <c r="A21" s="116"/>
      <c r="B21" s="5" t="str">
        <f>' 3-7 лет (день 5)'!B21</f>
        <v>Хлеб ржано-пшеничный</v>
      </c>
      <c r="C21" s="118"/>
      <c r="D21" s="5"/>
      <c r="E21" s="5">
        <v>0.05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6"/>
      <c r="BN21" s="6"/>
      <c r="BO21" s="6"/>
      <c r="BP21" s="5"/>
      <c r="BQ21" s="5"/>
      <c r="BR21" s="77"/>
    </row>
    <row r="22" spans="1:70">
      <c r="A22" s="116"/>
      <c r="B22" s="5" t="str">
        <f>' 3-7 лет (день 5)'!B22</f>
        <v>Компот из чернослива</v>
      </c>
      <c r="C22" s="118"/>
      <c r="D22" s="5"/>
      <c r="E22" s="5"/>
      <c r="F22" s="5">
        <v>1.2999999999999999E-2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>
        <v>1.4999999999999999E-2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5"/>
      <c r="BE22" s="5"/>
      <c r="BF22" s="5"/>
      <c r="BG22" s="5"/>
      <c r="BH22" s="5"/>
      <c r="BI22" s="5"/>
      <c r="BJ22" s="5"/>
      <c r="BK22" s="5"/>
      <c r="BL22" s="5"/>
      <c r="BM22" s="6"/>
      <c r="BN22" s="6"/>
      <c r="BO22" s="6"/>
      <c r="BP22" s="5"/>
      <c r="BQ22" s="5"/>
      <c r="BR22" s="77">
        <v>5.0000000000000002E-5</v>
      </c>
    </row>
    <row r="23" spans="1:70">
      <c r="A23" s="116"/>
      <c r="B23" s="9"/>
      <c r="C23" s="118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5"/>
      <c r="BE23" s="5"/>
      <c r="BF23" s="5"/>
      <c r="BG23" s="5"/>
      <c r="BH23" s="5"/>
      <c r="BI23" s="5"/>
      <c r="BJ23" s="5"/>
      <c r="BK23" s="5"/>
      <c r="BL23" s="5"/>
      <c r="BM23" s="6"/>
      <c r="BN23" s="6"/>
      <c r="BO23" s="6"/>
      <c r="BP23" s="5"/>
      <c r="BQ23" s="5"/>
      <c r="BR23" s="77"/>
    </row>
    <row r="24" spans="1:70" ht="15.6" customHeight="1">
      <c r="A24" s="116"/>
      <c r="B24" s="9"/>
      <c r="C24" s="11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5"/>
      <c r="BE24" s="5"/>
      <c r="BF24" s="5"/>
      <c r="BG24" s="5"/>
      <c r="BH24" s="5"/>
      <c r="BI24" s="5"/>
      <c r="BJ24" s="5"/>
      <c r="BK24" s="5"/>
      <c r="BL24" s="5"/>
      <c r="BM24" s="6"/>
      <c r="BN24" s="6"/>
      <c r="BO24" s="6"/>
      <c r="BP24" s="5"/>
      <c r="BQ24" s="5"/>
      <c r="BR24" s="77"/>
    </row>
    <row r="25" spans="1:70">
      <c r="A25" s="116" t="s">
        <v>16</v>
      </c>
      <c r="B25" s="5" t="str">
        <f>' 3-7 лет (день 5)'!B25</f>
        <v>Чай с лимоном</v>
      </c>
      <c r="C25" s="117">
        <f>$F$7</f>
        <v>1</v>
      </c>
      <c r="D25" s="5"/>
      <c r="E25" s="5"/>
      <c r="F25" s="5">
        <v>1.0999999999999999E-2</v>
      </c>
      <c r="G25" s="5">
        <v>5.9999999999999995E-4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>
        <v>6.0000000000000001E-3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6"/>
      <c r="BP25" s="5"/>
      <c r="BQ25" s="5"/>
      <c r="BR25" s="77"/>
    </row>
    <row r="26" spans="1:70" s="35" customFormat="1">
      <c r="A26" s="116"/>
      <c r="B26" s="5" t="str">
        <f>' 3-7 лет (день 5)'!B26</f>
        <v>Крендель сахарный</v>
      </c>
      <c r="C26" s="118"/>
      <c r="D26" s="9"/>
      <c r="E26" s="9"/>
      <c r="F26" s="9">
        <v>3.225E-3</v>
      </c>
      <c r="G26" s="9"/>
      <c r="H26" s="9"/>
      <c r="I26" s="9"/>
      <c r="J26" s="9">
        <v>1.4E-2</v>
      </c>
      <c r="K26" s="9">
        <v>3.0000000000000001E-3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33">
        <v>0.1</v>
      </c>
      <c r="Y26" s="33"/>
      <c r="Z26" s="33"/>
      <c r="AA26" s="33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>
        <v>3.9E-2</v>
      </c>
      <c r="AN26" s="9">
        <v>8.5700000000000001E-4</v>
      </c>
      <c r="AO26" s="9"/>
      <c r="AP26" s="9"/>
      <c r="AQ26" s="9"/>
      <c r="AR26" s="9"/>
      <c r="AS26" s="9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9"/>
      <c r="BE26" s="9"/>
      <c r="BF26" s="9"/>
      <c r="BG26" s="9"/>
      <c r="BH26" s="9"/>
      <c r="BI26" s="9"/>
      <c r="BJ26" s="9"/>
      <c r="BK26" s="9"/>
      <c r="BL26" s="9"/>
      <c r="BM26" s="34"/>
      <c r="BN26" s="34"/>
      <c r="BO26" s="34"/>
      <c r="BP26" s="9">
        <v>3.0000000000000001E-3</v>
      </c>
      <c r="BQ26" s="9"/>
      <c r="BR26" s="77"/>
    </row>
    <row r="27" spans="1:70" hidden="1">
      <c r="A27" s="116"/>
      <c r="B27" s="5" t="str">
        <f>' 3-7 лет (день 5)'!B27</f>
        <v>Яблоко</v>
      </c>
      <c r="C27" s="11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5"/>
      <c r="BE27" s="5"/>
      <c r="BF27" s="5"/>
      <c r="BG27" s="5"/>
      <c r="BH27" s="5"/>
      <c r="BI27" s="5"/>
      <c r="BJ27" s="5"/>
      <c r="BK27" s="5"/>
      <c r="BL27" s="5"/>
      <c r="BM27" s="6"/>
      <c r="BN27" s="6"/>
      <c r="BO27" s="6"/>
      <c r="BP27" s="5"/>
      <c r="BQ27" s="5"/>
      <c r="BR27" s="77"/>
    </row>
    <row r="28" spans="1:70">
      <c r="A28" s="116"/>
      <c r="B28" s="5"/>
      <c r="C28" s="11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5"/>
      <c r="BE28" s="5"/>
      <c r="BF28" s="5"/>
      <c r="BG28" s="5"/>
      <c r="BH28" s="5"/>
      <c r="BI28" s="5"/>
      <c r="BJ28" s="5"/>
      <c r="BK28" s="5"/>
      <c r="BL28" s="5"/>
      <c r="BM28" s="6"/>
      <c r="BN28" s="6"/>
      <c r="BO28" s="6"/>
      <c r="BP28" s="5"/>
      <c r="BQ28" s="5"/>
      <c r="BR28" s="77"/>
    </row>
    <row r="29" spans="1:70">
      <c r="A29" s="116"/>
      <c r="B29" s="5"/>
      <c r="C29" s="11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5"/>
      <c r="BE29" s="5"/>
      <c r="BF29" s="5"/>
      <c r="BG29" s="5"/>
      <c r="BH29" s="5"/>
      <c r="BI29" s="5"/>
      <c r="BJ29" s="5"/>
      <c r="BK29" s="5"/>
      <c r="BL29" s="5"/>
      <c r="BM29" s="6"/>
      <c r="BN29" s="6"/>
      <c r="BO29" s="6"/>
      <c r="BP29" s="5"/>
      <c r="BQ29" s="5"/>
      <c r="BR29" s="77"/>
    </row>
    <row r="30" spans="1:70">
      <c r="A30" s="116" t="s">
        <v>19</v>
      </c>
      <c r="B30" s="14" t="str">
        <f>' 3-7 лет (день 5)'!B30</f>
        <v>Рагу из овощей</v>
      </c>
      <c r="C30" s="117">
        <f>$F$7</f>
        <v>1</v>
      </c>
      <c r="D30" s="5"/>
      <c r="E30" s="5"/>
      <c r="F30" s="5"/>
      <c r="G30" s="5"/>
      <c r="H30" s="5"/>
      <c r="I30" s="5"/>
      <c r="J30" s="5"/>
      <c r="K30" s="64">
        <v>4.0000000000000001E-3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5"/>
      <c r="BE30" s="5"/>
      <c r="BF30" s="5"/>
      <c r="BG30" s="5"/>
      <c r="BH30" s="5"/>
      <c r="BI30" s="5"/>
      <c r="BJ30" s="5">
        <v>0.114</v>
      </c>
      <c r="BK30" s="5">
        <v>3.5999999999999997E-2</v>
      </c>
      <c r="BL30" s="5">
        <v>1.7000000000000001E-2</v>
      </c>
      <c r="BM30" s="6">
        <v>4.4999999999999998E-2</v>
      </c>
      <c r="BN30" s="6"/>
      <c r="BO30" s="6"/>
      <c r="BP30" s="5">
        <v>3.0000000000000001E-3</v>
      </c>
      <c r="BQ30" s="5">
        <v>5.0000000000000001E-4</v>
      </c>
      <c r="BR30" s="77"/>
    </row>
    <row r="31" spans="1:70">
      <c r="A31" s="116"/>
      <c r="B31" s="14" t="str">
        <f>' 3-7 лет (день 5)'!B31</f>
        <v>Хлеб пшеничный</v>
      </c>
      <c r="C31" s="118"/>
      <c r="D31" s="5">
        <v>0.02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5"/>
      <c r="BE31" s="5"/>
      <c r="BF31" s="5"/>
      <c r="BG31" s="5"/>
      <c r="BH31" s="5"/>
      <c r="BI31" s="5"/>
      <c r="BJ31" s="5"/>
      <c r="BK31" s="5"/>
      <c r="BL31" s="5"/>
      <c r="BM31" s="6"/>
      <c r="BN31" s="6"/>
      <c r="BO31" s="6"/>
      <c r="BP31" s="5"/>
      <c r="BQ31" s="5"/>
      <c r="BR31" s="77"/>
    </row>
    <row r="32" spans="1:70">
      <c r="A32" s="116"/>
      <c r="B32" s="14" t="str">
        <f>' 3-7 лет (день 5)'!B32</f>
        <v>Чай с сахаром</v>
      </c>
      <c r="C32" s="118"/>
      <c r="D32" s="5"/>
      <c r="E32" s="5"/>
      <c r="F32" s="5">
        <v>1.0999999999999999E-2</v>
      </c>
      <c r="G32" s="5">
        <v>5.9999999999999995E-4</v>
      </c>
      <c r="H32" s="9"/>
      <c r="I32" s="9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5"/>
      <c r="BE32" s="5"/>
      <c r="BF32" s="5"/>
      <c r="BG32" s="5"/>
      <c r="BH32" s="5"/>
      <c r="BI32" s="5"/>
      <c r="BJ32" s="5"/>
      <c r="BK32" s="5"/>
      <c r="BL32" s="5"/>
      <c r="BM32" s="6"/>
      <c r="BN32" s="6"/>
      <c r="BO32" s="6"/>
      <c r="BP32" s="5"/>
      <c r="BQ32" s="5"/>
      <c r="BR32" s="77"/>
    </row>
    <row r="33" spans="1:73">
      <c r="A33" s="116"/>
      <c r="B33" s="15"/>
      <c r="C33" s="11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5"/>
      <c r="BE33" s="5"/>
      <c r="BF33" s="5"/>
      <c r="BG33" s="5"/>
      <c r="BH33" s="5"/>
      <c r="BI33" s="5"/>
      <c r="BJ33" s="5"/>
      <c r="BK33" s="5"/>
      <c r="BL33" s="5"/>
      <c r="BM33" s="6"/>
      <c r="BN33" s="6"/>
      <c r="BO33" s="6"/>
      <c r="BP33" s="5"/>
      <c r="BQ33" s="5"/>
      <c r="BR33" s="77"/>
    </row>
    <row r="34" spans="1:73">
      <c r="A34" s="116"/>
      <c r="B34" s="5"/>
      <c r="C34" s="119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5"/>
      <c r="BE34" s="5"/>
      <c r="BF34" s="5"/>
      <c r="BG34" s="5"/>
      <c r="BH34" s="5"/>
      <c r="BI34" s="5"/>
      <c r="BJ34" s="5"/>
      <c r="BK34" s="5"/>
      <c r="BL34" s="5"/>
      <c r="BM34" s="6"/>
      <c r="BN34" s="6"/>
      <c r="BO34" s="6"/>
      <c r="BP34" s="5"/>
      <c r="BQ34" s="5"/>
      <c r="BR34" s="77"/>
    </row>
    <row r="35" spans="1:73" ht="17.399999999999999">
      <c r="A35" s="36"/>
      <c r="B35" s="37" t="s">
        <v>22</v>
      </c>
      <c r="C35" s="38"/>
      <c r="D35" s="39">
        <f t="shared" ref="D35:BR35" si="0">SUM(D10:D34)</f>
        <v>0.08</v>
      </c>
      <c r="E35" s="39">
        <f t="shared" si="0"/>
        <v>0.05</v>
      </c>
      <c r="F35" s="39">
        <f t="shared" si="0"/>
        <v>5.3224999999999995E-2</v>
      </c>
      <c r="G35" s="39">
        <f t="shared" si="0"/>
        <v>1.1999999999999999E-3</v>
      </c>
      <c r="H35" s="39">
        <f t="shared" si="0"/>
        <v>1.1999999999999999E-3</v>
      </c>
      <c r="I35" s="39">
        <f t="shared" si="0"/>
        <v>0</v>
      </c>
      <c r="J35" s="39">
        <f t="shared" si="0"/>
        <v>0.11</v>
      </c>
      <c r="K35" s="39">
        <f t="shared" si="0"/>
        <v>1.7999999999999999E-2</v>
      </c>
      <c r="L35" s="39">
        <f t="shared" si="0"/>
        <v>8.9999999999999993E-3</v>
      </c>
      <c r="M35" s="39">
        <f t="shared" si="0"/>
        <v>1.6500000000000001E-2</v>
      </c>
      <c r="N35" s="39">
        <f t="shared" si="0"/>
        <v>0</v>
      </c>
      <c r="O35" s="39">
        <f t="shared" si="0"/>
        <v>0</v>
      </c>
      <c r="P35" s="39">
        <f t="shared" si="0"/>
        <v>0</v>
      </c>
      <c r="Q35" s="39">
        <f t="shared" si="0"/>
        <v>0</v>
      </c>
      <c r="R35" s="39">
        <f t="shared" si="0"/>
        <v>0</v>
      </c>
      <c r="S35" s="39">
        <f t="shared" si="0"/>
        <v>0</v>
      </c>
      <c r="T35" s="39">
        <f t="shared" si="0"/>
        <v>0</v>
      </c>
      <c r="U35" s="39">
        <f t="shared" si="0"/>
        <v>0</v>
      </c>
      <c r="V35" s="39">
        <f t="shared" si="0"/>
        <v>0</v>
      </c>
      <c r="W35" s="39">
        <f t="shared" si="0"/>
        <v>0</v>
      </c>
      <c r="X35" s="39">
        <f t="shared" si="0"/>
        <v>0.1</v>
      </c>
      <c r="Y35" s="39">
        <f t="shared" si="0"/>
        <v>0</v>
      </c>
      <c r="Z35" s="39">
        <f t="shared" si="0"/>
        <v>0</v>
      </c>
      <c r="AA35" s="39">
        <f t="shared" si="0"/>
        <v>0</v>
      </c>
      <c r="AB35" s="39">
        <f t="shared" si="0"/>
        <v>1.4999999999999999E-2</v>
      </c>
      <c r="AC35" s="39">
        <f t="shared" si="0"/>
        <v>0</v>
      </c>
      <c r="AD35" s="39">
        <f t="shared" si="0"/>
        <v>0</v>
      </c>
      <c r="AE35" s="39">
        <f t="shared" si="0"/>
        <v>0</v>
      </c>
      <c r="AF35" s="39">
        <f t="shared" si="0"/>
        <v>0</v>
      </c>
      <c r="AG35" s="39">
        <f t="shared" si="0"/>
        <v>0.158</v>
      </c>
      <c r="AH35" s="39">
        <f t="shared" si="0"/>
        <v>6.0000000000000001E-3</v>
      </c>
      <c r="AI35" s="39">
        <f t="shared" si="0"/>
        <v>0</v>
      </c>
      <c r="AJ35" s="39">
        <f t="shared" si="0"/>
        <v>0</v>
      </c>
      <c r="AK35" s="39">
        <f t="shared" si="0"/>
        <v>0</v>
      </c>
      <c r="AL35" s="39">
        <f t="shared" si="0"/>
        <v>0</v>
      </c>
      <c r="AM35" s="39">
        <f t="shared" si="0"/>
        <v>3.9600000000000003E-2</v>
      </c>
      <c r="AN35" s="39">
        <f t="shared" si="0"/>
        <v>8.5700000000000001E-4</v>
      </c>
      <c r="AO35" s="39">
        <f t="shared" si="0"/>
        <v>0</v>
      </c>
      <c r="AP35" s="39">
        <f t="shared" si="0"/>
        <v>0</v>
      </c>
      <c r="AQ35" s="39">
        <f t="shared" si="0"/>
        <v>0</v>
      </c>
      <c r="AR35" s="39">
        <f t="shared" si="0"/>
        <v>0</v>
      </c>
      <c r="AS35" s="39">
        <f t="shared" si="0"/>
        <v>0</v>
      </c>
      <c r="AT35" s="39">
        <f t="shared" si="0"/>
        <v>0.02</v>
      </c>
      <c r="AU35" s="39">
        <f t="shared" si="0"/>
        <v>0</v>
      </c>
      <c r="AV35" s="39">
        <f t="shared" si="0"/>
        <v>0</v>
      </c>
      <c r="AW35" s="39">
        <f t="shared" si="0"/>
        <v>0</v>
      </c>
      <c r="AX35" s="39">
        <f t="shared" si="0"/>
        <v>0</v>
      </c>
      <c r="AY35" s="39">
        <f t="shared" si="0"/>
        <v>0</v>
      </c>
      <c r="AZ35" s="39">
        <f t="shared" si="0"/>
        <v>0</v>
      </c>
      <c r="BA35" s="39">
        <f t="shared" si="0"/>
        <v>0</v>
      </c>
      <c r="BB35" s="39">
        <f t="shared" si="0"/>
        <v>0</v>
      </c>
      <c r="BC35" s="39">
        <f t="shared" si="0"/>
        <v>3.5000000000000003E-2</v>
      </c>
      <c r="BD35" s="39">
        <f t="shared" si="0"/>
        <v>0.04</v>
      </c>
      <c r="BE35" s="39">
        <f t="shared" si="0"/>
        <v>0</v>
      </c>
      <c r="BF35" s="39">
        <f t="shared" si="0"/>
        <v>0</v>
      </c>
      <c r="BG35" s="39">
        <f t="shared" si="0"/>
        <v>0</v>
      </c>
      <c r="BH35" s="39">
        <f t="shared" si="0"/>
        <v>0.05</v>
      </c>
      <c r="BI35" s="39">
        <f t="shared" si="0"/>
        <v>0</v>
      </c>
      <c r="BJ35" s="39">
        <f t="shared" si="0"/>
        <v>0.26400000000000001</v>
      </c>
      <c r="BK35" s="39">
        <f t="shared" si="0"/>
        <v>8.3999999999999991E-2</v>
      </c>
      <c r="BL35" s="39">
        <f t="shared" si="0"/>
        <v>4.8000000000000001E-2</v>
      </c>
      <c r="BM35" s="39">
        <f t="shared" si="0"/>
        <v>4.4999999999999998E-2</v>
      </c>
      <c r="BN35" s="39">
        <f t="shared" si="0"/>
        <v>0</v>
      </c>
      <c r="BO35" s="39">
        <f t="shared" si="0"/>
        <v>0</v>
      </c>
      <c r="BP35" s="39">
        <f t="shared" si="0"/>
        <v>1.6E-2</v>
      </c>
      <c r="BQ35" s="39">
        <f t="shared" si="0"/>
        <v>6.0000000000000001E-3</v>
      </c>
      <c r="BR35" s="78">
        <f t="shared" si="0"/>
        <v>5.0000000000000002E-5</v>
      </c>
    </row>
    <row r="36" spans="1:73" ht="17.399999999999999">
      <c r="A36" s="36"/>
      <c r="B36" s="37" t="s">
        <v>35</v>
      </c>
      <c r="C36" s="38"/>
      <c r="D36" s="40">
        <f>ROUND(PRODUCT(D35,$F$7),3)</f>
        <v>0.08</v>
      </c>
      <c r="E36" s="40">
        <f t="shared" ref="E36:BR36" si="1">ROUND(PRODUCT(E35,$F$7),3)</f>
        <v>0.05</v>
      </c>
      <c r="F36" s="40">
        <f t="shared" si="1"/>
        <v>5.2999999999999999E-2</v>
      </c>
      <c r="G36" s="40">
        <f t="shared" si="1"/>
        <v>1E-3</v>
      </c>
      <c r="H36" s="40">
        <f t="shared" si="1"/>
        <v>1E-3</v>
      </c>
      <c r="I36" s="40">
        <f t="shared" si="1"/>
        <v>0</v>
      </c>
      <c r="J36" s="40">
        <f t="shared" si="1"/>
        <v>0.11</v>
      </c>
      <c r="K36" s="40">
        <f t="shared" si="1"/>
        <v>1.7999999999999999E-2</v>
      </c>
      <c r="L36" s="40">
        <f t="shared" si="1"/>
        <v>8.9999999999999993E-3</v>
      </c>
      <c r="M36" s="40">
        <f t="shared" si="1"/>
        <v>1.7000000000000001E-2</v>
      </c>
      <c r="N36" s="40">
        <f t="shared" si="1"/>
        <v>0</v>
      </c>
      <c r="O36" s="40">
        <f t="shared" si="1"/>
        <v>0</v>
      </c>
      <c r="P36" s="40">
        <f t="shared" si="1"/>
        <v>0</v>
      </c>
      <c r="Q36" s="40">
        <f t="shared" si="1"/>
        <v>0</v>
      </c>
      <c r="R36" s="40">
        <f t="shared" si="1"/>
        <v>0</v>
      </c>
      <c r="S36" s="40">
        <f t="shared" si="1"/>
        <v>0</v>
      </c>
      <c r="T36" s="40">
        <f t="shared" si="1"/>
        <v>0</v>
      </c>
      <c r="U36" s="40">
        <f t="shared" si="1"/>
        <v>0</v>
      </c>
      <c r="V36" s="40">
        <f t="shared" si="1"/>
        <v>0</v>
      </c>
      <c r="W36" s="40">
        <f t="shared" si="1"/>
        <v>0</v>
      </c>
      <c r="X36" s="40">
        <f t="shared" si="1"/>
        <v>0.1</v>
      </c>
      <c r="Y36" s="40">
        <f t="shared" si="1"/>
        <v>0</v>
      </c>
      <c r="Z36" s="40">
        <f t="shared" si="1"/>
        <v>0</v>
      </c>
      <c r="AA36" s="40">
        <f t="shared" si="1"/>
        <v>0</v>
      </c>
      <c r="AB36" s="40">
        <f t="shared" si="1"/>
        <v>1.4999999999999999E-2</v>
      </c>
      <c r="AC36" s="40">
        <f t="shared" si="1"/>
        <v>0</v>
      </c>
      <c r="AD36" s="40">
        <f t="shared" si="1"/>
        <v>0</v>
      </c>
      <c r="AE36" s="40">
        <f t="shared" si="1"/>
        <v>0</v>
      </c>
      <c r="AF36" s="40">
        <f t="shared" si="1"/>
        <v>0</v>
      </c>
      <c r="AG36" s="40">
        <f t="shared" si="1"/>
        <v>0.158</v>
      </c>
      <c r="AH36" s="40">
        <f t="shared" si="1"/>
        <v>6.0000000000000001E-3</v>
      </c>
      <c r="AI36" s="40">
        <f t="shared" si="1"/>
        <v>0</v>
      </c>
      <c r="AJ36" s="40">
        <f t="shared" si="1"/>
        <v>0</v>
      </c>
      <c r="AK36" s="40">
        <f t="shared" si="1"/>
        <v>0</v>
      </c>
      <c r="AL36" s="40">
        <f t="shared" si="1"/>
        <v>0</v>
      </c>
      <c r="AM36" s="40">
        <f t="shared" si="1"/>
        <v>0.04</v>
      </c>
      <c r="AN36" s="40">
        <f t="shared" si="1"/>
        <v>1E-3</v>
      </c>
      <c r="AO36" s="40">
        <f t="shared" si="1"/>
        <v>0</v>
      </c>
      <c r="AP36" s="40">
        <f t="shared" si="1"/>
        <v>0</v>
      </c>
      <c r="AQ36" s="40">
        <f t="shared" si="1"/>
        <v>0</v>
      </c>
      <c r="AR36" s="40">
        <f t="shared" si="1"/>
        <v>0</v>
      </c>
      <c r="AS36" s="40">
        <f t="shared" si="1"/>
        <v>0</v>
      </c>
      <c r="AT36" s="40">
        <f t="shared" si="1"/>
        <v>0.02</v>
      </c>
      <c r="AU36" s="40">
        <f t="shared" si="1"/>
        <v>0</v>
      </c>
      <c r="AV36" s="40">
        <f t="shared" si="1"/>
        <v>0</v>
      </c>
      <c r="AW36" s="40">
        <f t="shared" si="1"/>
        <v>0</v>
      </c>
      <c r="AX36" s="40">
        <f t="shared" si="1"/>
        <v>0</v>
      </c>
      <c r="AY36" s="40">
        <f t="shared" si="1"/>
        <v>0</v>
      </c>
      <c r="AZ36" s="40">
        <f t="shared" si="1"/>
        <v>0</v>
      </c>
      <c r="BA36" s="40">
        <f t="shared" si="1"/>
        <v>0</v>
      </c>
      <c r="BB36" s="40">
        <f t="shared" si="1"/>
        <v>0</v>
      </c>
      <c r="BC36" s="40">
        <f t="shared" si="1"/>
        <v>3.5000000000000003E-2</v>
      </c>
      <c r="BD36" s="40">
        <f t="shared" si="1"/>
        <v>0.04</v>
      </c>
      <c r="BE36" s="40">
        <f t="shared" si="1"/>
        <v>0</v>
      </c>
      <c r="BF36" s="40">
        <f t="shared" si="1"/>
        <v>0</v>
      </c>
      <c r="BG36" s="40">
        <f t="shared" si="1"/>
        <v>0</v>
      </c>
      <c r="BH36" s="40">
        <f t="shared" si="1"/>
        <v>0.05</v>
      </c>
      <c r="BI36" s="40">
        <f t="shared" si="1"/>
        <v>0</v>
      </c>
      <c r="BJ36" s="40">
        <f t="shared" si="1"/>
        <v>0.26400000000000001</v>
      </c>
      <c r="BK36" s="40">
        <f t="shared" si="1"/>
        <v>8.4000000000000005E-2</v>
      </c>
      <c r="BL36" s="40">
        <f t="shared" si="1"/>
        <v>4.8000000000000001E-2</v>
      </c>
      <c r="BM36" s="40">
        <f t="shared" si="1"/>
        <v>4.4999999999999998E-2</v>
      </c>
      <c r="BN36" s="40">
        <f t="shared" si="1"/>
        <v>0</v>
      </c>
      <c r="BO36" s="40">
        <f t="shared" si="1"/>
        <v>0</v>
      </c>
      <c r="BP36" s="40">
        <f t="shared" si="1"/>
        <v>1.6E-2</v>
      </c>
      <c r="BQ36" s="40">
        <f t="shared" si="1"/>
        <v>6.0000000000000001E-3</v>
      </c>
      <c r="BR36" s="79">
        <f t="shared" si="1"/>
        <v>0</v>
      </c>
    </row>
    <row r="37" spans="1:73" s="41" customFormat="1" ht="18"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80"/>
      <c r="BS37" s="43"/>
    </row>
    <row r="38" spans="1:73" s="41" customFormat="1" ht="18"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80"/>
      <c r="BS38" s="43"/>
    </row>
    <row r="39" spans="1:73">
      <c r="A39" s="89"/>
      <c r="B39" s="89"/>
      <c r="C39" s="89"/>
      <c r="D39" s="89" t="s">
        <v>96</v>
      </c>
      <c r="E39" s="89"/>
      <c r="F39" s="94"/>
      <c r="G39" s="89"/>
      <c r="H39" s="89" t="s">
        <v>97</v>
      </c>
      <c r="I39" s="89"/>
      <c r="J39" s="89"/>
      <c r="K39" s="89" t="s">
        <v>98</v>
      </c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95"/>
      <c r="BS39" s="89"/>
      <c r="BT39" s="86"/>
      <c r="BU39" s="86"/>
    </row>
    <row r="40" spans="1:73" ht="11.25" customHeight="1">
      <c r="A40" s="89"/>
      <c r="B40" s="89"/>
      <c r="C40" s="89"/>
      <c r="D40" s="89" t="s">
        <v>99</v>
      </c>
      <c r="E40" s="89"/>
      <c r="F40" s="89" t="s">
        <v>100</v>
      </c>
      <c r="G40" s="89"/>
      <c r="H40" s="89" t="s">
        <v>101</v>
      </c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95"/>
      <c r="BS40" s="89"/>
      <c r="BT40" s="86"/>
      <c r="BU40" s="86"/>
    </row>
    <row r="41" spans="1:73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95"/>
      <c r="BS41" s="89"/>
      <c r="BT41" s="86"/>
      <c r="BU41" s="86"/>
    </row>
    <row r="42" spans="1:73">
      <c r="A42" s="89"/>
      <c r="B42" s="89"/>
      <c r="C42" s="89"/>
      <c r="D42" s="89"/>
      <c r="E42" s="89"/>
      <c r="F42" s="89" t="s">
        <v>102</v>
      </c>
      <c r="G42" s="89"/>
      <c r="H42" s="89" t="s">
        <v>103</v>
      </c>
      <c r="I42" s="89"/>
      <c r="J42" s="89"/>
      <c r="K42" s="89">
        <f>' 3-7 лет (день 5)'!K42</f>
        <v>0</v>
      </c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95"/>
      <c r="BS42" s="96"/>
      <c r="BT42" s="87"/>
      <c r="BU42" s="86"/>
    </row>
    <row r="43" spans="1:73" ht="12" customHeight="1">
      <c r="A43" s="89"/>
      <c r="B43" s="89"/>
      <c r="C43" s="89"/>
      <c r="D43" s="89"/>
      <c r="E43" s="89"/>
      <c r="F43" s="89"/>
      <c r="G43" s="89"/>
      <c r="H43" s="89" t="s">
        <v>101</v>
      </c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95"/>
      <c r="BS43" s="89"/>
      <c r="BT43" s="86"/>
      <c r="BU43" s="86"/>
    </row>
    <row r="51" spans="1:72" ht="17.399999999999999">
      <c r="A51" s="20"/>
      <c r="B51" s="21" t="s">
        <v>24</v>
      </c>
      <c r="C51" s="22" t="s">
        <v>25</v>
      </c>
      <c r="D51" s="68">
        <v>90.9</v>
      </c>
      <c r="E51" s="68">
        <v>96</v>
      </c>
      <c r="F51" s="68">
        <v>91</v>
      </c>
      <c r="G51" s="68">
        <v>816</v>
      </c>
      <c r="H51" s="68">
        <v>1680</v>
      </c>
      <c r="I51" s="68">
        <v>1050</v>
      </c>
      <c r="J51" s="68">
        <v>90.57</v>
      </c>
      <c r="K51" s="68">
        <v>1166.67</v>
      </c>
      <c r="L51" s="68">
        <v>255.2</v>
      </c>
      <c r="M51" s="68">
        <v>833</v>
      </c>
      <c r="N51" s="68">
        <v>126.38</v>
      </c>
      <c r="O51" s="68">
        <v>387.53</v>
      </c>
      <c r="P51" s="68">
        <v>663.16</v>
      </c>
      <c r="Q51" s="68">
        <v>526.66999999999996</v>
      </c>
      <c r="R51" s="68">
        <v>1295</v>
      </c>
      <c r="S51" s="68"/>
      <c r="T51" s="68"/>
      <c r="U51" s="68">
        <v>1012</v>
      </c>
      <c r="V51" s="68">
        <v>470.67</v>
      </c>
      <c r="W51" s="68">
        <v>348</v>
      </c>
      <c r="X51" s="68">
        <v>9.4</v>
      </c>
      <c r="Y51" s="68">
        <v>266.5</v>
      </c>
      <c r="Z51" s="68">
        <v>367</v>
      </c>
      <c r="AA51" s="68">
        <v>524</v>
      </c>
      <c r="AB51" s="68">
        <v>330</v>
      </c>
      <c r="AC51" s="68">
        <v>299</v>
      </c>
      <c r="AD51" s="68">
        <v>148</v>
      </c>
      <c r="AE51" s="68">
        <v>842</v>
      </c>
      <c r="AF51" s="68"/>
      <c r="AG51" s="68">
        <v>180</v>
      </c>
      <c r="AH51" s="68">
        <v>359</v>
      </c>
      <c r="AI51" s="68">
        <v>160</v>
      </c>
      <c r="AJ51" s="68">
        <v>309.10000000000002</v>
      </c>
      <c r="AK51" s="68">
        <v>94</v>
      </c>
      <c r="AL51" s="68">
        <v>73</v>
      </c>
      <c r="AM51" s="68">
        <v>51.6</v>
      </c>
      <c r="AN51" s="68">
        <v>250</v>
      </c>
      <c r="AO51" s="68">
        <v>272</v>
      </c>
      <c r="AP51" s="68"/>
      <c r="AQ51" s="68">
        <v>425</v>
      </c>
      <c r="AR51" s="68">
        <v>800</v>
      </c>
      <c r="AS51" s="68">
        <v>294.25</v>
      </c>
      <c r="AT51" s="68">
        <v>95</v>
      </c>
      <c r="AU51" s="68">
        <v>87.33</v>
      </c>
      <c r="AV51" s="68">
        <v>73.33</v>
      </c>
      <c r="AW51" s="68">
        <v>80</v>
      </c>
      <c r="AX51" s="68">
        <v>89.29</v>
      </c>
      <c r="AY51" s="68">
        <v>63.75</v>
      </c>
      <c r="AZ51" s="68">
        <v>104.62</v>
      </c>
      <c r="BA51" s="68">
        <v>81.33</v>
      </c>
      <c r="BB51" s="68">
        <v>71.67</v>
      </c>
      <c r="BC51" s="68">
        <v>152.66999999999999</v>
      </c>
      <c r="BD51" s="68">
        <v>378</v>
      </c>
      <c r="BE51" s="68">
        <v>574</v>
      </c>
      <c r="BF51" s="68">
        <v>696</v>
      </c>
      <c r="BG51" s="68">
        <v>324</v>
      </c>
      <c r="BH51" s="68">
        <v>604</v>
      </c>
      <c r="BI51" s="68"/>
      <c r="BJ51" s="68">
        <v>38</v>
      </c>
      <c r="BK51" s="68">
        <v>38</v>
      </c>
      <c r="BL51" s="68">
        <v>33</v>
      </c>
      <c r="BM51" s="68">
        <v>43</v>
      </c>
      <c r="BN51" s="68">
        <v>43</v>
      </c>
      <c r="BO51" s="68">
        <v>306.32</v>
      </c>
      <c r="BP51" s="68">
        <v>190</v>
      </c>
      <c r="BQ51" s="68">
        <v>26</v>
      </c>
      <c r="BR51" s="83"/>
    </row>
    <row r="52" spans="1:72" ht="17.399999999999999">
      <c r="B52" s="16" t="s">
        <v>26</v>
      </c>
      <c r="C52" s="17" t="s">
        <v>25</v>
      </c>
      <c r="D52" s="18">
        <f>D51/1000</f>
        <v>9.0900000000000009E-2</v>
      </c>
      <c r="E52" s="18">
        <f t="shared" ref="E52:BR52" si="2">E51/1000</f>
        <v>9.6000000000000002E-2</v>
      </c>
      <c r="F52" s="18">
        <f t="shared" si="2"/>
        <v>9.0999999999999998E-2</v>
      </c>
      <c r="G52" s="18">
        <f t="shared" si="2"/>
        <v>0.81599999999999995</v>
      </c>
      <c r="H52" s="18">
        <f t="shared" si="2"/>
        <v>1.68</v>
      </c>
      <c r="I52" s="18">
        <f t="shared" si="2"/>
        <v>1.05</v>
      </c>
      <c r="J52" s="18">
        <f t="shared" si="2"/>
        <v>9.0569999999999998E-2</v>
      </c>
      <c r="K52" s="18">
        <f t="shared" si="2"/>
        <v>1.1666700000000001</v>
      </c>
      <c r="L52" s="18">
        <f t="shared" si="2"/>
        <v>0.25519999999999998</v>
      </c>
      <c r="M52" s="18">
        <f t="shared" si="2"/>
        <v>0.83299999999999996</v>
      </c>
      <c r="N52" s="18">
        <f t="shared" si="2"/>
        <v>0.12637999999999999</v>
      </c>
      <c r="O52" s="18">
        <f t="shared" si="2"/>
        <v>0.38752999999999999</v>
      </c>
      <c r="P52" s="18">
        <f t="shared" si="2"/>
        <v>0.66315999999999997</v>
      </c>
      <c r="Q52" s="18">
        <f t="shared" si="2"/>
        <v>0.52666999999999997</v>
      </c>
      <c r="R52" s="18">
        <f t="shared" si="2"/>
        <v>1.2949999999999999</v>
      </c>
      <c r="S52" s="18">
        <f t="shared" si="2"/>
        <v>0</v>
      </c>
      <c r="T52" s="18">
        <f t="shared" si="2"/>
        <v>0</v>
      </c>
      <c r="U52" s="18">
        <f t="shared" si="2"/>
        <v>1.012</v>
      </c>
      <c r="V52" s="18">
        <f t="shared" si="2"/>
        <v>0.47067000000000003</v>
      </c>
      <c r="W52" s="18">
        <f t="shared" si="2"/>
        <v>0.34799999999999998</v>
      </c>
      <c r="X52" s="18">
        <f t="shared" si="2"/>
        <v>9.4000000000000004E-3</v>
      </c>
      <c r="Y52" s="18">
        <f t="shared" si="2"/>
        <v>0.26650000000000001</v>
      </c>
      <c r="Z52" s="18">
        <f t="shared" si="2"/>
        <v>0.36699999999999999</v>
      </c>
      <c r="AA52" s="18">
        <f t="shared" si="2"/>
        <v>0.52400000000000002</v>
      </c>
      <c r="AB52" s="18">
        <f t="shared" si="2"/>
        <v>0.33</v>
      </c>
      <c r="AC52" s="18">
        <f t="shared" si="2"/>
        <v>0.29899999999999999</v>
      </c>
      <c r="AD52" s="18">
        <f t="shared" si="2"/>
        <v>0.14799999999999999</v>
      </c>
      <c r="AE52" s="18">
        <f t="shared" si="2"/>
        <v>0.84199999999999997</v>
      </c>
      <c r="AF52" s="18">
        <f t="shared" si="2"/>
        <v>0</v>
      </c>
      <c r="AG52" s="18">
        <f t="shared" si="2"/>
        <v>0.18</v>
      </c>
      <c r="AH52" s="18">
        <f t="shared" si="2"/>
        <v>0.35899999999999999</v>
      </c>
      <c r="AI52" s="18">
        <f t="shared" si="2"/>
        <v>0.16</v>
      </c>
      <c r="AJ52" s="18">
        <f t="shared" si="2"/>
        <v>0.30910000000000004</v>
      </c>
      <c r="AK52" s="18">
        <f t="shared" si="2"/>
        <v>9.4E-2</v>
      </c>
      <c r="AL52" s="18">
        <f t="shared" si="2"/>
        <v>7.2999999999999995E-2</v>
      </c>
      <c r="AM52" s="18">
        <f t="shared" si="2"/>
        <v>5.16E-2</v>
      </c>
      <c r="AN52" s="18">
        <f t="shared" si="2"/>
        <v>0.25</v>
      </c>
      <c r="AO52" s="18">
        <f t="shared" si="2"/>
        <v>0.27200000000000002</v>
      </c>
      <c r="AP52" s="18">
        <f t="shared" si="2"/>
        <v>0</v>
      </c>
      <c r="AQ52" s="18">
        <f t="shared" si="2"/>
        <v>0.42499999999999999</v>
      </c>
      <c r="AR52" s="18">
        <f t="shared" si="2"/>
        <v>0.8</v>
      </c>
      <c r="AS52" s="18">
        <f t="shared" si="2"/>
        <v>0.29425000000000001</v>
      </c>
      <c r="AT52" s="18">
        <f t="shared" si="2"/>
        <v>9.5000000000000001E-2</v>
      </c>
      <c r="AU52" s="18">
        <f t="shared" si="2"/>
        <v>8.7330000000000005E-2</v>
      </c>
      <c r="AV52" s="18">
        <f t="shared" si="2"/>
        <v>7.3329999999999992E-2</v>
      </c>
      <c r="AW52" s="18">
        <f t="shared" si="2"/>
        <v>0.08</v>
      </c>
      <c r="AX52" s="18">
        <f t="shared" si="2"/>
        <v>8.9290000000000008E-2</v>
      </c>
      <c r="AY52" s="18">
        <f t="shared" si="2"/>
        <v>6.3750000000000001E-2</v>
      </c>
      <c r="AZ52" s="18">
        <f t="shared" si="2"/>
        <v>0.10462</v>
      </c>
      <c r="BA52" s="18">
        <f t="shared" si="2"/>
        <v>8.133E-2</v>
      </c>
      <c r="BB52" s="18">
        <f t="shared" si="2"/>
        <v>7.1669999999999998E-2</v>
      </c>
      <c r="BC52" s="18">
        <f t="shared" si="2"/>
        <v>0.15267</v>
      </c>
      <c r="BD52" s="18">
        <f t="shared" si="2"/>
        <v>0.378</v>
      </c>
      <c r="BE52" s="18">
        <f t="shared" si="2"/>
        <v>0.57399999999999995</v>
      </c>
      <c r="BF52" s="18">
        <f t="shared" si="2"/>
        <v>0.69599999999999995</v>
      </c>
      <c r="BG52" s="18">
        <f t="shared" si="2"/>
        <v>0.32400000000000001</v>
      </c>
      <c r="BH52" s="18">
        <f t="shared" si="2"/>
        <v>0.60399999999999998</v>
      </c>
      <c r="BI52" s="18">
        <f t="shared" si="2"/>
        <v>0</v>
      </c>
      <c r="BJ52" s="18">
        <f t="shared" si="2"/>
        <v>3.7999999999999999E-2</v>
      </c>
      <c r="BK52" s="18">
        <f t="shared" si="2"/>
        <v>3.7999999999999999E-2</v>
      </c>
      <c r="BL52" s="18">
        <f t="shared" si="2"/>
        <v>3.3000000000000002E-2</v>
      </c>
      <c r="BM52" s="18">
        <f t="shared" si="2"/>
        <v>4.2999999999999997E-2</v>
      </c>
      <c r="BN52" s="18">
        <f t="shared" si="2"/>
        <v>4.2999999999999997E-2</v>
      </c>
      <c r="BO52" s="18">
        <f t="shared" si="2"/>
        <v>0.30631999999999998</v>
      </c>
      <c r="BP52" s="18">
        <f t="shared" si="2"/>
        <v>0.19</v>
      </c>
      <c r="BQ52" s="18">
        <f t="shared" si="2"/>
        <v>2.5999999999999999E-2</v>
      </c>
      <c r="BR52" s="78">
        <f t="shared" si="2"/>
        <v>0</v>
      </c>
    </row>
    <row r="53" spans="1:72" ht="17.399999999999999">
      <c r="A53" s="24"/>
      <c r="B53" s="25" t="s">
        <v>27</v>
      </c>
      <c r="C53" s="120"/>
      <c r="D53" s="26">
        <f t="shared" ref="D53:AI53" si="3">D36*D51</f>
        <v>7.2720000000000002</v>
      </c>
      <c r="E53" s="26">
        <f t="shared" si="3"/>
        <v>4.8000000000000007</v>
      </c>
      <c r="F53" s="26">
        <f t="shared" si="3"/>
        <v>4.8229999999999995</v>
      </c>
      <c r="G53" s="26">
        <f t="shared" si="3"/>
        <v>0.81600000000000006</v>
      </c>
      <c r="H53" s="26">
        <f t="shared" si="3"/>
        <v>1.68</v>
      </c>
      <c r="I53" s="26">
        <f t="shared" si="3"/>
        <v>0</v>
      </c>
      <c r="J53" s="26">
        <f t="shared" si="3"/>
        <v>9.9626999999999999</v>
      </c>
      <c r="K53" s="26">
        <f t="shared" si="3"/>
        <v>21.000060000000001</v>
      </c>
      <c r="L53" s="26">
        <f t="shared" si="3"/>
        <v>2.2967999999999997</v>
      </c>
      <c r="M53" s="26">
        <f t="shared" si="3"/>
        <v>14.161000000000001</v>
      </c>
      <c r="N53" s="26">
        <f t="shared" si="3"/>
        <v>0</v>
      </c>
      <c r="O53" s="26">
        <f t="shared" si="3"/>
        <v>0</v>
      </c>
      <c r="P53" s="26">
        <f t="shared" si="3"/>
        <v>0</v>
      </c>
      <c r="Q53" s="26">
        <f t="shared" si="3"/>
        <v>0</v>
      </c>
      <c r="R53" s="26">
        <f t="shared" si="3"/>
        <v>0</v>
      </c>
      <c r="S53" s="26">
        <f t="shared" si="3"/>
        <v>0</v>
      </c>
      <c r="T53" s="26">
        <f t="shared" si="3"/>
        <v>0</v>
      </c>
      <c r="U53" s="26">
        <f t="shared" si="3"/>
        <v>0</v>
      </c>
      <c r="V53" s="26">
        <f t="shared" si="3"/>
        <v>0</v>
      </c>
      <c r="W53" s="26">
        <f t="shared" si="3"/>
        <v>0</v>
      </c>
      <c r="X53" s="26">
        <f t="shared" si="3"/>
        <v>0.94000000000000006</v>
      </c>
      <c r="Y53" s="26">
        <f t="shared" si="3"/>
        <v>0</v>
      </c>
      <c r="Z53" s="26">
        <f t="shared" si="3"/>
        <v>0</v>
      </c>
      <c r="AA53" s="26">
        <f t="shared" si="3"/>
        <v>0</v>
      </c>
      <c r="AB53" s="26">
        <f t="shared" si="3"/>
        <v>4.95</v>
      </c>
      <c r="AC53" s="26">
        <f t="shared" si="3"/>
        <v>0</v>
      </c>
      <c r="AD53" s="26">
        <f t="shared" si="3"/>
        <v>0</v>
      </c>
      <c r="AE53" s="26">
        <f t="shared" si="3"/>
        <v>0</v>
      </c>
      <c r="AF53" s="26">
        <f t="shared" si="3"/>
        <v>0</v>
      </c>
      <c r="AG53" s="26">
        <f t="shared" si="3"/>
        <v>28.44</v>
      </c>
      <c r="AH53" s="26">
        <f t="shared" si="3"/>
        <v>2.1539999999999999</v>
      </c>
      <c r="AI53" s="26">
        <f t="shared" si="3"/>
        <v>0</v>
      </c>
      <c r="AJ53" s="26">
        <f t="shared" ref="AJ53:BR53" si="4">AJ36*AJ51</f>
        <v>0</v>
      </c>
      <c r="AK53" s="26">
        <f t="shared" si="4"/>
        <v>0</v>
      </c>
      <c r="AL53" s="26">
        <f t="shared" si="4"/>
        <v>0</v>
      </c>
      <c r="AM53" s="26">
        <f t="shared" si="4"/>
        <v>2.0640000000000001</v>
      </c>
      <c r="AN53" s="26">
        <f t="shared" si="4"/>
        <v>0.25</v>
      </c>
      <c r="AO53" s="26">
        <f t="shared" si="4"/>
        <v>0</v>
      </c>
      <c r="AP53" s="26">
        <f t="shared" si="4"/>
        <v>0</v>
      </c>
      <c r="AQ53" s="26">
        <f t="shared" si="4"/>
        <v>0</v>
      </c>
      <c r="AR53" s="26">
        <f t="shared" si="4"/>
        <v>0</v>
      </c>
      <c r="AS53" s="26">
        <f t="shared" si="4"/>
        <v>0</v>
      </c>
      <c r="AT53" s="26">
        <f t="shared" si="4"/>
        <v>1.9000000000000001</v>
      </c>
      <c r="AU53" s="26">
        <f t="shared" si="4"/>
        <v>0</v>
      </c>
      <c r="AV53" s="26">
        <f t="shared" si="4"/>
        <v>0</v>
      </c>
      <c r="AW53" s="26">
        <f t="shared" si="4"/>
        <v>0</v>
      </c>
      <c r="AX53" s="26">
        <f t="shared" si="4"/>
        <v>0</v>
      </c>
      <c r="AY53" s="26">
        <f t="shared" si="4"/>
        <v>0</v>
      </c>
      <c r="AZ53" s="26">
        <f t="shared" si="4"/>
        <v>0</v>
      </c>
      <c r="BA53" s="26">
        <f t="shared" si="4"/>
        <v>0</v>
      </c>
      <c r="BB53" s="26">
        <f t="shared" si="4"/>
        <v>0</v>
      </c>
      <c r="BC53" s="26">
        <f t="shared" si="4"/>
        <v>5.3434499999999998</v>
      </c>
      <c r="BD53" s="26">
        <f t="shared" si="4"/>
        <v>15.120000000000001</v>
      </c>
      <c r="BE53" s="26">
        <f t="shared" si="4"/>
        <v>0</v>
      </c>
      <c r="BF53" s="26">
        <f t="shared" si="4"/>
        <v>0</v>
      </c>
      <c r="BG53" s="26">
        <f t="shared" si="4"/>
        <v>0</v>
      </c>
      <c r="BH53" s="26">
        <f t="shared" si="4"/>
        <v>30.200000000000003</v>
      </c>
      <c r="BI53" s="26">
        <f t="shared" si="4"/>
        <v>0</v>
      </c>
      <c r="BJ53" s="26">
        <f t="shared" si="4"/>
        <v>10.032</v>
      </c>
      <c r="BK53" s="26">
        <f t="shared" si="4"/>
        <v>3.1920000000000002</v>
      </c>
      <c r="BL53" s="26">
        <f t="shared" si="4"/>
        <v>1.5840000000000001</v>
      </c>
      <c r="BM53" s="26">
        <f t="shared" si="4"/>
        <v>1.9349999999999998</v>
      </c>
      <c r="BN53" s="26">
        <f t="shared" si="4"/>
        <v>0</v>
      </c>
      <c r="BO53" s="26">
        <f t="shared" si="4"/>
        <v>0</v>
      </c>
      <c r="BP53" s="26">
        <f t="shared" si="4"/>
        <v>3.04</v>
      </c>
      <c r="BQ53" s="26">
        <f t="shared" si="4"/>
        <v>0.156</v>
      </c>
      <c r="BR53" s="82">
        <f t="shared" si="4"/>
        <v>0</v>
      </c>
      <c r="BS53" s="27">
        <f>SUM(D53:BQ53)</f>
        <v>178.11201000000003</v>
      </c>
      <c r="BT53" s="28">
        <f>BS53/$C$10</f>
        <v>178.11201000000003</v>
      </c>
    </row>
    <row r="54" spans="1:72" ht="17.399999999999999">
      <c r="A54" s="24"/>
      <c r="B54" s="25" t="s">
        <v>28</v>
      </c>
      <c r="C54" s="120"/>
      <c r="D54" s="26">
        <f t="shared" ref="D54:AI54" si="5">D36*D51</f>
        <v>7.2720000000000002</v>
      </c>
      <c r="E54" s="26">
        <f t="shared" si="5"/>
        <v>4.8000000000000007</v>
      </c>
      <c r="F54" s="26">
        <f t="shared" si="5"/>
        <v>4.8229999999999995</v>
      </c>
      <c r="G54" s="26">
        <f t="shared" si="5"/>
        <v>0.81600000000000006</v>
      </c>
      <c r="H54" s="26">
        <f t="shared" si="5"/>
        <v>1.68</v>
      </c>
      <c r="I54" s="26">
        <f t="shared" si="5"/>
        <v>0</v>
      </c>
      <c r="J54" s="26">
        <f t="shared" si="5"/>
        <v>9.9626999999999999</v>
      </c>
      <c r="K54" s="26">
        <f t="shared" si="5"/>
        <v>21.000060000000001</v>
      </c>
      <c r="L54" s="26">
        <f t="shared" si="5"/>
        <v>2.2967999999999997</v>
      </c>
      <c r="M54" s="26">
        <f t="shared" si="5"/>
        <v>14.161000000000001</v>
      </c>
      <c r="N54" s="26">
        <f t="shared" si="5"/>
        <v>0</v>
      </c>
      <c r="O54" s="26">
        <f t="shared" si="5"/>
        <v>0</v>
      </c>
      <c r="P54" s="26">
        <f t="shared" si="5"/>
        <v>0</v>
      </c>
      <c r="Q54" s="26">
        <f t="shared" si="5"/>
        <v>0</v>
      </c>
      <c r="R54" s="26">
        <f t="shared" si="5"/>
        <v>0</v>
      </c>
      <c r="S54" s="26">
        <f t="shared" si="5"/>
        <v>0</v>
      </c>
      <c r="T54" s="26">
        <f t="shared" si="5"/>
        <v>0</v>
      </c>
      <c r="U54" s="26">
        <f t="shared" si="5"/>
        <v>0</v>
      </c>
      <c r="V54" s="26">
        <f t="shared" si="5"/>
        <v>0</v>
      </c>
      <c r="W54" s="26">
        <f t="shared" si="5"/>
        <v>0</v>
      </c>
      <c r="X54" s="26">
        <f t="shared" si="5"/>
        <v>0.94000000000000006</v>
      </c>
      <c r="Y54" s="26">
        <f t="shared" si="5"/>
        <v>0</v>
      </c>
      <c r="Z54" s="26">
        <f t="shared" si="5"/>
        <v>0</v>
      </c>
      <c r="AA54" s="26">
        <f t="shared" si="5"/>
        <v>0</v>
      </c>
      <c r="AB54" s="26">
        <f t="shared" si="5"/>
        <v>4.95</v>
      </c>
      <c r="AC54" s="26">
        <f t="shared" si="5"/>
        <v>0</v>
      </c>
      <c r="AD54" s="26">
        <f t="shared" si="5"/>
        <v>0</v>
      </c>
      <c r="AE54" s="26">
        <f t="shared" si="5"/>
        <v>0</v>
      </c>
      <c r="AF54" s="26">
        <f t="shared" si="5"/>
        <v>0</v>
      </c>
      <c r="AG54" s="26">
        <f t="shared" si="5"/>
        <v>28.44</v>
      </c>
      <c r="AH54" s="26">
        <f t="shared" si="5"/>
        <v>2.1539999999999999</v>
      </c>
      <c r="AI54" s="26">
        <f t="shared" si="5"/>
        <v>0</v>
      </c>
      <c r="AJ54" s="26">
        <f t="shared" ref="AJ54:BR54" si="6">AJ36*AJ51</f>
        <v>0</v>
      </c>
      <c r="AK54" s="26">
        <f t="shared" si="6"/>
        <v>0</v>
      </c>
      <c r="AL54" s="26">
        <f t="shared" si="6"/>
        <v>0</v>
      </c>
      <c r="AM54" s="26">
        <f t="shared" si="6"/>
        <v>2.0640000000000001</v>
      </c>
      <c r="AN54" s="26">
        <f t="shared" si="6"/>
        <v>0.25</v>
      </c>
      <c r="AO54" s="26">
        <f t="shared" si="6"/>
        <v>0</v>
      </c>
      <c r="AP54" s="26">
        <f t="shared" si="6"/>
        <v>0</v>
      </c>
      <c r="AQ54" s="26">
        <f t="shared" si="6"/>
        <v>0</v>
      </c>
      <c r="AR54" s="26">
        <f t="shared" si="6"/>
        <v>0</v>
      </c>
      <c r="AS54" s="26">
        <f t="shared" si="6"/>
        <v>0</v>
      </c>
      <c r="AT54" s="26">
        <f t="shared" si="6"/>
        <v>1.9000000000000001</v>
      </c>
      <c r="AU54" s="26">
        <f t="shared" si="6"/>
        <v>0</v>
      </c>
      <c r="AV54" s="26">
        <f t="shared" si="6"/>
        <v>0</v>
      </c>
      <c r="AW54" s="26">
        <f t="shared" si="6"/>
        <v>0</v>
      </c>
      <c r="AX54" s="26">
        <f t="shared" si="6"/>
        <v>0</v>
      </c>
      <c r="AY54" s="26">
        <f t="shared" si="6"/>
        <v>0</v>
      </c>
      <c r="AZ54" s="26">
        <f t="shared" si="6"/>
        <v>0</v>
      </c>
      <c r="BA54" s="26">
        <f t="shared" si="6"/>
        <v>0</v>
      </c>
      <c r="BB54" s="26">
        <f t="shared" si="6"/>
        <v>0</v>
      </c>
      <c r="BC54" s="26">
        <f t="shared" si="6"/>
        <v>5.3434499999999998</v>
      </c>
      <c r="BD54" s="26">
        <f t="shared" si="6"/>
        <v>15.120000000000001</v>
      </c>
      <c r="BE54" s="26">
        <f t="shared" si="6"/>
        <v>0</v>
      </c>
      <c r="BF54" s="26">
        <f t="shared" si="6"/>
        <v>0</v>
      </c>
      <c r="BG54" s="26">
        <f t="shared" si="6"/>
        <v>0</v>
      </c>
      <c r="BH54" s="26">
        <f t="shared" si="6"/>
        <v>30.200000000000003</v>
      </c>
      <c r="BI54" s="26">
        <f t="shared" si="6"/>
        <v>0</v>
      </c>
      <c r="BJ54" s="26">
        <f t="shared" si="6"/>
        <v>10.032</v>
      </c>
      <c r="BK54" s="26">
        <f t="shared" si="6"/>
        <v>3.1920000000000002</v>
      </c>
      <c r="BL54" s="26">
        <f t="shared" si="6"/>
        <v>1.5840000000000001</v>
      </c>
      <c r="BM54" s="26">
        <f t="shared" si="6"/>
        <v>1.9349999999999998</v>
      </c>
      <c r="BN54" s="26">
        <f t="shared" si="6"/>
        <v>0</v>
      </c>
      <c r="BO54" s="26">
        <f t="shared" si="6"/>
        <v>0</v>
      </c>
      <c r="BP54" s="26">
        <f t="shared" si="6"/>
        <v>3.04</v>
      </c>
      <c r="BQ54" s="26">
        <f t="shared" si="6"/>
        <v>0.156</v>
      </c>
      <c r="BR54" s="82">
        <f t="shared" si="6"/>
        <v>0</v>
      </c>
      <c r="BS54" s="27">
        <f>SUM(D54:BQ54)</f>
        <v>178.11201000000003</v>
      </c>
      <c r="BT54" s="28">
        <f>BS54/$C$10</f>
        <v>178.11201000000003</v>
      </c>
    </row>
    <row r="55" spans="1:72">
      <c r="A55" s="29"/>
      <c r="B55" s="29" t="s">
        <v>29</v>
      </c>
    </row>
    <row r="56" spans="1:72">
      <c r="A56" s="29"/>
      <c r="B56" s="29" t="s">
        <v>30</v>
      </c>
      <c r="BT56" s="30">
        <f>BT71+BT89+BT105+BT121</f>
        <v>149.718795</v>
      </c>
    </row>
    <row r="58" spans="1:72">
      <c r="J58" s="1"/>
      <c r="AI58" s="63"/>
    </row>
    <row r="59" spans="1:72" ht="15" customHeight="1">
      <c r="A59" s="113"/>
      <c r="B59" s="3" t="s">
        <v>1</v>
      </c>
      <c r="C59" s="111" t="s">
        <v>2</v>
      </c>
      <c r="D59" s="110" t="str">
        <f t="shared" ref="D59:BR59" si="7">D8</f>
        <v>Хлеб пшеничный</v>
      </c>
      <c r="E59" s="110" t="str">
        <f t="shared" si="7"/>
        <v>Хлеб ржано-пшеничный</v>
      </c>
      <c r="F59" s="110" t="str">
        <f t="shared" si="7"/>
        <v>Сахар</v>
      </c>
      <c r="G59" s="110" t="str">
        <f t="shared" si="7"/>
        <v>Чай</v>
      </c>
      <c r="H59" s="110" t="str">
        <f t="shared" si="7"/>
        <v>Какао</v>
      </c>
      <c r="I59" s="110" t="str">
        <f t="shared" si="7"/>
        <v>Кофейный напиток</v>
      </c>
      <c r="J59" s="110" t="str">
        <f t="shared" si="7"/>
        <v>Молоко 2,5%</v>
      </c>
      <c r="K59" s="110" t="str">
        <f t="shared" si="7"/>
        <v>Масло сливочное</v>
      </c>
      <c r="L59" s="110" t="str">
        <f t="shared" si="7"/>
        <v>Сметана 15%</v>
      </c>
      <c r="M59" s="110" t="str">
        <f t="shared" si="7"/>
        <v>Молоко сухое</v>
      </c>
      <c r="N59" s="110" t="str">
        <f t="shared" si="7"/>
        <v>Снежок 2,5 %</v>
      </c>
      <c r="O59" s="110" t="str">
        <f t="shared" si="7"/>
        <v>Творог 5%</v>
      </c>
      <c r="P59" s="110" t="str">
        <f t="shared" si="7"/>
        <v>Молоко сгущенное</v>
      </c>
      <c r="Q59" s="110" t="str">
        <f t="shared" si="7"/>
        <v xml:space="preserve">Джем Сава </v>
      </c>
      <c r="R59" s="110" t="str">
        <f t="shared" si="7"/>
        <v>Сыр</v>
      </c>
      <c r="S59" s="110" t="str">
        <f t="shared" si="7"/>
        <v>Зеленый горошек</v>
      </c>
      <c r="T59" s="110" t="str">
        <f t="shared" si="7"/>
        <v>Кукуруза консервирован.</v>
      </c>
      <c r="U59" s="110" t="str">
        <f t="shared" si="7"/>
        <v>Консервы рыбные</v>
      </c>
      <c r="V59" s="110" t="str">
        <f t="shared" si="7"/>
        <v>Огурцы консервирован.</v>
      </c>
      <c r="W59" s="110" t="str">
        <f>W8</f>
        <v>Огурцы свежие</v>
      </c>
      <c r="X59" s="110" t="str">
        <f t="shared" si="7"/>
        <v>Яйцо</v>
      </c>
      <c r="Y59" s="110" t="str">
        <f t="shared" si="7"/>
        <v>Икра кабачковая</v>
      </c>
      <c r="Z59" s="110" t="str">
        <f t="shared" si="7"/>
        <v>Изюм</v>
      </c>
      <c r="AA59" s="110" t="str">
        <f t="shared" si="7"/>
        <v>Курага</v>
      </c>
      <c r="AB59" s="110" t="str">
        <f t="shared" si="7"/>
        <v>Чернослив</v>
      </c>
      <c r="AC59" s="110" t="str">
        <f t="shared" si="7"/>
        <v>Шиповник</v>
      </c>
      <c r="AD59" s="110" t="str">
        <f t="shared" si="7"/>
        <v>Сухофрукты</v>
      </c>
      <c r="AE59" s="110" t="str">
        <f t="shared" si="7"/>
        <v>Ягода свежемороженная</v>
      </c>
      <c r="AF59" s="110" t="str">
        <f t="shared" si="7"/>
        <v xml:space="preserve">Апельсин </v>
      </c>
      <c r="AG59" s="110" t="str">
        <f t="shared" si="7"/>
        <v>Банан</v>
      </c>
      <c r="AH59" s="110" t="str">
        <f t="shared" si="7"/>
        <v>Лимон</v>
      </c>
      <c r="AI59" s="110" t="str">
        <f t="shared" si="7"/>
        <v>Яблоко</v>
      </c>
      <c r="AJ59" s="110" t="str">
        <f t="shared" si="7"/>
        <v>Кисель</v>
      </c>
      <c r="AK59" s="110" t="str">
        <f t="shared" si="7"/>
        <v xml:space="preserve">Сок </v>
      </c>
      <c r="AL59" s="110" t="str">
        <f t="shared" si="7"/>
        <v>Макаронные изделия</v>
      </c>
      <c r="AM59" s="110" t="str">
        <f t="shared" si="7"/>
        <v>Мука</v>
      </c>
      <c r="AN59" s="110" t="str">
        <f t="shared" si="7"/>
        <v>Дрожжи</v>
      </c>
      <c r="AO59" s="110" t="str">
        <f t="shared" si="7"/>
        <v>Печенье</v>
      </c>
      <c r="AP59" s="110" t="str">
        <f t="shared" si="7"/>
        <v>Пряники</v>
      </c>
      <c r="AQ59" s="110" t="str">
        <f t="shared" si="7"/>
        <v>Вафли</v>
      </c>
      <c r="AR59" s="110" t="str">
        <f t="shared" si="7"/>
        <v>Конфеты</v>
      </c>
      <c r="AS59" s="110" t="str">
        <f t="shared" si="7"/>
        <v>Повидло Сава</v>
      </c>
      <c r="AT59" s="110" t="str">
        <f t="shared" si="7"/>
        <v>Крупа геркулес</v>
      </c>
      <c r="AU59" s="110" t="str">
        <f t="shared" si="7"/>
        <v>Крупа горох</v>
      </c>
      <c r="AV59" s="110" t="str">
        <f t="shared" si="7"/>
        <v>Крупа гречневая</v>
      </c>
      <c r="AW59" s="110" t="str">
        <f t="shared" si="7"/>
        <v>Крупа кукурузная</v>
      </c>
      <c r="AX59" s="110" t="str">
        <f t="shared" si="7"/>
        <v>Крупа манная</v>
      </c>
      <c r="AY59" s="110" t="str">
        <f t="shared" si="7"/>
        <v>Крупа перловая</v>
      </c>
      <c r="AZ59" s="110" t="str">
        <f t="shared" si="7"/>
        <v>Крупа пшеничная</v>
      </c>
      <c r="BA59" s="110" t="str">
        <f t="shared" si="7"/>
        <v>Крупа пшено</v>
      </c>
      <c r="BB59" s="110" t="str">
        <f t="shared" si="7"/>
        <v>Крупа ячневая</v>
      </c>
      <c r="BC59" s="110" t="str">
        <f t="shared" si="7"/>
        <v>Рис</v>
      </c>
      <c r="BD59" s="110" t="str">
        <f t="shared" si="7"/>
        <v>Цыпленок бройлер</v>
      </c>
      <c r="BE59" s="110" t="str">
        <f t="shared" si="7"/>
        <v>Филе куриное</v>
      </c>
      <c r="BF59" s="110" t="str">
        <f t="shared" si="7"/>
        <v>Фарш говяжий</v>
      </c>
      <c r="BG59" s="110" t="str">
        <f t="shared" si="7"/>
        <v>Печень куриная</v>
      </c>
      <c r="BH59" s="110" t="str">
        <f t="shared" si="7"/>
        <v>Филе минтая</v>
      </c>
      <c r="BI59" s="110" t="str">
        <f t="shared" si="7"/>
        <v>Филе сельди слабосол.</v>
      </c>
      <c r="BJ59" s="110" t="str">
        <f t="shared" si="7"/>
        <v>Картофель</v>
      </c>
      <c r="BK59" s="110" t="str">
        <f t="shared" si="7"/>
        <v>Морковь</v>
      </c>
      <c r="BL59" s="110" t="str">
        <f t="shared" si="7"/>
        <v>Лук</v>
      </c>
      <c r="BM59" s="110" t="str">
        <f t="shared" si="7"/>
        <v>Капуста</v>
      </c>
      <c r="BN59" s="110" t="str">
        <f t="shared" si="7"/>
        <v>Свекла</v>
      </c>
      <c r="BO59" s="110" t="str">
        <f t="shared" si="7"/>
        <v>Томатная паста</v>
      </c>
      <c r="BP59" s="110" t="str">
        <f t="shared" si="7"/>
        <v>Масло растительное</v>
      </c>
      <c r="BQ59" s="110" t="str">
        <f t="shared" si="7"/>
        <v>Соль</v>
      </c>
      <c r="BR59" s="109" t="str">
        <f t="shared" si="7"/>
        <v>Лимонная кислота</v>
      </c>
      <c r="BS59" s="115" t="s">
        <v>3</v>
      </c>
      <c r="BT59" s="115" t="s">
        <v>4</v>
      </c>
    </row>
    <row r="60" spans="1:72" ht="45.75" customHeight="1">
      <c r="A60" s="114"/>
      <c r="B60" s="4" t="s">
        <v>5</v>
      </c>
      <c r="C60" s="112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09"/>
      <c r="BS60" s="115"/>
      <c r="BT60" s="115"/>
    </row>
    <row r="61" spans="1:72">
      <c r="A61" s="116" t="s">
        <v>6</v>
      </c>
      <c r="B61" s="5" t="s">
        <v>7</v>
      </c>
      <c r="C61" s="117">
        <f>$F$7</f>
        <v>1</v>
      </c>
      <c r="D61" s="5">
        <f t="shared" ref="D61:BR64" si="8">D10</f>
        <v>0</v>
      </c>
      <c r="E61" s="5">
        <f t="shared" si="8"/>
        <v>0</v>
      </c>
      <c r="F61" s="5">
        <f t="shared" si="8"/>
        <v>5.0000000000000001E-3</v>
      </c>
      <c r="G61" s="5">
        <f t="shared" si="8"/>
        <v>0</v>
      </c>
      <c r="H61" s="5">
        <f t="shared" si="8"/>
        <v>0</v>
      </c>
      <c r="I61" s="5">
        <f t="shared" si="8"/>
        <v>0</v>
      </c>
      <c r="J61" s="5">
        <f t="shared" si="8"/>
        <v>0</v>
      </c>
      <c r="K61" s="5">
        <f t="shared" si="8"/>
        <v>3.0000000000000001E-3</v>
      </c>
      <c r="L61" s="5">
        <f t="shared" si="8"/>
        <v>0</v>
      </c>
      <c r="M61" s="5">
        <f t="shared" si="8"/>
        <v>1.6500000000000001E-2</v>
      </c>
      <c r="N61" s="5">
        <f t="shared" si="8"/>
        <v>0</v>
      </c>
      <c r="O61" s="5">
        <f t="shared" si="8"/>
        <v>0</v>
      </c>
      <c r="P61" s="5">
        <f t="shared" si="8"/>
        <v>0</v>
      </c>
      <c r="Q61" s="5">
        <f t="shared" si="8"/>
        <v>0</v>
      </c>
      <c r="R61" s="5">
        <f t="shared" si="8"/>
        <v>0</v>
      </c>
      <c r="S61" s="5">
        <f t="shared" si="8"/>
        <v>0</v>
      </c>
      <c r="T61" s="5">
        <f t="shared" si="8"/>
        <v>0</v>
      </c>
      <c r="U61" s="5">
        <f t="shared" si="8"/>
        <v>0</v>
      </c>
      <c r="V61" s="5">
        <f t="shared" si="8"/>
        <v>0</v>
      </c>
      <c r="W61" s="5">
        <f>W10</f>
        <v>0</v>
      </c>
      <c r="X61" s="5">
        <f t="shared" si="8"/>
        <v>0</v>
      </c>
      <c r="Y61" s="5">
        <f t="shared" si="8"/>
        <v>0</v>
      </c>
      <c r="Z61" s="5">
        <f t="shared" si="8"/>
        <v>0</v>
      </c>
      <c r="AA61" s="5">
        <f t="shared" si="8"/>
        <v>0</v>
      </c>
      <c r="AB61" s="5">
        <f t="shared" si="8"/>
        <v>0</v>
      </c>
      <c r="AC61" s="5">
        <f t="shared" si="8"/>
        <v>0</v>
      </c>
      <c r="AD61" s="5">
        <f t="shared" si="8"/>
        <v>0</v>
      </c>
      <c r="AE61" s="5">
        <f t="shared" si="8"/>
        <v>0</v>
      </c>
      <c r="AF61" s="5">
        <f t="shared" si="8"/>
        <v>0</v>
      </c>
      <c r="AG61" s="5">
        <f t="shared" si="8"/>
        <v>0</v>
      </c>
      <c r="AH61" s="5">
        <f t="shared" si="8"/>
        <v>0</v>
      </c>
      <c r="AI61" s="5">
        <f t="shared" si="8"/>
        <v>0</v>
      </c>
      <c r="AJ61" s="5">
        <f t="shared" si="8"/>
        <v>0</v>
      </c>
      <c r="AK61" s="5">
        <f t="shared" si="8"/>
        <v>0</v>
      </c>
      <c r="AL61" s="5">
        <f t="shared" si="8"/>
        <v>0</v>
      </c>
      <c r="AM61" s="5">
        <f t="shared" si="8"/>
        <v>0</v>
      </c>
      <c r="AN61" s="5">
        <f t="shared" si="8"/>
        <v>0</v>
      </c>
      <c r="AO61" s="5">
        <f t="shared" si="8"/>
        <v>0</v>
      </c>
      <c r="AP61" s="5">
        <f t="shared" si="8"/>
        <v>0</v>
      </c>
      <c r="AQ61" s="5">
        <f t="shared" si="8"/>
        <v>0</v>
      </c>
      <c r="AR61" s="5">
        <f t="shared" si="8"/>
        <v>0</v>
      </c>
      <c r="AS61" s="5">
        <f t="shared" si="8"/>
        <v>0</v>
      </c>
      <c r="AT61" s="5">
        <f t="shared" si="8"/>
        <v>0.02</v>
      </c>
      <c r="AU61" s="5">
        <f t="shared" si="8"/>
        <v>0</v>
      </c>
      <c r="AV61" s="5">
        <f t="shared" si="8"/>
        <v>0</v>
      </c>
      <c r="AW61" s="5">
        <f t="shared" si="8"/>
        <v>0</v>
      </c>
      <c r="AX61" s="5">
        <f t="shared" si="8"/>
        <v>0</v>
      </c>
      <c r="AY61" s="5">
        <f t="shared" si="8"/>
        <v>0</v>
      </c>
      <c r="AZ61" s="5">
        <f t="shared" si="8"/>
        <v>0</v>
      </c>
      <c r="BA61" s="5">
        <f t="shared" si="8"/>
        <v>0</v>
      </c>
      <c r="BB61" s="5">
        <f t="shared" si="8"/>
        <v>0</v>
      </c>
      <c r="BC61" s="5">
        <f t="shared" si="8"/>
        <v>0</v>
      </c>
      <c r="BD61" s="5">
        <f t="shared" si="8"/>
        <v>0</v>
      </c>
      <c r="BE61" s="5">
        <f t="shared" si="8"/>
        <v>0</v>
      </c>
      <c r="BF61" s="5">
        <f t="shared" si="8"/>
        <v>0</v>
      </c>
      <c r="BG61" s="5">
        <f t="shared" si="8"/>
        <v>0</v>
      </c>
      <c r="BH61" s="5">
        <f t="shared" si="8"/>
        <v>0</v>
      </c>
      <c r="BI61" s="5">
        <f t="shared" si="8"/>
        <v>0</v>
      </c>
      <c r="BJ61" s="5">
        <f t="shared" si="8"/>
        <v>0</v>
      </c>
      <c r="BK61" s="5">
        <f t="shared" si="8"/>
        <v>0</v>
      </c>
      <c r="BL61" s="5">
        <f t="shared" si="8"/>
        <v>0</v>
      </c>
      <c r="BM61" s="5">
        <f t="shared" si="8"/>
        <v>0</v>
      </c>
      <c r="BN61" s="5">
        <f t="shared" si="8"/>
        <v>0</v>
      </c>
      <c r="BO61" s="5">
        <f t="shared" si="8"/>
        <v>0</v>
      </c>
      <c r="BP61" s="5">
        <f t="shared" si="8"/>
        <v>0</v>
      </c>
      <c r="BQ61" s="5">
        <f t="shared" si="8"/>
        <v>5.0000000000000001E-4</v>
      </c>
      <c r="BR61" s="77">
        <f t="shared" si="8"/>
        <v>0</v>
      </c>
    </row>
    <row r="62" spans="1:72">
      <c r="A62" s="116"/>
      <c r="B62" s="7" t="s">
        <v>32</v>
      </c>
      <c r="C62" s="118"/>
      <c r="D62" s="5">
        <f t="shared" si="8"/>
        <v>0.03</v>
      </c>
      <c r="E62" s="5">
        <f t="shared" si="8"/>
        <v>0</v>
      </c>
      <c r="F62" s="5">
        <f t="shared" si="8"/>
        <v>0</v>
      </c>
      <c r="G62" s="5">
        <f t="shared" si="8"/>
        <v>0</v>
      </c>
      <c r="H62" s="5">
        <f t="shared" si="8"/>
        <v>0</v>
      </c>
      <c r="I62" s="5">
        <f t="shared" si="8"/>
        <v>0</v>
      </c>
      <c r="J62" s="5">
        <f t="shared" si="8"/>
        <v>0</v>
      </c>
      <c r="K62" s="5">
        <f t="shared" si="8"/>
        <v>5.0000000000000001E-3</v>
      </c>
      <c r="L62" s="5">
        <f t="shared" si="8"/>
        <v>0</v>
      </c>
      <c r="M62" s="5">
        <f t="shared" si="8"/>
        <v>0</v>
      </c>
      <c r="N62" s="5">
        <f t="shared" si="8"/>
        <v>0</v>
      </c>
      <c r="O62" s="5">
        <f t="shared" si="8"/>
        <v>0</v>
      </c>
      <c r="P62" s="5">
        <f t="shared" si="8"/>
        <v>0</v>
      </c>
      <c r="Q62" s="5">
        <f t="shared" si="8"/>
        <v>0</v>
      </c>
      <c r="R62" s="5">
        <f t="shared" si="8"/>
        <v>0</v>
      </c>
      <c r="S62" s="5">
        <f t="shared" si="8"/>
        <v>0</v>
      </c>
      <c r="T62" s="5">
        <f t="shared" si="8"/>
        <v>0</v>
      </c>
      <c r="U62" s="5">
        <f t="shared" si="8"/>
        <v>0</v>
      </c>
      <c r="V62" s="5">
        <f t="shared" si="8"/>
        <v>0</v>
      </c>
      <c r="W62" s="5">
        <f>W11</f>
        <v>0</v>
      </c>
      <c r="X62" s="5">
        <f t="shared" si="8"/>
        <v>0</v>
      </c>
      <c r="Y62" s="5">
        <f t="shared" si="8"/>
        <v>0</v>
      </c>
      <c r="Z62" s="5">
        <f t="shared" si="8"/>
        <v>0</v>
      </c>
      <c r="AA62" s="5">
        <f t="shared" si="8"/>
        <v>0</v>
      </c>
      <c r="AB62" s="5">
        <f t="shared" si="8"/>
        <v>0</v>
      </c>
      <c r="AC62" s="5">
        <f t="shared" si="8"/>
        <v>0</v>
      </c>
      <c r="AD62" s="5">
        <f t="shared" si="8"/>
        <v>0</v>
      </c>
      <c r="AE62" s="5">
        <f t="shared" si="8"/>
        <v>0</v>
      </c>
      <c r="AF62" s="5">
        <f t="shared" si="8"/>
        <v>0</v>
      </c>
      <c r="AG62" s="5">
        <f t="shared" si="8"/>
        <v>0</v>
      </c>
      <c r="AH62" s="5">
        <f t="shared" si="8"/>
        <v>0</v>
      </c>
      <c r="AI62" s="5">
        <f t="shared" si="8"/>
        <v>0</v>
      </c>
      <c r="AJ62" s="5">
        <f t="shared" si="8"/>
        <v>0</v>
      </c>
      <c r="AK62" s="5">
        <f t="shared" si="8"/>
        <v>0</v>
      </c>
      <c r="AL62" s="5">
        <f t="shared" si="8"/>
        <v>0</v>
      </c>
      <c r="AM62" s="5">
        <f t="shared" si="8"/>
        <v>0</v>
      </c>
      <c r="AN62" s="5">
        <f t="shared" si="8"/>
        <v>0</v>
      </c>
      <c r="AO62" s="5">
        <f t="shared" si="8"/>
        <v>0</v>
      </c>
      <c r="AP62" s="5">
        <f t="shared" si="8"/>
        <v>0</v>
      </c>
      <c r="AQ62" s="5">
        <f t="shared" si="8"/>
        <v>0</v>
      </c>
      <c r="AR62" s="5">
        <f t="shared" si="8"/>
        <v>0</v>
      </c>
      <c r="AS62" s="5">
        <f t="shared" si="8"/>
        <v>0</v>
      </c>
      <c r="AT62" s="5">
        <f t="shared" si="8"/>
        <v>0</v>
      </c>
      <c r="AU62" s="5">
        <f t="shared" si="8"/>
        <v>0</v>
      </c>
      <c r="AV62" s="5">
        <f t="shared" si="8"/>
        <v>0</v>
      </c>
      <c r="AW62" s="5">
        <f t="shared" si="8"/>
        <v>0</v>
      </c>
      <c r="AX62" s="5">
        <f t="shared" si="8"/>
        <v>0</v>
      </c>
      <c r="AY62" s="5">
        <f t="shared" si="8"/>
        <v>0</v>
      </c>
      <c r="AZ62" s="5">
        <f t="shared" si="8"/>
        <v>0</v>
      </c>
      <c r="BA62" s="5">
        <f t="shared" si="8"/>
        <v>0</v>
      </c>
      <c r="BB62" s="5">
        <f t="shared" si="8"/>
        <v>0</v>
      </c>
      <c r="BC62" s="5">
        <f t="shared" si="8"/>
        <v>0</v>
      </c>
      <c r="BD62" s="5">
        <f t="shared" si="8"/>
        <v>0</v>
      </c>
      <c r="BE62" s="5">
        <f t="shared" si="8"/>
        <v>0</v>
      </c>
      <c r="BF62" s="5">
        <f t="shared" si="8"/>
        <v>0</v>
      </c>
      <c r="BG62" s="5">
        <f t="shared" si="8"/>
        <v>0</v>
      </c>
      <c r="BH62" s="5">
        <f t="shared" si="8"/>
        <v>0</v>
      </c>
      <c r="BI62" s="5">
        <f t="shared" si="8"/>
        <v>0</v>
      </c>
      <c r="BJ62" s="5">
        <f t="shared" si="8"/>
        <v>0</v>
      </c>
      <c r="BK62" s="5">
        <f t="shared" si="8"/>
        <v>0</v>
      </c>
      <c r="BL62" s="5">
        <f t="shared" si="8"/>
        <v>0</v>
      </c>
      <c r="BM62" s="5">
        <f t="shared" si="8"/>
        <v>0</v>
      </c>
      <c r="BN62" s="5">
        <f t="shared" si="8"/>
        <v>0</v>
      </c>
      <c r="BO62" s="5">
        <f t="shared" si="8"/>
        <v>0</v>
      </c>
      <c r="BP62" s="5">
        <f t="shared" si="8"/>
        <v>0</v>
      </c>
      <c r="BQ62" s="5">
        <f t="shared" si="8"/>
        <v>0</v>
      </c>
      <c r="BR62" s="77">
        <f t="shared" si="8"/>
        <v>0</v>
      </c>
    </row>
    <row r="63" spans="1:72">
      <c r="A63" s="116"/>
      <c r="B63" s="5" t="s">
        <v>9</v>
      </c>
      <c r="C63" s="118"/>
      <c r="D63" s="5">
        <f t="shared" si="8"/>
        <v>0</v>
      </c>
      <c r="E63" s="5">
        <f t="shared" si="8"/>
        <v>0</v>
      </c>
      <c r="F63" s="5">
        <f t="shared" si="8"/>
        <v>0.01</v>
      </c>
      <c r="G63" s="5">
        <f t="shared" si="8"/>
        <v>0</v>
      </c>
      <c r="H63" s="5">
        <f t="shared" si="8"/>
        <v>1.1999999999999999E-3</v>
      </c>
      <c r="I63" s="5">
        <f t="shared" si="8"/>
        <v>0</v>
      </c>
      <c r="J63" s="5">
        <f t="shared" si="8"/>
        <v>9.6000000000000002E-2</v>
      </c>
      <c r="K63" s="5">
        <f t="shared" si="8"/>
        <v>0</v>
      </c>
      <c r="L63" s="5">
        <f t="shared" si="8"/>
        <v>0</v>
      </c>
      <c r="M63" s="5">
        <f t="shared" si="8"/>
        <v>0</v>
      </c>
      <c r="N63" s="5">
        <f t="shared" si="8"/>
        <v>0</v>
      </c>
      <c r="O63" s="5">
        <f t="shared" si="8"/>
        <v>0</v>
      </c>
      <c r="P63" s="5">
        <f t="shared" si="8"/>
        <v>0</v>
      </c>
      <c r="Q63" s="5">
        <f t="shared" si="8"/>
        <v>0</v>
      </c>
      <c r="R63" s="5">
        <f t="shared" si="8"/>
        <v>0</v>
      </c>
      <c r="S63" s="5">
        <f t="shared" si="8"/>
        <v>0</v>
      </c>
      <c r="T63" s="5">
        <f t="shared" si="8"/>
        <v>0</v>
      </c>
      <c r="U63" s="5">
        <f t="shared" si="8"/>
        <v>0</v>
      </c>
      <c r="V63" s="5">
        <f t="shared" si="8"/>
        <v>0</v>
      </c>
      <c r="W63" s="5">
        <f>W12</f>
        <v>0</v>
      </c>
      <c r="X63" s="5">
        <f t="shared" si="8"/>
        <v>0</v>
      </c>
      <c r="Y63" s="5">
        <f t="shared" si="8"/>
        <v>0</v>
      </c>
      <c r="Z63" s="5">
        <f t="shared" si="8"/>
        <v>0</v>
      </c>
      <c r="AA63" s="5">
        <f t="shared" si="8"/>
        <v>0</v>
      </c>
      <c r="AB63" s="5">
        <f t="shared" si="8"/>
        <v>0</v>
      </c>
      <c r="AC63" s="5">
        <f t="shared" si="8"/>
        <v>0</v>
      </c>
      <c r="AD63" s="5">
        <f t="shared" si="8"/>
        <v>0</v>
      </c>
      <c r="AE63" s="5">
        <f t="shared" si="8"/>
        <v>0</v>
      </c>
      <c r="AF63" s="5">
        <f t="shared" si="8"/>
        <v>0</v>
      </c>
      <c r="AG63" s="5">
        <f t="shared" si="8"/>
        <v>0</v>
      </c>
      <c r="AH63" s="5">
        <f t="shared" si="8"/>
        <v>0</v>
      </c>
      <c r="AI63" s="5">
        <f t="shared" si="8"/>
        <v>0</v>
      </c>
      <c r="AJ63" s="5">
        <f t="shared" si="8"/>
        <v>0</v>
      </c>
      <c r="AK63" s="5">
        <f t="shared" si="8"/>
        <v>0</v>
      </c>
      <c r="AL63" s="5">
        <f t="shared" si="8"/>
        <v>0</v>
      </c>
      <c r="AM63" s="5">
        <f t="shared" si="8"/>
        <v>0</v>
      </c>
      <c r="AN63" s="5">
        <f t="shared" si="8"/>
        <v>0</v>
      </c>
      <c r="AO63" s="5">
        <f t="shared" si="8"/>
        <v>0</v>
      </c>
      <c r="AP63" s="5">
        <f t="shared" si="8"/>
        <v>0</v>
      </c>
      <c r="AQ63" s="5">
        <f t="shared" si="8"/>
        <v>0</v>
      </c>
      <c r="AR63" s="5">
        <f t="shared" si="8"/>
        <v>0</v>
      </c>
      <c r="AS63" s="5">
        <f t="shared" si="8"/>
        <v>0</v>
      </c>
      <c r="AT63" s="5">
        <f t="shared" si="8"/>
        <v>0</v>
      </c>
      <c r="AU63" s="5">
        <f t="shared" si="8"/>
        <v>0</v>
      </c>
      <c r="AV63" s="5">
        <f t="shared" si="8"/>
        <v>0</v>
      </c>
      <c r="AW63" s="5">
        <f t="shared" si="8"/>
        <v>0</v>
      </c>
      <c r="AX63" s="5">
        <f t="shared" si="8"/>
        <v>0</v>
      </c>
      <c r="AY63" s="5">
        <f t="shared" si="8"/>
        <v>0</v>
      </c>
      <c r="AZ63" s="5">
        <f t="shared" si="8"/>
        <v>0</v>
      </c>
      <c r="BA63" s="5">
        <f t="shared" si="8"/>
        <v>0</v>
      </c>
      <c r="BB63" s="5">
        <f t="shared" si="8"/>
        <v>0</v>
      </c>
      <c r="BC63" s="5">
        <f t="shared" si="8"/>
        <v>0</v>
      </c>
      <c r="BD63" s="5">
        <f t="shared" si="8"/>
        <v>0</v>
      </c>
      <c r="BE63" s="5">
        <f t="shared" si="8"/>
        <v>0</v>
      </c>
      <c r="BF63" s="5">
        <f t="shared" si="8"/>
        <v>0</v>
      </c>
      <c r="BG63" s="5">
        <f t="shared" si="8"/>
        <v>0</v>
      </c>
      <c r="BH63" s="5">
        <f t="shared" si="8"/>
        <v>0</v>
      </c>
      <c r="BI63" s="5">
        <f t="shared" si="8"/>
        <v>0</v>
      </c>
      <c r="BJ63" s="5">
        <f t="shared" si="8"/>
        <v>0</v>
      </c>
      <c r="BK63" s="5">
        <f t="shared" si="8"/>
        <v>0</v>
      </c>
      <c r="BL63" s="5">
        <f t="shared" si="8"/>
        <v>0</v>
      </c>
      <c r="BM63" s="5">
        <f t="shared" si="8"/>
        <v>0</v>
      </c>
      <c r="BN63" s="5">
        <f t="shared" si="8"/>
        <v>0</v>
      </c>
      <c r="BO63" s="5">
        <f t="shared" si="8"/>
        <v>0</v>
      </c>
      <c r="BP63" s="5">
        <f t="shared" si="8"/>
        <v>0</v>
      </c>
      <c r="BQ63" s="5">
        <f t="shared" si="8"/>
        <v>0</v>
      </c>
      <c r="BR63" s="77">
        <f t="shared" si="8"/>
        <v>0</v>
      </c>
    </row>
    <row r="64" spans="1:72">
      <c r="A64" s="116"/>
      <c r="B64" s="5"/>
      <c r="C64" s="118"/>
      <c r="D64" s="5">
        <f t="shared" si="8"/>
        <v>0</v>
      </c>
      <c r="E64" s="5">
        <f t="shared" si="8"/>
        <v>0</v>
      </c>
      <c r="F64" s="5">
        <f t="shared" si="8"/>
        <v>0</v>
      </c>
      <c r="G64" s="5">
        <f t="shared" si="8"/>
        <v>0</v>
      </c>
      <c r="H64" s="5">
        <f t="shared" si="8"/>
        <v>0</v>
      </c>
      <c r="I64" s="5">
        <f t="shared" si="8"/>
        <v>0</v>
      </c>
      <c r="J64" s="5">
        <f t="shared" si="8"/>
        <v>0</v>
      </c>
      <c r="K64" s="5">
        <f t="shared" si="8"/>
        <v>0</v>
      </c>
      <c r="L64" s="5">
        <f t="shared" si="8"/>
        <v>0</v>
      </c>
      <c r="M64" s="5">
        <f t="shared" si="8"/>
        <v>0</v>
      </c>
      <c r="N64" s="5">
        <f t="shared" si="8"/>
        <v>0</v>
      </c>
      <c r="O64" s="5">
        <f t="shared" si="8"/>
        <v>0</v>
      </c>
      <c r="P64" s="5">
        <f t="shared" si="8"/>
        <v>0</v>
      </c>
      <c r="Q64" s="5">
        <f t="shared" si="8"/>
        <v>0</v>
      </c>
      <c r="R64" s="5">
        <f t="shared" si="8"/>
        <v>0</v>
      </c>
      <c r="S64" s="5">
        <f t="shared" si="8"/>
        <v>0</v>
      </c>
      <c r="T64" s="5">
        <f t="shared" si="8"/>
        <v>0</v>
      </c>
      <c r="U64" s="5">
        <f t="shared" si="8"/>
        <v>0</v>
      </c>
      <c r="V64" s="5">
        <f t="shared" si="8"/>
        <v>0</v>
      </c>
      <c r="W64" s="5">
        <f>W13</f>
        <v>0</v>
      </c>
      <c r="X64" s="5">
        <f t="shared" si="8"/>
        <v>0</v>
      </c>
      <c r="Y64" s="5">
        <f t="shared" si="8"/>
        <v>0</v>
      </c>
      <c r="Z64" s="5">
        <f t="shared" si="8"/>
        <v>0</v>
      </c>
      <c r="AA64" s="5">
        <f t="shared" si="8"/>
        <v>0</v>
      </c>
      <c r="AB64" s="5">
        <f t="shared" si="8"/>
        <v>0</v>
      </c>
      <c r="AC64" s="5">
        <f t="shared" si="8"/>
        <v>0</v>
      </c>
      <c r="AD64" s="5">
        <f t="shared" si="8"/>
        <v>0</v>
      </c>
      <c r="AE64" s="5">
        <f t="shared" si="8"/>
        <v>0</v>
      </c>
      <c r="AF64" s="5">
        <f t="shared" si="8"/>
        <v>0</v>
      </c>
      <c r="AG64" s="5">
        <f t="shared" si="8"/>
        <v>0</v>
      </c>
      <c r="AH64" s="5">
        <f t="shared" si="8"/>
        <v>0</v>
      </c>
      <c r="AI64" s="5">
        <f t="shared" si="8"/>
        <v>0</v>
      </c>
      <c r="AJ64" s="5">
        <f t="shared" si="8"/>
        <v>0</v>
      </c>
      <c r="AK64" s="5">
        <f t="shared" si="8"/>
        <v>0</v>
      </c>
      <c r="AL64" s="5">
        <f t="shared" si="8"/>
        <v>0</v>
      </c>
      <c r="AM64" s="5">
        <f t="shared" si="8"/>
        <v>0</v>
      </c>
      <c r="AN64" s="5">
        <f t="shared" si="8"/>
        <v>0</v>
      </c>
      <c r="AO64" s="5">
        <f t="shared" si="8"/>
        <v>0</v>
      </c>
      <c r="AP64" s="5">
        <f t="shared" si="8"/>
        <v>0</v>
      </c>
      <c r="AQ64" s="5">
        <f t="shared" si="8"/>
        <v>0</v>
      </c>
      <c r="AR64" s="5">
        <f t="shared" si="8"/>
        <v>0</v>
      </c>
      <c r="AS64" s="5">
        <f t="shared" si="8"/>
        <v>0</v>
      </c>
      <c r="AT64" s="5">
        <f t="shared" si="8"/>
        <v>0</v>
      </c>
      <c r="AU64" s="5">
        <f t="shared" si="8"/>
        <v>0</v>
      </c>
      <c r="AV64" s="5">
        <f t="shared" si="8"/>
        <v>0</v>
      </c>
      <c r="AW64" s="5">
        <f t="shared" si="8"/>
        <v>0</v>
      </c>
      <c r="AX64" s="5">
        <f t="shared" si="8"/>
        <v>0</v>
      </c>
      <c r="AY64" s="5">
        <f t="shared" si="8"/>
        <v>0</v>
      </c>
      <c r="AZ64" s="5">
        <f t="shared" si="8"/>
        <v>0</v>
      </c>
      <c r="BA64" s="5">
        <f t="shared" si="8"/>
        <v>0</v>
      </c>
      <c r="BB64" s="5">
        <f t="shared" si="8"/>
        <v>0</v>
      </c>
      <c r="BC64" s="5">
        <f t="shared" si="8"/>
        <v>0</v>
      </c>
      <c r="BD64" s="5">
        <f t="shared" si="8"/>
        <v>0</v>
      </c>
      <c r="BE64" s="5">
        <f t="shared" si="8"/>
        <v>0</v>
      </c>
      <c r="BF64" s="5">
        <f t="shared" si="8"/>
        <v>0</v>
      </c>
      <c r="BG64" s="5">
        <f t="shared" si="8"/>
        <v>0</v>
      </c>
      <c r="BH64" s="5">
        <f t="shared" si="8"/>
        <v>0</v>
      </c>
      <c r="BI64" s="5">
        <f t="shared" si="8"/>
        <v>0</v>
      </c>
      <c r="BJ64" s="5">
        <f t="shared" ref="BJ64:BR64" si="9">BJ13</f>
        <v>0</v>
      </c>
      <c r="BK64" s="5">
        <f t="shared" si="9"/>
        <v>0</v>
      </c>
      <c r="BL64" s="5">
        <f t="shared" si="9"/>
        <v>0</v>
      </c>
      <c r="BM64" s="5">
        <f t="shared" si="9"/>
        <v>0</v>
      </c>
      <c r="BN64" s="5">
        <f t="shared" si="9"/>
        <v>0</v>
      </c>
      <c r="BO64" s="5">
        <f t="shared" si="9"/>
        <v>0</v>
      </c>
      <c r="BP64" s="5">
        <f t="shared" si="9"/>
        <v>0</v>
      </c>
      <c r="BQ64" s="5">
        <f t="shared" si="9"/>
        <v>0</v>
      </c>
      <c r="BR64" s="77">
        <f t="shared" si="9"/>
        <v>0</v>
      </c>
    </row>
    <row r="65" spans="1:72">
      <c r="A65" s="116"/>
      <c r="B65" s="5"/>
      <c r="C65" s="119"/>
      <c r="D65" s="5">
        <f t="shared" ref="D65:BR65" si="10">D14</f>
        <v>0</v>
      </c>
      <c r="E65" s="5">
        <f t="shared" si="10"/>
        <v>0</v>
      </c>
      <c r="F65" s="5">
        <f t="shared" si="10"/>
        <v>0</v>
      </c>
      <c r="G65" s="5">
        <f t="shared" si="10"/>
        <v>0</v>
      </c>
      <c r="H65" s="5">
        <f t="shared" si="10"/>
        <v>0</v>
      </c>
      <c r="I65" s="5">
        <f t="shared" si="10"/>
        <v>0</v>
      </c>
      <c r="J65" s="5">
        <f t="shared" si="10"/>
        <v>0</v>
      </c>
      <c r="K65" s="5">
        <f t="shared" si="10"/>
        <v>0</v>
      </c>
      <c r="L65" s="5">
        <f t="shared" si="10"/>
        <v>0</v>
      </c>
      <c r="M65" s="5">
        <f t="shared" si="10"/>
        <v>0</v>
      </c>
      <c r="N65" s="5">
        <f t="shared" si="10"/>
        <v>0</v>
      </c>
      <c r="O65" s="5">
        <f t="shared" si="10"/>
        <v>0</v>
      </c>
      <c r="P65" s="5">
        <f t="shared" si="10"/>
        <v>0</v>
      </c>
      <c r="Q65" s="5">
        <f t="shared" si="10"/>
        <v>0</v>
      </c>
      <c r="R65" s="5">
        <f t="shared" si="10"/>
        <v>0</v>
      </c>
      <c r="S65" s="5">
        <f t="shared" si="10"/>
        <v>0</v>
      </c>
      <c r="T65" s="5">
        <f t="shared" si="10"/>
        <v>0</v>
      </c>
      <c r="U65" s="5">
        <f t="shared" si="10"/>
        <v>0</v>
      </c>
      <c r="V65" s="5">
        <f t="shared" si="10"/>
        <v>0</v>
      </c>
      <c r="W65" s="5">
        <f>W14</f>
        <v>0</v>
      </c>
      <c r="X65" s="5">
        <f t="shared" si="10"/>
        <v>0</v>
      </c>
      <c r="Y65" s="5">
        <f t="shared" si="10"/>
        <v>0</v>
      </c>
      <c r="Z65" s="5">
        <f t="shared" si="10"/>
        <v>0</v>
      </c>
      <c r="AA65" s="5">
        <f t="shared" si="10"/>
        <v>0</v>
      </c>
      <c r="AB65" s="5">
        <f t="shared" si="10"/>
        <v>0</v>
      </c>
      <c r="AC65" s="5">
        <f t="shared" si="10"/>
        <v>0</v>
      </c>
      <c r="AD65" s="5">
        <f t="shared" si="10"/>
        <v>0</v>
      </c>
      <c r="AE65" s="5">
        <f t="shared" si="10"/>
        <v>0</v>
      </c>
      <c r="AF65" s="5">
        <f t="shared" si="10"/>
        <v>0</v>
      </c>
      <c r="AG65" s="5">
        <f t="shared" si="10"/>
        <v>0</v>
      </c>
      <c r="AH65" s="5">
        <f t="shared" si="10"/>
        <v>0</v>
      </c>
      <c r="AI65" s="5">
        <f t="shared" si="10"/>
        <v>0</v>
      </c>
      <c r="AJ65" s="5">
        <f t="shared" si="10"/>
        <v>0</v>
      </c>
      <c r="AK65" s="5">
        <f t="shared" si="10"/>
        <v>0</v>
      </c>
      <c r="AL65" s="5">
        <f t="shared" si="10"/>
        <v>0</v>
      </c>
      <c r="AM65" s="5">
        <f t="shared" si="10"/>
        <v>0</v>
      </c>
      <c r="AN65" s="5">
        <f t="shared" si="10"/>
        <v>0</v>
      </c>
      <c r="AO65" s="5">
        <f t="shared" si="10"/>
        <v>0</v>
      </c>
      <c r="AP65" s="5">
        <f t="shared" si="10"/>
        <v>0</v>
      </c>
      <c r="AQ65" s="5">
        <f t="shared" si="10"/>
        <v>0</v>
      </c>
      <c r="AR65" s="5">
        <f t="shared" si="10"/>
        <v>0</v>
      </c>
      <c r="AS65" s="5">
        <f t="shared" si="10"/>
        <v>0</v>
      </c>
      <c r="AT65" s="5">
        <f t="shared" si="10"/>
        <v>0</v>
      </c>
      <c r="AU65" s="5">
        <f t="shared" si="10"/>
        <v>0</v>
      </c>
      <c r="AV65" s="5">
        <f t="shared" si="10"/>
        <v>0</v>
      </c>
      <c r="AW65" s="5">
        <f t="shared" si="10"/>
        <v>0</v>
      </c>
      <c r="AX65" s="5">
        <f t="shared" si="10"/>
        <v>0</v>
      </c>
      <c r="AY65" s="5">
        <f t="shared" si="10"/>
        <v>0</v>
      </c>
      <c r="AZ65" s="5">
        <f t="shared" si="10"/>
        <v>0</v>
      </c>
      <c r="BA65" s="5">
        <f t="shared" si="10"/>
        <v>0</v>
      </c>
      <c r="BB65" s="5">
        <f t="shared" si="10"/>
        <v>0</v>
      </c>
      <c r="BC65" s="5">
        <f t="shared" si="10"/>
        <v>0</v>
      </c>
      <c r="BD65" s="5">
        <f t="shared" si="10"/>
        <v>0</v>
      </c>
      <c r="BE65" s="5">
        <f t="shared" si="10"/>
        <v>0</v>
      </c>
      <c r="BF65" s="5">
        <f t="shared" si="10"/>
        <v>0</v>
      </c>
      <c r="BG65" s="5">
        <f t="shared" si="10"/>
        <v>0</v>
      </c>
      <c r="BH65" s="5">
        <f t="shared" si="10"/>
        <v>0</v>
      </c>
      <c r="BI65" s="5">
        <f t="shared" si="10"/>
        <v>0</v>
      </c>
      <c r="BJ65" s="5">
        <f t="shared" si="10"/>
        <v>0</v>
      </c>
      <c r="BK65" s="5">
        <f t="shared" si="10"/>
        <v>0</v>
      </c>
      <c r="BL65" s="5">
        <f t="shared" si="10"/>
        <v>0</v>
      </c>
      <c r="BM65" s="5">
        <f t="shared" si="10"/>
        <v>0</v>
      </c>
      <c r="BN65" s="5">
        <f t="shared" si="10"/>
        <v>0</v>
      </c>
      <c r="BO65" s="5">
        <f t="shared" si="10"/>
        <v>0</v>
      </c>
      <c r="BP65" s="5">
        <f t="shared" si="10"/>
        <v>0</v>
      </c>
      <c r="BQ65" s="5">
        <f t="shared" si="10"/>
        <v>0</v>
      </c>
      <c r="BR65" s="77">
        <f t="shared" si="10"/>
        <v>0</v>
      </c>
    </row>
    <row r="66" spans="1:72" ht="17.399999999999999">
      <c r="B66" s="16" t="s">
        <v>22</v>
      </c>
      <c r="C66" s="17"/>
      <c r="D66" s="18">
        <f t="shared" ref="D66:BQ66" si="11">SUM(D61:D65)</f>
        <v>0.03</v>
      </c>
      <c r="E66" s="18">
        <f t="shared" si="11"/>
        <v>0</v>
      </c>
      <c r="F66" s="18">
        <f t="shared" si="11"/>
        <v>1.4999999999999999E-2</v>
      </c>
      <c r="G66" s="18">
        <f t="shared" si="11"/>
        <v>0</v>
      </c>
      <c r="H66" s="18">
        <f t="shared" si="11"/>
        <v>1.1999999999999999E-3</v>
      </c>
      <c r="I66" s="18">
        <f t="shared" si="11"/>
        <v>0</v>
      </c>
      <c r="J66" s="18">
        <f t="shared" si="11"/>
        <v>9.6000000000000002E-2</v>
      </c>
      <c r="K66" s="18">
        <f t="shared" si="11"/>
        <v>8.0000000000000002E-3</v>
      </c>
      <c r="L66" s="18">
        <f t="shared" si="11"/>
        <v>0</v>
      </c>
      <c r="M66" s="18">
        <f t="shared" si="11"/>
        <v>1.6500000000000001E-2</v>
      </c>
      <c r="N66" s="18">
        <f t="shared" si="11"/>
        <v>0</v>
      </c>
      <c r="O66" s="18">
        <f t="shared" si="11"/>
        <v>0</v>
      </c>
      <c r="P66" s="18">
        <f t="shared" si="11"/>
        <v>0</v>
      </c>
      <c r="Q66" s="18">
        <f t="shared" si="11"/>
        <v>0</v>
      </c>
      <c r="R66" s="18">
        <f t="shared" si="11"/>
        <v>0</v>
      </c>
      <c r="S66" s="18">
        <f t="shared" si="11"/>
        <v>0</v>
      </c>
      <c r="T66" s="18">
        <f t="shared" si="11"/>
        <v>0</v>
      </c>
      <c r="U66" s="18">
        <f t="shared" si="11"/>
        <v>0</v>
      </c>
      <c r="V66" s="18">
        <f t="shared" si="11"/>
        <v>0</v>
      </c>
      <c r="W66" s="18">
        <f>SUM(W61:W65)</f>
        <v>0</v>
      </c>
      <c r="X66" s="18">
        <f t="shared" si="11"/>
        <v>0</v>
      </c>
      <c r="Y66" s="18">
        <f t="shared" si="11"/>
        <v>0</v>
      </c>
      <c r="Z66" s="18">
        <f t="shared" si="11"/>
        <v>0</v>
      </c>
      <c r="AA66" s="18">
        <f t="shared" si="11"/>
        <v>0</v>
      </c>
      <c r="AB66" s="18">
        <f t="shared" si="11"/>
        <v>0</v>
      </c>
      <c r="AC66" s="18">
        <f t="shared" si="11"/>
        <v>0</v>
      </c>
      <c r="AD66" s="18">
        <f t="shared" si="11"/>
        <v>0</v>
      </c>
      <c r="AE66" s="18">
        <f t="shared" si="11"/>
        <v>0</v>
      </c>
      <c r="AF66" s="18">
        <f t="shared" ref="AF66:AI66" si="12">SUM(AF61:AF65)</f>
        <v>0</v>
      </c>
      <c r="AG66" s="18">
        <f t="shared" si="12"/>
        <v>0</v>
      </c>
      <c r="AH66" s="18">
        <f t="shared" si="12"/>
        <v>0</v>
      </c>
      <c r="AI66" s="18">
        <f t="shared" si="12"/>
        <v>0</v>
      </c>
      <c r="AJ66" s="18">
        <f t="shared" si="11"/>
        <v>0</v>
      </c>
      <c r="AK66" s="18">
        <f t="shared" si="11"/>
        <v>0</v>
      </c>
      <c r="AL66" s="18">
        <f t="shared" si="11"/>
        <v>0</v>
      </c>
      <c r="AM66" s="18">
        <f t="shared" si="11"/>
        <v>0</v>
      </c>
      <c r="AN66" s="18">
        <f t="shared" si="11"/>
        <v>0</v>
      </c>
      <c r="AO66" s="18">
        <f t="shared" si="11"/>
        <v>0</v>
      </c>
      <c r="AP66" s="18">
        <f t="shared" si="11"/>
        <v>0</v>
      </c>
      <c r="AQ66" s="18">
        <f t="shared" si="11"/>
        <v>0</v>
      </c>
      <c r="AR66" s="18">
        <f t="shared" si="11"/>
        <v>0</v>
      </c>
      <c r="AS66" s="18">
        <f t="shared" si="11"/>
        <v>0</v>
      </c>
      <c r="AT66" s="18">
        <f t="shared" si="11"/>
        <v>0.02</v>
      </c>
      <c r="AU66" s="18">
        <f t="shared" si="11"/>
        <v>0</v>
      </c>
      <c r="AV66" s="18">
        <f t="shared" si="11"/>
        <v>0</v>
      </c>
      <c r="AW66" s="18">
        <f t="shared" si="11"/>
        <v>0</v>
      </c>
      <c r="AX66" s="18">
        <f t="shared" si="11"/>
        <v>0</v>
      </c>
      <c r="AY66" s="18">
        <f t="shared" si="11"/>
        <v>0</v>
      </c>
      <c r="AZ66" s="18">
        <f t="shared" si="11"/>
        <v>0</v>
      </c>
      <c r="BA66" s="18">
        <f t="shared" si="11"/>
        <v>0</v>
      </c>
      <c r="BB66" s="18">
        <f t="shared" si="11"/>
        <v>0</v>
      </c>
      <c r="BC66" s="18">
        <f t="shared" si="11"/>
        <v>0</v>
      </c>
      <c r="BD66" s="18">
        <f t="shared" si="11"/>
        <v>0</v>
      </c>
      <c r="BE66" s="18">
        <f t="shared" si="11"/>
        <v>0</v>
      </c>
      <c r="BF66" s="18">
        <f t="shared" si="11"/>
        <v>0</v>
      </c>
      <c r="BG66" s="18">
        <f t="shared" si="11"/>
        <v>0</v>
      </c>
      <c r="BH66" s="18">
        <f t="shared" si="11"/>
        <v>0</v>
      </c>
      <c r="BI66" s="18">
        <f t="shared" si="11"/>
        <v>0</v>
      </c>
      <c r="BJ66" s="18">
        <f t="shared" si="11"/>
        <v>0</v>
      </c>
      <c r="BK66" s="18">
        <f t="shared" si="11"/>
        <v>0</v>
      </c>
      <c r="BL66" s="18">
        <f t="shared" si="11"/>
        <v>0</v>
      </c>
      <c r="BM66" s="18">
        <f t="shared" si="11"/>
        <v>0</v>
      </c>
      <c r="BN66" s="18">
        <f t="shared" si="11"/>
        <v>0</v>
      </c>
      <c r="BO66" s="18">
        <f t="shared" si="11"/>
        <v>0</v>
      </c>
      <c r="BP66" s="18">
        <f t="shared" si="11"/>
        <v>0</v>
      </c>
      <c r="BQ66" s="18">
        <f t="shared" si="11"/>
        <v>5.0000000000000001E-4</v>
      </c>
      <c r="BR66" s="78">
        <f t="shared" ref="BR66" si="13">SUM(BR61:BR65)</f>
        <v>0</v>
      </c>
    </row>
    <row r="67" spans="1:72" ht="17.399999999999999">
      <c r="B67" s="16" t="s">
        <v>23</v>
      </c>
      <c r="C67" s="17"/>
      <c r="D67" s="19">
        <f t="shared" ref="D67:BR67" si="14">PRODUCT(D66,$F$7)</f>
        <v>0.03</v>
      </c>
      <c r="E67" s="19">
        <f t="shared" si="14"/>
        <v>0</v>
      </c>
      <c r="F67" s="19">
        <f t="shared" si="14"/>
        <v>1.4999999999999999E-2</v>
      </c>
      <c r="G67" s="19">
        <f t="shared" si="14"/>
        <v>0</v>
      </c>
      <c r="H67" s="19">
        <f t="shared" si="14"/>
        <v>1.1999999999999999E-3</v>
      </c>
      <c r="I67" s="19">
        <f t="shared" si="14"/>
        <v>0</v>
      </c>
      <c r="J67" s="19">
        <f t="shared" si="14"/>
        <v>9.6000000000000002E-2</v>
      </c>
      <c r="K67" s="19">
        <f t="shared" si="14"/>
        <v>8.0000000000000002E-3</v>
      </c>
      <c r="L67" s="19">
        <f t="shared" si="14"/>
        <v>0</v>
      </c>
      <c r="M67" s="19">
        <f t="shared" si="14"/>
        <v>1.6500000000000001E-2</v>
      </c>
      <c r="N67" s="19">
        <f t="shared" si="14"/>
        <v>0</v>
      </c>
      <c r="O67" s="19">
        <f t="shared" si="14"/>
        <v>0</v>
      </c>
      <c r="P67" s="19">
        <f t="shared" si="14"/>
        <v>0</v>
      </c>
      <c r="Q67" s="19">
        <f t="shared" si="14"/>
        <v>0</v>
      </c>
      <c r="R67" s="19">
        <f t="shared" si="14"/>
        <v>0</v>
      </c>
      <c r="S67" s="19">
        <f t="shared" si="14"/>
        <v>0</v>
      </c>
      <c r="T67" s="19">
        <f t="shared" si="14"/>
        <v>0</v>
      </c>
      <c r="U67" s="19">
        <f t="shared" si="14"/>
        <v>0</v>
      </c>
      <c r="V67" s="19">
        <f t="shared" si="14"/>
        <v>0</v>
      </c>
      <c r="W67" s="19">
        <f>PRODUCT(W66,$F$7)</f>
        <v>0</v>
      </c>
      <c r="X67" s="19">
        <f t="shared" si="14"/>
        <v>0</v>
      </c>
      <c r="Y67" s="19">
        <f t="shared" si="14"/>
        <v>0</v>
      </c>
      <c r="Z67" s="19">
        <f t="shared" si="14"/>
        <v>0</v>
      </c>
      <c r="AA67" s="19">
        <f t="shared" si="14"/>
        <v>0</v>
      </c>
      <c r="AB67" s="19">
        <f t="shared" si="14"/>
        <v>0</v>
      </c>
      <c r="AC67" s="19">
        <f t="shared" si="14"/>
        <v>0</v>
      </c>
      <c r="AD67" s="19">
        <f t="shared" si="14"/>
        <v>0</v>
      </c>
      <c r="AE67" s="19">
        <f t="shared" si="14"/>
        <v>0</v>
      </c>
      <c r="AF67" s="19">
        <f t="shared" si="14"/>
        <v>0</v>
      </c>
      <c r="AG67" s="19">
        <f t="shared" si="14"/>
        <v>0</v>
      </c>
      <c r="AH67" s="19">
        <f t="shared" si="14"/>
        <v>0</v>
      </c>
      <c r="AI67" s="19">
        <f t="shared" si="14"/>
        <v>0</v>
      </c>
      <c r="AJ67" s="19">
        <f t="shared" si="14"/>
        <v>0</v>
      </c>
      <c r="AK67" s="19">
        <f t="shared" si="14"/>
        <v>0</v>
      </c>
      <c r="AL67" s="19">
        <f t="shared" si="14"/>
        <v>0</v>
      </c>
      <c r="AM67" s="19">
        <f t="shared" si="14"/>
        <v>0</v>
      </c>
      <c r="AN67" s="19">
        <f t="shared" si="14"/>
        <v>0</v>
      </c>
      <c r="AO67" s="19">
        <f t="shared" si="14"/>
        <v>0</v>
      </c>
      <c r="AP67" s="19">
        <f t="shared" si="14"/>
        <v>0</v>
      </c>
      <c r="AQ67" s="19">
        <f t="shared" si="14"/>
        <v>0</v>
      </c>
      <c r="AR67" s="19">
        <f t="shared" si="14"/>
        <v>0</v>
      </c>
      <c r="AS67" s="19">
        <f t="shared" si="14"/>
        <v>0</v>
      </c>
      <c r="AT67" s="19">
        <f t="shared" si="14"/>
        <v>0.02</v>
      </c>
      <c r="AU67" s="19">
        <f t="shared" si="14"/>
        <v>0</v>
      </c>
      <c r="AV67" s="19">
        <f t="shared" si="14"/>
        <v>0</v>
      </c>
      <c r="AW67" s="19">
        <f t="shared" si="14"/>
        <v>0</v>
      </c>
      <c r="AX67" s="19">
        <f t="shared" si="14"/>
        <v>0</v>
      </c>
      <c r="AY67" s="19">
        <f t="shared" si="14"/>
        <v>0</v>
      </c>
      <c r="AZ67" s="19">
        <f t="shared" si="14"/>
        <v>0</v>
      </c>
      <c r="BA67" s="19">
        <f t="shared" si="14"/>
        <v>0</v>
      </c>
      <c r="BB67" s="19">
        <f t="shared" si="14"/>
        <v>0</v>
      </c>
      <c r="BC67" s="19">
        <f t="shared" si="14"/>
        <v>0</v>
      </c>
      <c r="BD67" s="19">
        <f t="shared" si="14"/>
        <v>0</v>
      </c>
      <c r="BE67" s="19">
        <f t="shared" si="14"/>
        <v>0</v>
      </c>
      <c r="BF67" s="19">
        <f t="shared" si="14"/>
        <v>0</v>
      </c>
      <c r="BG67" s="19">
        <f t="shared" si="14"/>
        <v>0</v>
      </c>
      <c r="BH67" s="19">
        <f t="shared" si="14"/>
        <v>0</v>
      </c>
      <c r="BI67" s="19">
        <f t="shared" si="14"/>
        <v>0</v>
      </c>
      <c r="BJ67" s="19">
        <f t="shared" si="14"/>
        <v>0</v>
      </c>
      <c r="BK67" s="19">
        <f t="shared" si="14"/>
        <v>0</v>
      </c>
      <c r="BL67" s="19">
        <f t="shared" si="14"/>
        <v>0</v>
      </c>
      <c r="BM67" s="19">
        <f t="shared" si="14"/>
        <v>0</v>
      </c>
      <c r="BN67" s="19">
        <f t="shared" si="14"/>
        <v>0</v>
      </c>
      <c r="BO67" s="19">
        <f t="shared" si="14"/>
        <v>0</v>
      </c>
      <c r="BP67" s="19">
        <f t="shared" si="14"/>
        <v>0</v>
      </c>
      <c r="BQ67" s="19">
        <f t="shared" si="14"/>
        <v>5.0000000000000001E-4</v>
      </c>
      <c r="BR67" s="79">
        <f t="shared" si="14"/>
        <v>0</v>
      </c>
    </row>
    <row r="69" spans="1:72" ht="17.399999999999999">
      <c r="A69" s="20"/>
      <c r="B69" s="21" t="s">
        <v>24</v>
      </c>
      <c r="C69" s="22" t="s">
        <v>25</v>
      </c>
      <c r="D69" s="23">
        <f t="shared" ref="D69:BR69" si="15">D51</f>
        <v>90.9</v>
      </c>
      <c r="E69" s="23">
        <f t="shared" si="15"/>
        <v>96</v>
      </c>
      <c r="F69" s="23">
        <f t="shared" si="15"/>
        <v>91</v>
      </c>
      <c r="G69" s="23">
        <f t="shared" si="15"/>
        <v>816</v>
      </c>
      <c r="H69" s="23">
        <f t="shared" si="15"/>
        <v>1680</v>
      </c>
      <c r="I69" s="23">
        <f t="shared" si="15"/>
        <v>1050</v>
      </c>
      <c r="J69" s="23">
        <f t="shared" si="15"/>
        <v>90.57</v>
      </c>
      <c r="K69" s="23">
        <f t="shared" si="15"/>
        <v>1166.67</v>
      </c>
      <c r="L69" s="23">
        <f t="shared" si="15"/>
        <v>255.2</v>
      </c>
      <c r="M69" s="23">
        <f t="shared" si="15"/>
        <v>833</v>
      </c>
      <c r="N69" s="23">
        <f t="shared" si="15"/>
        <v>126.38</v>
      </c>
      <c r="O69" s="23">
        <f t="shared" si="15"/>
        <v>387.53</v>
      </c>
      <c r="P69" s="23">
        <f t="shared" si="15"/>
        <v>663.16</v>
      </c>
      <c r="Q69" s="23">
        <f t="shared" si="15"/>
        <v>526.66999999999996</v>
      </c>
      <c r="R69" s="23">
        <f t="shared" si="15"/>
        <v>1295</v>
      </c>
      <c r="S69" s="23">
        <f t="shared" si="15"/>
        <v>0</v>
      </c>
      <c r="T69" s="23">
        <f t="shared" si="15"/>
        <v>0</v>
      </c>
      <c r="U69" s="23">
        <f t="shared" si="15"/>
        <v>1012</v>
      </c>
      <c r="V69" s="23">
        <f>V51</f>
        <v>470.67</v>
      </c>
      <c r="W69" s="23">
        <f>W51</f>
        <v>348</v>
      </c>
      <c r="X69" s="23">
        <f t="shared" si="15"/>
        <v>9.4</v>
      </c>
      <c r="Y69" s="23">
        <f t="shared" si="15"/>
        <v>266.5</v>
      </c>
      <c r="Z69" s="23">
        <f t="shared" si="15"/>
        <v>367</v>
      </c>
      <c r="AA69" s="23">
        <f t="shared" si="15"/>
        <v>524</v>
      </c>
      <c r="AB69" s="23">
        <f t="shared" si="15"/>
        <v>330</v>
      </c>
      <c r="AC69" s="23">
        <f t="shared" si="15"/>
        <v>299</v>
      </c>
      <c r="AD69" s="23">
        <f t="shared" si="15"/>
        <v>148</v>
      </c>
      <c r="AE69" s="23">
        <f t="shared" si="15"/>
        <v>842</v>
      </c>
      <c r="AF69" s="23"/>
      <c r="AG69" s="23"/>
      <c r="AH69" s="23">
        <f t="shared" si="15"/>
        <v>359</v>
      </c>
      <c r="AI69" s="23"/>
      <c r="AJ69" s="23">
        <f t="shared" si="15"/>
        <v>309.10000000000002</v>
      </c>
      <c r="AK69" s="23">
        <f t="shared" si="15"/>
        <v>94</v>
      </c>
      <c r="AL69" s="23">
        <f t="shared" si="15"/>
        <v>73</v>
      </c>
      <c r="AM69" s="23">
        <f t="shared" si="15"/>
        <v>51.6</v>
      </c>
      <c r="AN69" s="23">
        <f t="shared" si="15"/>
        <v>250</v>
      </c>
      <c r="AO69" s="23">
        <f t="shared" si="15"/>
        <v>272</v>
      </c>
      <c r="AP69" s="23">
        <f t="shared" si="15"/>
        <v>0</v>
      </c>
      <c r="AQ69" s="23">
        <f t="shared" si="15"/>
        <v>425</v>
      </c>
      <c r="AR69" s="23">
        <f t="shared" si="15"/>
        <v>800</v>
      </c>
      <c r="AS69" s="23">
        <f t="shared" si="15"/>
        <v>294.25</v>
      </c>
      <c r="AT69" s="23">
        <f t="shared" si="15"/>
        <v>95</v>
      </c>
      <c r="AU69" s="23">
        <f t="shared" si="15"/>
        <v>87.33</v>
      </c>
      <c r="AV69" s="23">
        <f t="shared" si="15"/>
        <v>73.33</v>
      </c>
      <c r="AW69" s="23">
        <f t="shared" si="15"/>
        <v>80</v>
      </c>
      <c r="AX69" s="23">
        <f t="shared" si="15"/>
        <v>89.29</v>
      </c>
      <c r="AY69" s="23">
        <f t="shared" si="15"/>
        <v>63.75</v>
      </c>
      <c r="AZ69" s="23">
        <f t="shared" si="15"/>
        <v>104.62</v>
      </c>
      <c r="BA69" s="23">
        <f t="shared" si="15"/>
        <v>81.33</v>
      </c>
      <c r="BB69" s="23">
        <f t="shared" si="15"/>
        <v>71.67</v>
      </c>
      <c r="BC69" s="23">
        <f t="shared" si="15"/>
        <v>152.66999999999999</v>
      </c>
      <c r="BD69" s="23">
        <f t="shared" si="15"/>
        <v>378</v>
      </c>
      <c r="BE69" s="23">
        <f t="shared" si="15"/>
        <v>574</v>
      </c>
      <c r="BF69" s="23">
        <f t="shared" si="15"/>
        <v>696</v>
      </c>
      <c r="BG69" s="23">
        <f t="shared" si="15"/>
        <v>324</v>
      </c>
      <c r="BH69" s="23">
        <f t="shared" si="15"/>
        <v>604</v>
      </c>
      <c r="BI69" s="23">
        <f t="shared" si="15"/>
        <v>0</v>
      </c>
      <c r="BJ69" s="23">
        <f t="shared" si="15"/>
        <v>38</v>
      </c>
      <c r="BK69" s="23">
        <f t="shared" si="15"/>
        <v>38</v>
      </c>
      <c r="BL69" s="23">
        <f t="shared" si="15"/>
        <v>33</v>
      </c>
      <c r="BM69" s="23">
        <f t="shared" si="15"/>
        <v>43</v>
      </c>
      <c r="BN69" s="23">
        <f t="shared" si="15"/>
        <v>43</v>
      </c>
      <c r="BO69" s="23">
        <f t="shared" si="15"/>
        <v>306.32</v>
      </c>
      <c r="BP69" s="23">
        <f t="shared" si="15"/>
        <v>190</v>
      </c>
      <c r="BQ69" s="23">
        <f t="shared" si="15"/>
        <v>26</v>
      </c>
      <c r="BR69" s="78">
        <f t="shared" si="15"/>
        <v>0</v>
      </c>
    </row>
    <row r="70" spans="1:72" ht="17.399999999999999">
      <c r="B70" s="16" t="s">
        <v>26</v>
      </c>
      <c r="C70" s="17" t="s">
        <v>25</v>
      </c>
      <c r="D70" s="18">
        <f t="shared" ref="D70:BR70" si="16">D69/1000</f>
        <v>9.0900000000000009E-2</v>
      </c>
      <c r="E70" s="18">
        <f t="shared" si="16"/>
        <v>9.6000000000000002E-2</v>
      </c>
      <c r="F70" s="18">
        <f t="shared" si="16"/>
        <v>9.0999999999999998E-2</v>
      </c>
      <c r="G70" s="18">
        <f t="shared" si="16"/>
        <v>0.81599999999999995</v>
      </c>
      <c r="H70" s="18">
        <f t="shared" si="16"/>
        <v>1.68</v>
      </c>
      <c r="I70" s="18">
        <f t="shared" si="16"/>
        <v>1.05</v>
      </c>
      <c r="J70" s="18">
        <f t="shared" si="16"/>
        <v>9.0569999999999998E-2</v>
      </c>
      <c r="K70" s="18">
        <f t="shared" si="16"/>
        <v>1.1666700000000001</v>
      </c>
      <c r="L70" s="18">
        <f t="shared" si="16"/>
        <v>0.25519999999999998</v>
      </c>
      <c r="M70" s="18">
        <f t="shared" si="16"/>
        <v>0.83299999999999996</v>
      </c>
      <c r="N70" s="18">
        <f t="shared" si="16"/>
        <v>0.12637999999999999</v>
      </c>
      <c r="O70" s="18">
        <f t="shared" si="16"/>
        <v>0.38752999999999999</v>
      </c>
      <c r="P70" s="18">
        <f t="shared" si="16"/>
        <v>0.66315999999999997</v>
      </c>
      <c r="Q70" s="18">
        <f t="shared" si="16"/>
        <v>0.52666999999999997</v>
      </c>
      <c r="R70" s="18">
        <f t="shared" si="16"/>
        <v>1.2949999999999999</v>
      </c>
      <c r="S70" s="18">
        <f t="shared" si="16"/>
        <v>0</v>
      </c>
      <c r="T70" s="18">
        <f t="shared" si="16"/>
        <v>0</v>
      </c>
      <c r="U70" s="18">
        <f t="shared" si="16"/>
        <v>1.012</v>
      </c>
      <c r="V70" s="18">
        <f>V69/1000</f>
        <v>0.47067000000000003</v>
      </c>
      <c r="W70" s="18">
        <f>W69/1000</f>
        <v>0.34799999999999998</v>
      </c>
      <c r="X70" s="18">
        <f t="shared" si="16"/>
        <v>9.4000000000000004E-3</v>
      </c>
      <c r="Y70" s="18">
        <f t="shared" si="16"/>
        <v>0.26650000000000001</v>
      </c>
      <c r="Z70" s="18">
        <f t="shared" si="16"/>
        <v>0.36699999999999999</v>
      </c>
      <c r="AA70" s="18">
        <f t="shared" si="16"/>
        <v>0.52400000000000002</v>
      </c>
      <c r="AB70" s="18">
        <f t="shared" si="16"/>
        <v>0.33</v>
      </c>
      <c r="AC70" s="18">
        <f t="shared" si="16"/>
        <v>0.29899999999999999</v>
      </c>
      <c r="AD70" s="18">
        <f t="shared" si="16"/>
        <v>0.14799999999999999</v>
      </c>
      <c r="AE70" s="18">
        <f t="shared" si="16"/>
        <v>0.84199999999999997</v>
      </c>
      <c r="AF70" s="18">
        <f t="shared" si="16"/>
        <v>0</v>
      </c>
      <c r="AG70" s="18">
        <f t="shared" si="16"/>
        <v>0</v>
      </c>
      <c r="AH70" s="18">
        <f t="shared" si="16"/>
        <v>0.35899999999999999</v>
      </c>
      <c r="AI70" s="18">
        <f t="shared" si="16"/>
        <v>0</v>
      </c>
      <c r="AJ70" s="18">
        <f t="shared" si="16"/>
        <v>0.30910000000000004</v>
      </c>
      <c r="AK70" s="18">
        <f t="shared" si="16"/>
        <v>9.4E-2</v>
      </c>
      <c r="AL70" s="18">
        <f t="shared" si="16"/>
        <v>7.2999999999999995E-2</v>
      </c>
      <c r="AM70" s="18">
        <f t="shared" si="16"/>
        <v>5.16E-2</v>
      </c>
      <c r="AN70" s="18">
        <f t="shared" si="16"/>
        <v>0.25</v>
      </c>
      <c r="AO70" s="18">
        <f t="shared" si="16"/>
        <v>0.27200000000000002</v>
      </c>
      <c r="AP70" s="18">
        <f t="shared" si="16"/>
        <v>0</v>
      </c>
      <c r="AQ70" s="18">
        <f t="shared" si="16"/>
        <v>0.42499999999999999</v>
      </c>
      <c r="AR70" s="18">
        <f t="shared" si="16"/>
        <v>0.8</v>
      </c>
      <c r="AS70" s="18">
        <f t="shared" si="16"/>
        <v>0.29425000000000001</v>
      </c>
      <c r="AT70" s="18">
        <f t="shared" si="16"/>
        <v>9.5000000000000001E-2</v>
      </c>
      <c r="AU70" s="18">
        <f t="shared" si="16"/>
        <v>8.7330000000000005E-2</v>
      </c>
      <c r="AV70" s="18">
        <f t="shared" si="16"/>
        <v>7.3329999999999992E-2</v>
      </c>
      <c r="AW70" s="18">
        <f t="shared" si="16"/>
        <v>0.08</v>
      </c>
      <c r="AX70" s="18">
        <f t="shared" si="16"/>
        <v>8.9290000000000008E-2</v>
      </c>
      <c r="AY70" s="18">
        <f t="shared" si="16"/>
        <v>6.3750000000000001E-2</v>
      </c>
      <c r="AZ70" s="18">
        <f t="shared" si="16"/>
        <v>0.10462</v>
      </c>
      <c r="BA70" s="18">
        <f t="shared" si="16"/>
        <v>8.133E-2</v>
      </c>
      <c r="BB70" s="18">
        <f t="shared" si="16"/>
        <v>7.1669999999999998E-2</v>
      </c>
      <c r="BC70" s="18">
        <f t="shared" si="16"/>
        <v>0.15267</v>
      </c>
      <c r="BD70" s="18">
        <f t="shared" si="16"/>
        <v>0.378</v>
      </c>
      <c r="BE70" s="18">
        <f t="shared" si="16"/>
        <v>0.57399999999999995</v>
      </c>
      <c r="BF70" s="18">
        <f t="shared" si="16"/>
        <v>0.69599999999999995</v>
      </c>
      <c r="BG70" s="18">
        <f t="shared" si="16"/>
        <v>0.32400000000000001</v>
      </c>
      <c r="BH70" s="18">
        <f t="shared" si="16"/>
        <v>0.60399999999999998</v>
      </c>
      <c r="BI70" s="18">
        <f t="shared" si="16"/>
        <v>0</v>
      </c>
      <c r="BJ70" s="18">
        <f t="shared" si="16"/>
        <v>3.7999999999999999E-2</v>
      </c>
      <c r="BK70" s="18">
        <f t="shared" si="16"/>
        <v>3.7999999999999999E-2</v>
      </c>
      <c r="BL70" s="18">
        <f t="shared" si="16"/>
        <v>3.3000000000000002E-2</v>
      </c>
      <c r="BM70" s="18">
        <f t="shared" si="16"/>
        <v>4.2999999999999997E-2</v>
      </c>
      <c r="BN70" s="18">
        <f t="shared" si="16"/>
        <v>4.2999999999999997E-2</v>
      </c>
      <c r="BO70" s="18">
        <f t="shared" si="16"/>
        <v>0.30631999999999998</v>
      </c>
      <c r="BP70" s="18">
        <f t="shared" si="16"/>
        <v>0.19</v>
      </c>
      <c r="BQ70" s="18">
        <f t="shared" si="16"/>
        <v>2.5999999999999999E-2</v>
      </c>
      <c r="BR70" s="78">
        <f t="shared" si="16"/>
        <v>0</v>
      </c>
      <c r="BS70" s="44"/>
    </row>
    <row r="71" spans="1:72" ht="17.399999999999999">
      <c r="A71" s="24"/>
      <c r="B71" s="25" t="s">
        <v>27</v>
      </c>
      <c r="C71" s="120"/>
      <c r="D71" s="26">
        <f t="shared" ref="D71:BR71" si="17">D67*D69</f>
        <v>2.7269999999999999</v>
      </c>
      <c r="E71" s="26">
        <f t="shared" si="17"/>
        <v>0</v>
      </c>
      <c r="F71" s="26">
        <f t="shared" si="17"/>
        <v>1.365</v>
      </c>
      <c r="G71" s="26">
        <f t="shared" si="17"/>
        <v>0</v>
      </c>
      <c r="H71" s="26">
        <f t="shared" si="17"/>
        <v>2.016</v>
      </c>
      <c r="I71" s="26">
        <f t="shared" si="17"/>
        <v>0</v>
      </c>
      <c r="J71" s="26">
        <f t="shared" si="17"/>
        <v>8.6947200000000002</v>
      </c>
      <c r="K71" s="26">
        <f t="shared" si="17"/>
        <v>9.3333600000000008</v>
      </c>
      <c r="L71" s="26">
        <f t="shared" si="17"/>
        <v>0</v>
      </c>
      <c r="M71" s="26">
        <f t="shared" si="17"/>
        <v>13.7445</v>
      </c>
      <c r="N71" s="26">
        <f t="shared" si="17"/>
        <v>0</v>
      </c>
      <c r="O71" s="26">
        <f t="shared" si="17"/>
        <v>0</v>
      </c>
      <c r="P71" s="26">
        <f t="shared" si="17"/>
        <v>0</v>
      </c>
      <c r="Q71" s="26">
        <f t="shared" si="17"/>
        <v>0</v>
      </c>
      <c r="R71" s="26">
        <f t="shared" si="17"/>
        <v>0</v>
      </c>
      <c r="S71" s="26">
        <f t="shared" si="17"/>
        <v>0</v>
      </c>
      <c r="T71" s="26">
        <f t="shared" si="17"/>
        <v>0</v>
      </c>
      <c r="U71" s="26">
        <f t="shared" si="17"/>
        <v>0</v>
      </c>
      <c r="V71" s="26">
        <f>V67*V69</f>
        <v>0</v>
      </c>
      <c r="W71" s="26">
        <f>W67*W69</f>
        <v>0</v>
      </c>
      <c r="X71" s="26">
        <f t="shared" si="17"/>
        <v>0</v>
      </c>
      <c r="Y71" s="26">
        <f t="shared" si="17"/>
        <v>0</v>
      </c>
      <c r="Z71" s="26">
        <f t="shared" si="17"/>
        <v>0</v>
      </c>
      <c r="AA71" s="26">
        <f t="shared" si="17"/>
        <v>0</v>
      </c>
      <c r="AB71" s="26">
        <f t="shared" si="17"/>
        <v>0</v>
      </c>
      <c r="AC71" s="26">
        <f t="shared" si="17"/>
        <v>0</v>
      </c>
      <c r="AD71" s="26">
        <f t="shared" si="17"/>
        <v>0</v>
      </c>
      <c r="AE71" s="26">
        <f t="shared" si="17"/>
        <v>0</v>
      </c>
      <c r="AF71" s="26">
        <f t="shared" si="17"/>
        <v>0</v>
      </c>
      <c r="AG71" s="26">
        <f t="shared" si="17"/>
        <v>0</v>
      </c>
      <c r="AH71" s="26">
        <f t="shared" si="17"/>
        <v>0</v>
      </c>
      <c r="AI71" s="26">
        <f t="shared" si="17"/>
        <v>0</v>
      </c>
      <c r="AJ71" s="26">
        <f t="shared" si="17"/>
        <v>0</v>
      </c>
      <c r="AK71" s="26">
        <f t="shared" si="17"/>
        <v>0</v>
      </c>
      <c r="AL71" s="26">
        <f t="shared" si="17"/>
        <v>0</v>
      </c>
      <c r="AM71" s="26">
        <f t="shared" si="17"/>
        <v>0</v>
      </c>
      <c r="AN71" s="26">
        <f t="shared" si="17"/>
        <v>0</v>
      </c>
      <c r="AO71" s="26">
        <f t="shared" si="17"/>
        <v>0</v>
      </c>
      <c r="AP71" s="26">
        <f t="shared" si="17"/>
        <v>0</v>
      </c>
      <c r="AQ71" s="26">
        <f t="shared" si="17"/>
        <v>0</v>
      </c>
      <c r="AR71" s="26">
        <f t="shared" si="17"/>
        <v>0</v>
      </c>
      <c r="AS71" s="26">
        <f t="shared" si="17"/>
        <v>0</v>
      </c>
      <c r="AT71" s="26">
        <f t="shared" si="17"/>
        <v>1.9000000000000001</v>
      </c>
      <c r="AU71" s="26">
        <f t="shared" si="17"/>
        <v>0</v>
      </c>
      <c r="AV71" s="26">
        <f t="shared" si="17"/>
        <v>0</v>
      </c>
      <c r="AW71" s="26">
        <f t="shared" si="17"/>
        <v>0</v>
      </c>
      <c r="AX71" s="26">
        <f t="shared" si="17"/>
        <v>0</v>
      </c>
      <c r="AY71" s="26">
        <f t="shared" si="17"/>
        <v>0</v>
      </c>
      <c r="AZ71" s="26">
        <f t="shared" si="17"/>
        <v>0</v>
      </c>
      <c r="BA71" s="26">
        <f t="shared" si="17"/>
        <v>0</v>
      </c>
      <c r="BB71" s="26">
        <f t="shared" si="17"/>
        <v>0</v>
      </c>
      <c r="BC71" s="26">
        <f t="shared" si="17"/>
        <v>0</v>
      </c>
      <c r="BD71" s="26">
        <f t="shared" si="17"/>
        <v>0</v>
      </c>
      <c r="BE71" s="26">
        <f t="shared" si="17"/>
        <v>0</v>
      </c>
      <c r="BF71" s="26">
        <f t="shared" si="17"/>
        <v>0</v>
      </c>
      <c r="BG71" s="26">
        <f t="shared" si="17"/>
        <v>0</v>
      </c>
      <c r="BH71" s="26">
        <f t="shared" si="17"/>
        <v>0</v>
      </c>
      <c r="BI71" s="26">
        <f t="shared" si="17"/>
        <v>0</v>
      </c>
      <c r="BJ71" s="26">
        <f t="shared" si="17"/>
        <v>0</v>
      </c>
      <c r="BK71" s="26">
        <f t="shared" si="17"/>
        <v>0</v>
      </c>
      <c r="BL71" s="26">
        <f t="shared" si="17"/>
        <v>0</v>
      </c>
      <c r="BM71" s="26">
        <f t="shared" si="17"/>
        <v>0</v>
      </c>
      <c r="BN71" s="26">
        <f t="shared" si="17"/>
        <v>0</v>
      </c>
      <c r="BO71" s="26">
        <f t="shared" si="17"/>
        <v>0</v>
      </c>
      <c r="BP71" s="26">
        <f t="shared" si="17"/>
        <v>0</v>
      </c>
      <c r="BQ71" s="26">
        <f t="shared" si="17"/>
        <v>1.3000000000000001E-2</v>
      </c>
      <c r="BR71" s="82">
        <f t="shared" si="17"/>
        <v>0</v>
      </c>
      <c r="BS71" s="45">
        <f>SUM(D71:BQ71)</f>
        <v>39.793579999999999</v>
      </c>
      <c r="BT71" s="28">
        <f>BS71/$C$10</f>
        <v>39.793579999999999</v>
      </c>
    </row>
    <row r="72" spans="1:72" ht="17.399999999999999">
      <c r="A72" s="24"/>
      <c r="B72" s="25" t="s">
        <v>28</v>
      </c>
      <c r="C72" s="120"/>
      <c r="D72" s="26">
        <f t="shared" ref="D72:BR72" si="18">D67*D69</f>
        <v>2.7269999999999999</v>
      </c>
      <c r="E72" s="26">
        <f t="shared" si="18"/>
        <v>0</v>
      </c>
      <c r="F72" s="26">
        <f t="shared" si="18"/>
        <v>1.365</v>
      </c>
      <c r="G72" s="26">
        <f t="shared" si="18"/>
        <v>0</v>
      </c>
      <c r="H72" s="26">
        <f t="shared" si="18"/>
        <v>2.016</v>
      </c>
      <c r="I72" s="26">
        <f t="shared" si="18"/>
        <v>0</v>
      </c>
      <c r="J72" s="26">
        <f t="shared" si="18"/>
        <v>8.6947200000000002</v>
      </c>
      <c r="K72" s="26">
        <f t="shared" si="18"/>
        <v>9.3333600000000008</v>
      </c>
      <c r="L72" s="26">
        <f t="shared" si="18"/>
        <v>0</v>
      </c>
      <c r="M72" s="26">
        <f t="shared" si="18"/>
        <v>13.7445</v>
      </c>
      <c r="N72" s="26">
        <f t="shared" si="18"/>
        <v>0</v>
      </c>
      <c r="O72" s="26">
        <f t="shared" si="18"/>
        <v>0</v>
      </c>
      <c r="P72" s="26">
        <f t="shared" si="18"/>
        <v>0</v>
      </c>
      <c r="Q72" s="26">
        <f t="shared" si="18"/>
        <v>0</v>
      </c>
      <c r="R72" s="26">
        <f t="shared" si="18"/>
        <v>0</v>
      </c>
      <c r="S72" s="26">
        <f t="shared" si="18"/>
        <v>0</v>
      </c>
      <c r="T72" s="26">
        <f t="shared" si="18"/>
        <v>0</v>
      </c>
      <c r="U72" s="26">
        <f t="shared" si="18"/>
        <v>0</v>
      </c>
      <c r="V72" s="26">
        <f>V67*V69</f>
        <v>0</v>
      </c>
      <c r="W72" s="26">
        <f>W67*W69</f>
        <v>0</v>
      </c>
      <c r="X72" s="26">
        <f t="shared" si="18"/>
        <v>0</v>
      </c>
      <c r="Y72" s="26">
        <f t="shared" si="18"/>
        <v>0</v>
      </c>
      <c r="Z72" s="26">
        <f t="shared" si="18"/>
        <v>0</v>
      </c>
      <c r="AA72" s="26">
        <f t="shared" si="18"/>
        <v>0</v>
      </c>
      <c r="AB72" s="26">
        <f t="shared" si="18"/>
        <v>0</v>
      </c>
      <c r="AC72" s="26">
        <f t="shared" si="18"/>
        <v>0</v>
      </c>
      <c r="AD72" s="26">
        <f t="shared" si="18"/>
        <v>0</v>
      </c>
      <c r="AE72" s="26">
        <f t="shared" si="18"/>
        <v>0</v>
      </c>
      <c r="AF72" s="26">
        <f t="shared" si="18"/>
        <v>0</v>
      </c>
      <c r="AG72" s="26">
        <f t="shared" si="18"/>
        <v>0</v>
      </c>
      <c r="AH72" s="26">
        <f t="shared" si="18"/>
        <v>0</v>
      </c>
      <c r="AI72" s="26">
        <f t="shared" si="18"/>
        <v>0</v>
      </c>
      <c r="AJ72" s="26">
        <f t="shared" si="18"/>
        <v>0</v>
      </c>
      <c r="AK72" s="26">
        <f t="shared" si="18"/>
        <v>0</v>
      </c>
      <c r="AL72" s="26">
        <f t="shared" si="18"/>
        <v>0</v>
      </c>
      <c r="AM72" s="26">
        <f t="shared" si="18"/>
        <v>0</v>
      </c>
      <c r="AN72" s="26">
        <f t="shared" si="18"/>
        <v>0</v>
      </c>
      <c r="AO72" s="26">
        <f t="shared" si="18"/>
        <v>0</v>
      </c>
      <c r="AP72" s="26">
        <f t="shared" si="18"/>
        <v>0</v>
      </c>
      <c r="AQ72" s="26">
        <f t="shared" si="18"/>
        <v>0</v>
      </c>
      <c r="AR72" s="26">
        <f t="shared" si="18"/>
        <v>0</v>
      </c>
      <c r="AS72" s="26">
        <f t="shared" si="18"/>
        <v>0</v>
      </c>
      <c r="AT72" s="26">
        <f t="shared" si="18"/>
        <v>1.9000000000000001</v>
      </c>
      <c r="AU72" s="26">
        <f t="shared" si="18"/>
        <v>0</v>
      </c>
      <c r="AV72" s="26">
        <f t="shared" si="18"/>
        <v>0</v>
      </c>
      <c r="AW72" s="26">
        <f t="shared" si="18"/>
        <v>0</v>
      </c>
      <c r="AX72" s="26">
        <f t="shared" si="18"/>
        <v>0</v>
      </c>
      <c r="AY72" s="26">
        <f t="shared" si="18"/>
        <v>0</v>
      </c>
      <c r="AZ72" s="26">
        <f t="shared" si="18"/>
        <v>0</v>
      </c>
      <c r="BA72" s="26">
        <f t="shared" si="18"/>
        <v>0</v>
      </c>
      <c r="BB72" s="26">
        <f t="shared" si="18"/>
        <v>0</v>
      </c>
      <c r="BC72" s="26">
        <f t="shared" si="18"/>
        <v>0</v>
      </c>
      <c r="BD72" s="26">
        <f t="shared" si="18"/>
        <v>0</v>
      </c>
      <c r="BE72" s="26">
        <f t="shared" si="18"/>
        <v>0</v>
      </c>
      <c r="BF72" s="26">
        <f t="shared" si="18"/>
        <v>0</v>
      </c>
      <c r="BG72" s="26">
        <f t="shared" si="18"/>
        <v>0</v>
      </c>
      <c r="BH72" s="26">
        <f t="shared" si="18"/>
        <v>0</v>
      </c>
      <c r="BI72" s="26">
        <f t="shared" si="18"/>
        <v>0</v>
      </c>
      <c r="BJ72" s="26">
        <f t="shared" si="18"/>
        <v>0</v>
      </c>
      <c r="BK72" s="26">
        <f t="shared" si="18"/>
        <v>0</v>
      </c>
      <c r="BL72" s="26">
        <f t="shared" si="18"/>
        <v>0</v>
      </c>
      <c r="BM72" s="26">
        <f t="shared" si="18"/>
        <v>0</v>
      </c>
      <c r="BN72" s="26">
        <f t="shared" si="18"/>
        <v>0</v>
      </c>
      <c r="BO72" s="26">
        <f t="shared" si="18"/>
        <v>0</v>
      </c>
      <c r="BP72" s="26">
        <f t="shared" si="18"/>
        <v>0</v>
      </c>
      <c r="BQ72" s="26">
        <f t="shared" si="18"/>
        <v>1.3000000000000001E-2</v>
      </c>
      <c r="BR72" s="82">
        <f t="shared" si="18"/>
        <v>0</v>
      </c>
      <c r="BS72" s="45">
        <f>SUM(D72:BQ72)</f>
        <v>39.793579999999999</v>
      </c>
      <c r="BT72" s="28">
        <f>BS72/$C$10</f>
        <v>39.793579999999999</v>
      </c>
    </row>
    <row r="74" spans="1:72">
      <c r="J74" s="1"/>
    </row>
    <row r="75" spans="1:72" ht="15" customHeight="1">
      <c r="A75" s="113"/>
      <c r="B75" s="3" t="s">
        <v>1</v>
      </c>
      <c r="C75" s="111" t="s">
        <v>2</v>
      </c>
      <c r="D75" s="110" t="str">
        <f t="shared" ref="D75:BR75" si="19">D8</f>
        <v>Хлеб пшеничный</v>
      </c>
      <c r="E75" s="110" t="str">
        <f t="shared" si="19"/>
        <v>Хлеб ржано-пшеничный</v>
      </c>
      <c r="F75" s="110" t="str">
        <f t="shared" si="19"/>
        <v>Сахар</v>
      </c>
      <c r="G75" s="110" t="str">
        <f t="shared" si="19"/>
        <v>Чай</v>
      </c>
      <c r="H75" s="110" t="str">
        <f t="shared" si="19"/>
        <v>Какао</v>
      </c>
      <c r="I75" s="110" t="str">
        <f t="shared" si="19"/>
        <v>Кофейный напиток</v>
      </c>
      <c r="J75" s="110" t="str">
        <f t="shared" si="19"/>
        <v>Молоко 2,5%</v>
      </c>
      <c r="K75" s="110" t="str">
        <f t="shared" si="19"/>
        <v>Масло сливочное</v>
      </c>
      <c r="L75" s="110" t="str">
        <f t="shared" si="19"/>
        <v>Сметана 15%</v>
      </c>
      <c r="M75" s="110" t="str">
        <f t="shared" si="19"/>
        <v>Молоко сухое</v>
      </c>
      <c r="N75" s="110" t="str">
        <f t="shared" si="19"/>
        <v>Снежок 2,5 %</v>
      </c>
      <c r="O75" s="110" t="str">
        <f t="shared" si="19"/>
        <v>Творог 5%</v>
      </c>
      <c r="P75" s="110" t="str">
        <f t="shared" si="19"/>
        <v>Молоко сгущенное</v>
      </c>
      <c r="Q75" s="110" t="str">
        <f t="shared" si="19"/>
        <v xml:space="preserve">Джем Сава </v>
      </c>
      <c r="R75" s="110" t="str">
        <f t="shared" si="19"/>
        <v>Сыр</v>
      </c>
      <c r="S75" s="110" t="str">
        <f t="shared" si="19"/>
        <v>Зеленый горошек</v>
      </c>
      <c r="T75" s="110" t="str">
        <f t="shared" si="19"/>
        <v>Кукуруза консервирован.</v>
      </c>
      <c r="U75" s="110" t="str">
        <f t="shared" si="19"/>
        <v>Консервы рыбные</v>
      </c>
      <c r="V75" s="110" t="str">
        <f t="shared" si="19"/>
        <v>Огурцы консервирован.</v>
      </c>
      <c r="W75" s="110" t="str">
        <f>W8</f>
        <v>Огурцы свежие</v>
      </c>
      <c r="X75" s="110" t="str">
        <f t="shared" si="19"/>
        <v>Яйцо</v>
      </c>
      <c r="Y75" s="110" t="str">
        <f t="shared" si="19"/>
        <v>Икра кабачковая</v>
      </c>
      <c r="Z75" s="110" t="str">
        <f t="shared" si="19"/>
        <v>Изюм</v>
      </c>
      <c r="AA75" s="110" t="str">
        <f t="shared" si="19"/>
        <v>Курага</v>
      </c>
      <c r="AB75" s="110" t="str">
        <f t="shared" si="19"/>
        <v>Чернослив</v>
      </c>
      <c r="AC75" s="110" t="str">
        <f t="shared" si="19"/>
        <v>Шиповник</v>
      </c>
      <c r="AD75" s="110" t="str">
        <f t="shared" si="19"/>
        <v>Сухофрукты</v>
      </c>
      <c r="AE75" s="110" t="str">
        <f t="shared" si="19"/>
        <v>Ягода свежемороженная</v>
      </c>
      <c r="AF75" s="110" t="str">
        <f t="shared" si="19"/>
        <v xml:space="preserve">Апельсин </v>
      </c>
      <c r="AG75" s="110" t="str">
        <f t="shared" si="19"/>
        <v>Банан</v>
      </c>
      <c r="AH75" s="110" t="str">
        <f t="shared" si="19"/>
        <v>Лимон</v>
      </c>
      <c r="AI75" s="110" t="str">
        <f t="shared" si="19"/>
        <v>Яблоко</v>
      </c>
      <c r="AJ75" s="110" t="str">
        <f t="shared" si="19"/>
        <v>Кисель</v>
      </c>
      <c r="AK75" s="110" t="str">
        <f t="shared" si="19"/>
        <v xml:space="preserve">Сок </v>
      </c>
      <c r="AL75" s="110" t="str">
        <f t="shared" si="19"/>
        <v>Макаронные изделия</v>
      </c>
      <c r="AM75" s="110" t="str">
        <f t="shared" si="19"/>
        <v>Мука</v>
      </c>
      <c r="AN75" s="110" t="str">
        <f t="shared" si="19"/>
        <v>Дрожжи</v>
      </c>
      <c r="AO75" s="110" t="str">
        <f t="shared" si="19"/>
        <v>Печенье</v>
      </c>
      <c r="AP75" s="110" t="str">
        <f t="shared" si="19"/>
        <v>Пряники</v>
      </c>
      <c r="AQ75" s="110" t="str">
        <f t="shared" si="19"/>
        <v>Вафли</v>
      </c>
      <c r="AR75" s="110" t="str">
        <f t="shared" si="19"/>
        <v>Конфеты</v>
      </c>
      <c r="AS75" s="110" t="str">
        <f t="shared" si="19"/>
        <v>Повидло Сава</v>
      </c>
      <c r="AT75" s="110" t="str">
        <f t="shared" si="19"/>
        <v>Крупа геркулес</v>
      </c>
      <c r="AU75" s="110" t="str">
        <f t="shared" si="19"/>
        <v>Крупа горох</v>
      </c>
      <c r="AV75" s="110" t="str">
        <f t="shared" si="19"/>
        <v>Крупа гречневая</v>
      </c>
      <c r="AW75" s="110" t="str">
        <f t="shared" si="19"/>
        <v>Крупа кукурузная</v>
      </c>
      <c r="AX75" s="110" t="str">
        <f t="shared" si="19"/>
        <v>Крупа манная</v>
      </c>
      <c r="AY75" s="110" t="str">
        <f t="shared" si="19"/>
        <v>Крупа перловая</v>
      </c>
      <c r="AZ75" s="110" t="str">
        <f t="shared" si="19"/>
        <v>Крупа пшеничная</v>
      </c>
      <c r="BA75" s="110" t="str">
        <f t="shared" si="19"/>
        <v>Крупа пшено</v>
      </c>
      <c r="BB75" s="110" t="str">
        <f t="shared" si="19"/>
        <v>Крупа ячневая</v>
      </c>
      <c r="BC75" s="110" t="str">
        <f t="shared" si="19"/>
        <v>Рис</v>
      </c>
      <c r="BD75" s="110" t="str">
        <f t="shared" si="19"/>
        <v>Цыпленок бройлер</v>
      </c>
      <c r="BE75" s="110" t="str">
        <f t="shared" si="19"/>
        <v>Филе куриное</v>
      </c>
      <c r="BF75" s="110" t="str">
        <f t="shared" si="19"/>
        <v>Фарш говяжий</v>
      </c>
      <c r="BG75" s="110" t="str">
        <f t="shared" si="19"/>
        <v>Печень куриная</v>
      </c>
      <c r="BH75" s="110" t="str">
        <f t="shared" si="19"/>
        <v>Филе минтая</v>
      </c>
      <c r="BI75" s="110" t="str">
        <f t="shared" si="19"/>
        <v>Филе сельди слабосол.</v>
      </c>
      <c r="BJ75" s="110" t="str">
        <f t="shared" si="19"/>
        <v>Картофель</v>
      </c>
      <c r="BK75" s="110" t="str">
        <f t="shared" si="19"/>
        <v>Морковь</v>
      </c>
      <c r="BL75" s="110" t="str">
        <f t="shared" si="19"/>
        <v>Лук</v>
      </c>
      <c r="BM75" s="110" t="str">
        <f t="shared" si="19"/>
        <v>Капуста</v>
      </c>
      <c r="BN75" s="110" t="str">
        <f t="shared" si="19"/>
        <v>Свекла</v>
      </c>
      <c r="BO75" s="110" t="str">
        <f t="shared" si="19"/>
        <v>Томатная паста</v>
      </c>
      <c r="BP75" s="110" t="str">
        <f t="shared" si="19"/>
        <v>Масло растительное</v>
      </c>
      <c r="BQ75" s="110" t="str">
        <f t="shared" si="19"/>
        <v>Соль</v>
      </c>
      <c r="BR75" s="109" t="str">
        <f t="shared" si="19"/>
        <v>Лимонная кислота</v>
      </c>
      <c r="BS75" s="115" t="s">
        <v>3</v>
      </c>
      <c r="BT75" s="115" t="s">
        <v>4</v>
      </c>
    </row>
    <row r="76" spans="1:72" ht="45.75" customHeight="1">
      <c r="A76" s="114"/>
      <c r="B76" s="4" t="s">
        <v>5</v>
      </c>
      <c r="C76" s="112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0"/>
      <c r="BR76" s="109"/>
      <c r="BS76" s="115"/>
      <c r="BT76" s="115"/>
    </row>
    <row r="77" spans="1:72">
      <c r="A77" s="116" t="s">
        <v>10</v>
      </c>
      <c r="B77" s="5" t="s">
        <v>11</v>
      </c>
      <c r="C77" s="117">
        <f>$F$7</f>
        <v>1</v>
      </c>
      <c r="D77" s="5">
        <f t="shared" ref="D77:BR80" si="20">D17</f>
        <v>0</v>
      </c>
      <c r="E77" s="5">
        <f t="shared" si="20"/>
        <v>0</v>
      </c>
      <c r="F77" s="5">
        <f t="shared" si="20"/>
        <v>0</v>
      </c>
      <c r="G77" s="5">
        <f t="shared" si="20"/>
        <v>0</v>
      </c>
      <c r="H77" s="5">
        <f t="shared" si="20"/>
        <v>0</v>
      </c>
      <c r="I77" s="5">
        <f t="shared" si="20"/>
        <v>0</v>
      </c>
      <c r="J77" s="5">
        <f t="shared" si="20"/>
        <v>0</v>
      </c>
      <c r="K77" s="5">
        <f t="shared" si="20"/>
        <v>0</v>
      </c>
      <c r="L77" s="5">
        <f t="shared" si="20"/>
        <v>0</v>
      </c>
      <c r="M77" s="5">
        <f t="shared" si="20"/>
        <v>0</v>
      </c>
      <c r="N77" s="5">
        <f t="shared" si="20"/>
        <v>0</v>
      </c>
      <c r="O77" s="5">
        <f t="shared" si="20"/>
        <v>0</v>
      </c>
      <c r="P77" s="5">
        <f t="shared" si="20"/>
        <v>0</v>
      </c>
      <c r="Q77" s="5">
        <f t="shared" si="20"/>
        <v>0</v>
      </c>
      <c r="R77" s="5">
        <f t="shared" si="20"/>
        <v>0</v>
      </c>
      <c r="S77" s="5">
        <f t="shared" si="20"/>
        <v>0</v>
      </c>
      <c r="T77" s="5">
        <f t="shared" si="20"/>
        <v>0</v>
      </c>
      <c r="U77" s="5">
        <f t="shared" si="20"/>
        <v>0</v>
      </c>
      <c r="V77" s="5">
        <f t="shared" si="20"/>
        <v>0</v>
      </c>
      <c r="W77" s="5">
        <f t="shared" si="20"/>
        <v>0</v>
      </c>
      <c r="X77" s="5">
        <f t="shared" si="20"/>
        <v>0</v>
      </c>
      <c r="Y77" s="5">
        <f t="shared" si="20"/>
        <v>0</v>
      </c>
      <c r="Z77" s="5">
        <f t="shared" si="20"/>
        <v>0</v>
      </c>
      <c r="AA77" s="5">
        <f t="shared" si="20"/>
        <v>0</v>
      </c>
      <c r="AB77" s="5">
        <f t="shared" si="20"/>
        <v>0</v>
      </c>
      <c r="AC77" s="5">
        <f t="shared" si="20"/>
        <v>0</v>
      </c>
      <c r="AD77" s="5">
        <f t="shared" si="20"/>
        <v>0</v>
      </c>
      <c r="AE77" s="5">
        <f t="shared" si="20"/>
        <v>0</v>
      </c>
      <c r="AF77" s="5">
        <f t="shared" si="20"/>
        <v>0</v>
      </c>
      <c r="AG77" s="5">
        <f t="shared" si="20"/>
        <v>0</v>
      </c>
      <c r="AH77" s="5">
        <f t="shared" si="20"/>
        <v>0</v>
      </c>
      <c r="AI77" s="5">
        <f t="shared" si="20"/>
        <v>0</v>
      </c>
      <c r="AJ77" s="5">
        <f t="shared" si="20"/>
        <v>0</v>
      </c>
      <c r="AK77" s="5">
        <f t="shared" si="20"/>
        <v>0</v>
      </c>
      <c r="AL77" s="5">
        <f t="shared" si="20"/>
        <v>0</v>
      </c>
      <c r="AM77" s="5">
        <f t="shared" si="20"/>
        <v>0</v>
      </c>
      <c r="AN77" s="5">
        <f t="shared" si="20"/>
        <v>0</v>
      </c>
      <c r="AO77" s="5">
        <f t="shared" si="20"/>
        <v>0</v>
      </c>
      <c r="AP77" s="5">
        <f t="shared" si="20"/>
        <v>0</v>
      </c>
      <c r="AQ77" s="5">
        <f t="shared" si="20"/>
        <v>0</v>
      </c>
      <c r="AR77" s="5">
        <f t="shared" si="20"/>
        <v>0</v>
      </c>
      <c r="AS77" s="5">
        <f t="shared" si="20"/>
        <v>0</v>
      </c>
      <c r="AT77" s="5">
        <f t="shared" si="20"/>
        <v>0</v>
      </c>
      <c r="AU77" s="5">
        <f t="shared" si="20"/>
        <v>0</v>
      </c>
      <c r="AV77" s="5">
        <f t="shared" si="20"/>
        <v>0</v>
      </c>
      <c r="AW77" s="5">
        <f t="shared" si="20"/>
        <v>0</v>
      </c>
      <c r="AX77" s="5">
        <f t="shared" si="20"/>
        <v>0</v>
      </c>
      <c r="AY77" s="5">
        <f t="shared" si="20"/>
        <v>0</v>
      </c>
      <c r="AZ77" s="5">
        <f t="shared" si="20"/>
        <v>0</v>
      </c>
      <c r="BA77" s="5">
        <f t="shared" si="20"/>
        <v>0</v>
      </c>
      <c r="BB77" s="5">
        <f t="shared" si="20"/>
        <v>0</v>
      </c>
      <c r="BC77" s="5">
        <f t="shared" si="20"/>
        <v>0</v>
      </c>
      <c r="BD77" s="5">
        <f t="shared" si="20"/>
        <v>0.04</v>
      </c>
      <c r="BE77" s="5">
        <f t="shared" si="20"/>
        <v>0</v>
      </c>
      <c r="BF77" s="5">
        <f t="shared" si="20"/>
        <v>0</v>
      </c>
      <c r="BG77" s="5">
        <f t="shared" si="20"/>
        <v>0</v>
      </c>
      <c r="BH77" s="5">
        <f t="shared" si="20"/>
        <v>0</v>
      </c>
      <c r="BI77" s="5">
        <f t="shared" si="20"/>
        <v>0</v>
      </c>
      <c r="BJ77" s="5">
        <f t="shared" si="20"/>
        <v>0.15</v>
      </c>
      <c r="BK77" s="5">
        <f t="shared" si="20"/>
        <v>1.2999999999999999E-2</v>
      </c>
      <c r="BL77" s="5">
        <f t="shared" si="20"/>
        <v>1.2E-2</v>
      </c>
      <c r="BM77" s="5">
        <f t="shared" si="20"/>
        <v>0</v>
      </c>
      <c r="BN77" s="5">
        <f t="shared" si="20"/>
        <v>0</v>
      </c>
      <c r="BO77" s="5">
        <f t="shared" si="20"/>
        <v>0</v>
      </c>
      <c r="BP77" s="5">
        <f t="shared" si="20"/>
        <v>3.0000000000000001E-3</v>
      </c>
      <c r="BQ77" s="5">
        <f t="shared" si="20"/>
        <v>2E-3</v>
      </c>
      <c r="BR77" s="77">
        <f t="shared" si="20"/>
        <v>0</v>
      </c>
    </row>
    <row r="78" spans="1:72">
      <c r="A78" s="116"/>
      <c r="B78" s="8" t="s">
        <v>33</v>
      </c>
      <c r="C78" s="118"/>
      <c r="D78" s="5">
        <f t="shared" si="20"/>
        <v>0</v>
      </c>
      <c r="E78" s="5">
        <f t="shared" si="20"/>
        <v>0</v>
      </c>
      <c r="F78" s="5">
        <f t="shared" si="20"/>
        <v>0</v>
      </c>
      <c r="G78" s="5">
        <f t="shared" si="20"/>
        <v>0</v>
      </c>
      <c r="H78" s="5">
        <f t="shared" si="20"/>
        <v>0</v>
      </c>
      <c r="I78" s="5">
        <f t="shared" si="20"/>
        <v>0</v>
      </c>
      <c r="J78" s="5">
        <f t="shared" si="20"/>
        <v>0</v>
      </c>
      <c r="K78" s="5">
        <f t="shared" si="20"/>
        <v>0</v>
      </c>
      <c r="L78" s="5">
        <f t="shared" si="20"/>
        <v>8.9999999999999993E-3</v>
      </c>
      <c r="M78" s="5">
        <f t="shared" si="20"/>
        <v>0</v>
      </c>
      <c r="N78" s="5">
        <f t="shared" si="20"/>
        <v>0</v>
      </c>
      <c r="O78" s="5">
        <f t="shared" si="20"/>
        <v>0</v>
      </c>
      <c r="P78" s="5">
        <f t="shared" si="20"/>
        <v>0</v>
      </c>
      <c r="Q78" s="5">
        <f t="shared" si="20"/>
        <v>0</v>
      </c>
      <c r="R78" s="5">
        <f t="shared" si="20"/>
        <v>0</v>
      </c>
      <c r="S78" s="5">
        <f t="shared" si="20"/>
        <v>0</v>
      </c>
      <c r="T78" s="5">
        <f t="shared" si="20"/>
        <v>0</v>
      </c>
      <c r="U78" s="5">
        <f t="shared" si="20"/>
        <v>0</v>
      </c>
      <c r="V78" s="5">
        <f t="shared" si="20"/>
        <v>0</v>
      </c>
      <c r="W78" s="5">
        <f t="shared" si="20"/>
        <v>0</v>
      </c>
      <c r="X78" s="5">
        <f t="shared" si="20"/>
        <v>0</v>
      </c>
      <c r="Y78" s="5">
        <f t="shared" si="20"/>
        <v>0</v>
      </c>
      <c r="Z78" s="5">
        <f t="shared" si="20"/>
        <v>0</v>
      </c>
      <c r="AA78" s="5">
        <f t="shared" si="20"/>
        <v>0</v>
      </c>
      <c r="AB78" s="5">
        <f t="shared" si="20"/>
        <v>0</v>
      </c>
      <c r="AC78" s="5">
        <f t="shared" si="20"/>
        <v>0</v>
      </c>
      <c r="AD78" s="5">
        <f t="shared" si="20"/>
        <v>0</v>
      </c>
      <c r="AE78" s="5">
        <f t="shared" si="20"/>
        <v>0</v>
      </c>
      <c r="AF78" s="5">
        <f t="shared" si="20"/>
        <v>0</v>
      </c>
      <c r="AG78" s="5">
        <f t="shared" si="20"/>
        <v>0</v>
      </c>
      <c r="AH78" s="5">
        <f t="shared" si="20"/>
        <v>0</v>
      </c>
      <c r="AI78" s="5">
        <f t="shared" si="20"/>
        <v>0</v>
      </c>
      <c r="AJ78" s="5">
        <f t="shared" si="20"/>
        <v>0</v>
      </c>
      <c r="AK78" s="5">
        <f t="shared" si="20"/>
        <v>0</v>
      </c>
      <c r="AL78" s="5">
        <f t="shared" si="20"/>
        <v>0</v>
      </c>
      <c r="AM78" s="5">
        <f t="shared" si="20"/>
        <v>5.9999999999999995E-4</v>
      </c>
      <c r="AN78" s="5">
        <f t="shared" si="20"/>
        <v>0</v>
      </c>
      <c r="AO78" s="5">
        <f t="shared" si="20"/>
        <v>0</v>
      </c>
      <c r="AP78" s="5">
        <f t="shared" si="20"/>
        <v>0</v>
      </c>
      <c r="AQ78" s="5">
        <f t="shared" si="20"/>
        <v>0</v>
      </c>
      <c r="AR78" s="5">
        <f t="shared" si="20"/>
        <v>0</v>
      </c>
      <c r="AS78" s="5">
        <f t="shared" si="20"/>
        <v>0</v>
      </c>
      <c r="AT78" s="5">
        <f t="shared" si="20"/>
        <v>0</v>
      </c>
      <c r="AU78" s="5">
        <f t="shared" si="20"/>
        <v>0</v>
      </c>
      <c r="AV78" s="5">
        <f t="shared" si="20"/>
        <v>0</v>
      </c>
      <c r="AW78" s="5">
        <f t="shared" si="20"/>
        <v>0</v>
      </c>
      <c r="AX78" s="5">
        <f t="shared" si="20"/>
        <v>0</v>
      </c>
      <c r="AY78" s="5">
        <f t="shared" si="20"/>
        <v>0</v>
      </c>
      <c r="AZ78" s="5">
        <f t="shared" si="20"/>
        <v>0</v>
      </c>
      <c r="BA78" s="5">
        <f t="shared" si="20"/>
        <v>0</v>
      </c>
      <c r="BB78" s="5">
        <f t="shared" si="20"/>
        <v>0</v>
      </c>
      <c r="BC78" s="5">
        <f t="shared" si="20"/>
        <v>0</v>
      </c>
      <c r="BD78" s="5">
        <f t="shared" si="20"/>
        <v>0</v>
      </c>
      <c r="BE78" s="5">
        <f t="shared" si="20"/>
        <v>0</v>
      </c>
      <c r="BF78" s="5">
        <f t="shared" si="20"/>
        <v>0</v>
      </c>
      <c r="BG78" s="5">
        <f t="shared" si="20"/>
        <v>0</v>
      </c>
      <c r="BH78" s="5">
        <f t="shared" si="20"/>
        <v>0.05</v>
      </c>
      <c r="BI78" s="5">
        <f t="shared" si="20"/>
        <v>0</v>
      </c>
      <c r="BJ78" s="5">
        <f t="shared" si="20"/>
        <v>0</v>
      </c>
      <c r="BK78" s="5">
        <f t="shared" si="20"/>
        <v>3.5000000000000003E-2</v>
      </c>
      <c r="BL78" s="5">
        <f t="shared" si="20"/>
        <v>1.9E-2</v>
      </c>
      <c r="BM78" s="5">
        <f t="shared" si="20"/>
        <v>0</v>
      </c>
      <c r="BN78" s="5">
        <f t="shared" si="20"/>
        <v>0</v>
      </c>
      <c r="BO78" s="5">
        <f t="shared" si="20"/>
        <v>0</v>
      </c>
      <c r="BP78" s="5">
        <f t="shared" si="20"/>
        <v>7.0000000000000001E-3</v>
      </c>
      <c r="BQ78" s="5">
        <f t="shared" si="20"/>
        <v>1E-3</v>
      </c>
      <c r="BR78" s="77">
        <f t="shared" si="20"/>
        <v>0</v>
      </c>
    </row>
    <row r="79" spans="1:72">
      <c r="A79" s="116"/>
      <c r="B79" s="5" t="s">
        <v>12</v>
      </c>
      <c r="C79" s="118"/>
      <c r="D79" s="5">
        <f t="shared" si="20"/>
        <v>0</v>
      </c>
      <c r="E79" s="5">
        <f t="shared" si="20"/>
        <v>0</v>
      </c>
      <c r="F79" s="5">
        <f t="shared" si="20"/>
        <v>0</v>
      </c>
      <c r="G79" s="5">
        <f t="shared" si="20"/>
        <v>0</v>
      </c>
      <c r="H79" s="5">
        <f t="shared" si="20"/>
        <v>0</v>
      </c>
      <c r="I79" s="5">
        <f t="shared" si="20"/>
        <v>0</v>
      </c>
      <c r="J79" s="5">
        <f t="shared" si="20"/>
        <v>0</v>
      </c>
      <c r="K79" s="5">
        <f t="shared" si="20"/>
        <v>3.0000000000000001E-3</v>
      </c>
      <c r="L79" s="5">
        <f t="shared" si="20"/>
        <v>0</v>
      </c>
      <c r="M79" s="5">
        <f t="shared" si="20"/>
        <v>0</v>
      </c>
      <c r="N79" s="5">
        <f t="shared" si="20"/>
        <v>0</v>
      </c>
      <c r="O79" s="5">
        <f t="shared" si="20"/>
        <v>0</v>
      </c>
      <c r="P79" s="5">
        <f t="shared" si="20"/>
        <v>0</v>
      </c>
      <c r="Q79" s="5">
        <f t="shared" si="20"/>
        <v>0</v>
      </c>
      <c r="R79" s="5">
        <f t="shared" si="20"/>
        <v>0</v>
      </c>
      <c r="S79" s="5">
        <f t="shared" si="20"/>
        <v>0</v>
      </c>
      <c r="T79" s="5">
        <f t="shared" si="20"/>
        <v>0</v>
      </c>
      <c r="U79" s="5">
        <f t="shared" si="20"/>
        <v>0</v>
      </c>
      <c r="V79" s="5">
        <f t="shared" si="20"/>
        <v>0</v>
      </c>
      <c r="W79" s="5">
        <f t="shared" si="20"/>
        <v>0</v>
      </c>
      <c r="X79" s="5">
        <f t="shared" si="20"/>
        <v>0</v>
      </c>
      <c r="Y79" s="5">
        <f t="shared" si="20"/>
        <v>0</v>
      </c>
      <c r="Z79" s="5">
        <f t="shared" si="20"/>
        <v>0</v>
      </c>
      <c r="AA79" s="5">
        <f t="shared" si="20"/>
        <v>0</v>
      </c>
      <c r="AB79" s="5">
        <f t="shared" si="20"/>
        <v>0</v>
      </c>
      <c r="AC79" s="5">
        <f t="shared" si="20"/>
        <v>0</v>
      </c>
      <c r="AD79" s="5">
        <f t="shared" si="20"/>
        <v>0</v>
      </c>
      <c r="AE79" s="5">
        <f t="shared" si="20"/>
        <v>0</v>
      </c>
      <c r="AF79" s="5">
        <f t="shared" si="20"/>
        <v>0</v>
      </c>
      <c r="AG79" s="5">
        <f t="shared" si="20"/>
        <v>0</v>
      </c>
      <c r="AH79" s="5">
        <f t="shared" si="20"/>
        <v>0</v>
      </c>
      <c r="AI79" s="5">
        <f t="shared" si="20"/>
        <v>0</v>
      </c>
      <c r="AJ79" s="5">
        <f t="shared" si="20"/>
        <v>0</v>
      </c>
      <c r="AK79" s="5">
        <f t="shared" si="20"/>
        <v>0</v>
      </c>
      <c r="AL79" s="5">
        <f t="shared" si="20"/>
        <v>0</v>
      </c>
      <c r="AM79" s="5">
        <f t="shared" si="20"/>
        <v>0</v>
      </c>
      <c r="AN79" s="5">
        <f t="shared" si="20"/>
        <v>0</v>
      </c>
      <c r="AO79" s="5">
        <f t="shared" si="20"/>
        <v>0</v>
      </c>
      <c r="AP79" s="5">
        <f t="shared" si="20"/>
        <v>0</v>
      </c>
      <c r="AQ79" s="5">
        <f t="shared" si="20"/>
        <v>0</v>
      </c>
      <c r="AR79" s="5">
        <f t="shared" si="20"/>
        <v>0</v>
      </c>
      <c r="AS79" s="5">
        <f t="shared" si="20"/>
        <v>0</v>
      </c>
      <c r="AT79" s="5">
        <f t="shared" si="20"/>
        <v>0</v>
      </c>
      <c r="AU79" s="5">
        <f t="shared" si="20"/>
        <v>0</v>
      </c>
      <c r="AV79" s="5">
        <f t="shared" si="20"/>
        <v>0</v>
      </c>
      <c r="AW79" s="5">
        <f t="shared" si="20"/>
        <v>0</v>
      </c>
      <c r="AX79" s="5">
        <f t="shared" si="20"/>
        <v>0</v>
      </c>
      <c r="AY79" s="5">
        <f t="shared" si="20"/>
        <v>0</v>
      </c>
      <c r="AZ79" s="5">
        <f t="shared" si="20"/>
        <v>0</v>
      </c>
      <c r="BA79" s="5">
        <f t="shared" si="20"/>
        <v>0</v>
      </c>
      <c r="BB79" s="5">
        <f t="shared" si="20"/>
        <v>0</v>
      </c>
      <c r="BC79" s="5">
        <f t="shared" si="20"/>
        <v>3.5000000000000003E-2</v>
      </c>
      <c r="BD79" s="5">
        <f t="shared" si="20"/>
        <v>0</v>
      </c>
      <c r="BE79" s="5">
        <f t="shared" si="20"/>
        <v>0</v>
      </c>
      <c r="BF79" s="5">
        <f t="shared" si="20"/>
        <v>0</v>
      </c>
      <c r="BG79" s="5">
        <f t="shared" si="20"/>
        <v>0</v>
      </c>
      <c r="BH79" s="5">
        <f t="shared" si="20"/>
        <v>0</v>
      </c>
      <c r="BI79" s="5">
        <f t="shared" si="20"/>
        <v>0</v>
      </c>
      <c r="BJ79" s="5">
        <f t="shared" si="20"/>
        <v>0</v>
      </c>
      <c r="BK79" s="5">
        <f t="shared" si="20"/>
        <v>0</v>
      </c>
      <c r="BL79" s="5">
        <f t="shared" si="20"/>
        <v>0</v>
      </c>
      <c r="BM79" s="5">
        <f t="shared" si="20"/>
        <v>0</v>
      </c>
      <c r="BN79" s="5">
        <f t="shared" si="20"/>
        <v>0</v>
      </c>
      <c r="BO79" s="5">
        <f t="shared" si="20"/>
        <v>0</v>
      </c>
      <c r="BP79" s="5">
        <f t="shared" si="20"/>
        <v>0</v>
      </c>
      <c r="BQ79" s="5">
        <f t="shared" si="20"/>
        <v>2E-3</v>
      </c>
      <c r="BR79" s="77">
        <f t="shared" si="20"/>
        <v>0</v>
      </c>
    </row>
    <row r="80" spans="1:72">
      <c r="A80" s="116"/>
      <c r="B80" s="5" t="s">
        <v>13</v>
      </c>
      <c r="C80" s="118"/>
      <c r="D80" s="5">
        <f t="shared" si="20"/>
        <v>0.03</v>
      </c>
      <c r="E80" s="5">
        <f t="shared" si="20"/>
        <v>0</v>
      </c>
      <c r="F80" s="5">
        <f t="shared" si="20"/>
        <v>0</v>
      </c>
      <c r="G80" s="5">
        <f t="shared" si="20"/>
        <v>0</v>
      </c>
      <c r="H80" s="5">
        <f t="shared" si="20"/>
        <v>0</v>
      </c>
      <c r="I80" s="5">
        <f t="shared" si="20"/>
        <v>0</v>
      </c>
      <c r="J80" s="5">
        <f t="shared" si="20"/>
        <v>0</v>
      </c>
      <c r="K80" s="5">
        <f t="shared" si="20"/>
        <v>0</v>
      </c>
      <c r="L80" s="5">
        <f t="shared" si="20"/>
        <v>0</v>
      </c>
      <c r="M80" s="5">
        <f t="shared" si="20"/>
        <v>0</v>
      </c>
      <c r="N80" s="5">
        <f t="shared" si="20"/>
        <v>0</v>
      </c>
      <c r="O80" s="5">
        <f t="shared" si="20"/>
        <v>0</v>
      </c>
      <c r="P80" s="5">
        <f t="shared" si="20"/>
        <v>0</v>
      </c>
      <c r="Q80" s="5">
        <f t="shared" si="20"/>
        <v>0</v>
      </c>
      <c r="R80" s="5">
        <f t="shared" si="20"/>
        <v>0</v>
      </c>
      <c r="S80" s="5">
        <f t="shared" si="20"/>
        <v>0</v>
      </c>
      <c r="T80" s="5">
        <f t="shared" si="20"/>
        <v>0</v>
      </c>
      <c r="U80" s="5">
        <f t="shared" si="20"/>
        <v>0</v>
      </c>
      <c r="V80" s="5">
        <f t="shared" si="20"/>
        <v>0</v>
      </c>
      <c r="W80" s="5">
        <f t="shared" si="20"/>
        <v>0</v>
      </c>
      <c r="X80" s="5">
        <f t="shared" si="20"/>
        <v>0</v>
      </c>
      <c r="Y80" s="5">
        <f t="shared" si="20"/>
        <v>0</v>
      </c>
      <c r="Z80" s="5">
        <f t="shared" si="20"/>
        <v>0</v>
      </c>
      <c r="AA80" s="5">
        <f t="shared" si="20"/>
        <v>0</v>
      </c>
      <c r="AB80" s="5">
        <f t="shared" si="20"/>
        <v>0</v>
      </c>
      <c r="AC80" s="5">
        <f t="shared" si="20"/>
        <v>0</v>
      </c>
      <c r="AD80" s="5">
        <f t="shared" si="20"/>
        <v>0</v>
      </c>
      <c r="AE80" s="5">
        <f t="shared" si="20"/>
        <v>0</v>
      </c>
      <c r="AF80" s="5">
        <f t="shared" si="20"/>
        <v>0</v>
      </c>
      <c r="AG80" s="5">
        <f t="shared" si="20"/>
        <v>0</v>
      </c>
      <c r="AH80" s="5">
        <f t="shared" si="20"/>
        <v>0</v>
      </c>
      <c r="AI80" s="5">
        <f t="shared" si="20"/>
        <v>0</v>
      </c>
      <c r="AJ80" s="5">
        <f t="shared" si="20"/>
        <v>0</v>
      </c>
      <c r="AK80" s="5">
        <f t="shared" si="20"/>
        <v>0</v>
      </c>
      <c r="AL80" s="5">
        <f t="shared" si="20"/>
        <v>0</v>
      </c>
      <c r="AM80" s="5">
        <f t="shared" si="20"/>
        <v>0</v>
      </c>
      <c r="AN80" s="5">
        <f t="shared" si="20"/>
        <v>0</v>
      </c>
      <c r="AO80" s="5">
        <f t="shared" si="20"/>
        <v>0</v>
      </c>
      <c r="AP80" s="5">
        <f t="shared" si="20"/>
        <v>0</v>
      </c>
      <c r="AQ80" s="5">
        <f t="shared" si="20"/>
        <v>0</v>
      </c>
      <c r="AR80" s="5">
        <f t="shared" si="20"/>
        <v>0</v>
      </c>
      <c r="AS80" s="5">
        <f t="shared" si="20"/>
        <v>0</v>
      </c>
      <c r="AT80" s="5">
        <f t="shared" si="20"/>
        <v>0</v>
      </c>
      <c r="AU80" s="5">
        <f t="shared" si="20"/>
        <v>0</v>
      </c>
      <c r="AV80" s="5">
        <f t="shared" si="20"/>
        <v>0</v>
      </c>
      <c r="AW80" s="5">
        <f t="shared" si="20"/>
        <v>0</v>
      </c>
      <c r="AX80" s="5">
        <f t="shared" si="20"/>
        <v>0</v>
      </c>
      <c r="AY80" s="5">
        <f t="shared" si="20"/>
        <v>0</v>
      </c>
      <c r="AZ80" s="5">
        <f t="shared" si="20"/>
        <v>0</v>
      </c>
      <c r="BA80" s="5">
        <f t="shared" si="20"/>
        <v>0</v>
      </c>
      <c r="BB80" s="5">
        <f t="shared" si="20"/>
        <v>0</v>
      </c>
      <c r="BC80" s="5">
        <f t="shared" si="20"/>
        <v>0</v>
      </c>
      <c r="BD80" s="5">
        <f t="shared" si="20"/>
        <v>0</v>
      </c>
      <c r="BE80" s="5">
        <f t="shared" si="20"/>
        <v>0</v>
      </c>
      <c r="BF80" s="5">
        <f t="shared" ref="BF80:BR83" si="21">BF20</f>
        <v>0</v>
      </c>
      <c r="BG80" s="5">
        <f t="shared" si="21"/>
        <v>0</v>
      </c>
      <c r="BH80" s="5">
        <f t="shared" si="21"/>
        <v>0</v>
      </c>
      <c r="BI80" s="5">
        <f t="shared" si="21"/>
        <v>0</v>
      </c>
      <c r="BJ80" s="5">
        <f t="shared" si="21"/>
        <v>0</v>
      </c>
      <c r="BK80" s="5">
        <f t="shared" si="21"/>
        <v>0</v>
      </c>
      <c r="BL80" s="5">
        <f t="shared" si="21"/>
        <v>0</v>
      </c>
      <c r="BM80" s="5">
        <f t="shared" si="21"/>
        <v>0</v>
      </c>
      <c r="BN80" s="5">
        <f t="shared" si="21"/>
        <v>0</v>
      </c>
      <c r="BO80" s="5">
        <f t="shared" si="21"/>
        <v>0</v>
      </c>
      <c r="BP80" s="5">
        <f t="shared" si="21"/>
        <v>0</v>
      </c>
      <c r="BQ80" s="5">
        <f t="shared" si="21"/>
        <v>0</v>
      </c>
      <c r="BR80" s="77">
        <f t="shared" si="21"/>
        <v>0</v>
      </c>
    </row>
    <row r="81" spans="1:72">
      <c r="A81" s="116"/>
      <c r="B81" s="5" t="s">
        <v>14</v>
      </c>
      <c r="C81" s="118"/>
      <c r="D81" s="5">
        <f t="shared" ref="D81:BQ83" si="22">D21</f>
        <v>0</v>
      </c>
      <c r="E81" s="5">
        <f t="shared" si="22"/>
        <v>0.05</v>
      </c>
      <c r="F81" s="5">
        <f t="shared" si="22"/>
        <v>0</v>
      </c>
      <c r="G81" s="5">
        <f t="shared" si="22"/>
        <v>0</v>
      </c>
      <c r="H81" s="5">
        <f t="shared" si="22"/>
        <v>0</v>
      </c>
      <c r="I81" s="5">
        <f t="shared" si="22"/>
        <v>0</v>
      </c>
      <c r="J81" s="5">
        <f t="shared" si="22"/>
        <v>0</v>
      </c>
      <c r="K81" s="5">
        <f t="shared" si="22"/>
        <v>0</v>
      </c>
      <c r="L81" s="5">
        <f t="shared" si="22"/>
        <v>0</v>
      </c>
      <c r="M81" s="5">
        <f t="shared" si="22"/>
        <v>0</v>
      </c>
      <c r="N81" s="5">
        <f t="shared" si="22"/>
        <v>0</v>
      </c>
      <c r="O81" s="5">
        <f t="shared" si="22"/>
        <v>0</v>
      </c>
      <c r="P81" s="5">
        <f t="shared" si="22"/>
        <v>0</v>
      </c>
      <c r="Q81" s="5">
        <f t="shared" si="22"/>
        <v>0</v>
      </c>
      <c r="R81" s="5">
        <f t="shared" si="22"/>
        <v>0</v>
      </c>
      <c r="S81" s="5">
        <f t="shared" si="22"/>
        <v>0</v>
      </c>
      <c r="T81" s="5">
        <f t="shared" si="22"/>
        <v>0</v>
      </c>
      <c r="U81" s="5">
        <f t="shared" si="22"/>
        <v>0</v>
      </c>
      <c r="V81" s="5">
        <f t="shared" si="22"/>
        <v>0</v>
      </c>
      <c r="W81" s="5">
        <f t="shared" si="22"/>
        <v>0</v>
      </c>
      <c r="X81" s="5">
        <f t="shared" si="22"/>
        <v>0</v>
      </c>
      <c r="Y81" s="5">
        <f t="shared" si="22"/>
        <v>0</v>
      </c>
      <c r="Z81" s="5">
        <f t="shared" si="22"/>
        <v>0</v>
      </c>
      <c r="AA81" s="5">
        <f t="shared" si="22"/>
        <v>0</v>
      </c>
      <c r="AB81" s="5">
        <f t="shared" si="22"/>
        <v>0</v>
      </c>
      <c r="AC81" s="5">
        <f t="shared" si="22"/>
        <v>0</v>
      </c>
      <c r="AD81" s="5">
        <f t="shared" si="22"/>
        <v>0</v>
      </c>
      <c r="AE81" s="5">
        <f t="shared" si="22"/>
        <v>0</v>
      </c>
      <c r="AF81" s="5">
        <f t="shared" si="22"/>
        <v>0</v>
      </c>
      <c r="AG81" s="5">
        <f t="shared" si="22"/>
        <v>0</v>
      </c>
      <c r="AH81" s="5">
        <f t="shared" si="22"/>
        <v>0</v>
      </c>
      <c r="AI81" s="5">
        <f t="shared" si="22"/>
        <v>0</v>
      </c>
      <c r="AJ81" s="5">
        <f t="shared" si="22"/>
        <v>0</v>
      </c>
      <c r="AK81" s="5">
        <f t="shared" si="22"/>
        <v>0</v>
      </c>
      <c r="AL81" s="5">
        <f t="shared" si="22"/>
        <v>0</v>
      </c>
      <c r="AM81" s="5">
        <f t="shared" si="22"/>
        <v>0</v>
      </c>
      <c r="AN81" s="5">
        <f t="shared" si="22"/>
        <v>0</v>
      </c>
      <c r="AO81" s="5">
        <f t="shared" si="22"/>
        <v>0</v>
      </c>
      <c r="AP81" s="5">
        <f t="shared" si="22"/>
        <v>0</v>
      </c>
      <c r="AQ81" s="5">
        <f t="shared" si="22"/>
        <v>0</v>
      </c>
      <c r="AR81" s="5">
        <f t="shared" si="22"/>
        <v>0</v>
      </c>
      <c r="AS81" s="5">
        <f t="shared" si="22"/>
        <v>0</v>
      </c>
      <c r="AT81" s="5">
        <f t="shared" si="22"/>
        <v>0</v>
      </c>
      <c r="AU81" s="5">
        <f t="shared" si="22"/>
        <v>0</v>
      </c>
      <c r="AV81" s="5">
        <f t="shared" si="22"/>
        <v>0</v>
      </c>
      <c r="AW81" s="5">
        <f t="shared" si="22"/>
        <v>0</v>
      </c>
      <c r="AX81" s="5">
        <f t="shared" si="22"/>
        <v>0</v>
      </c>
      <c r="AY81" s="5">
        <f t="shared" si="22"/>
        <v>0</v>
      </c>
      <c r="AZ81" s="5">
        <f t="shared" si="22"/>
        <v>0</v>
      </c>
      <c r="BA81" s="5">
        <f t="shared" si="22"/>
        <v>0</v>
      </c>
      <c r="BB81" s="5">
        <f t="shared" si="22"/>
        <v>0</v>
      </c>
      <c r="BC81" s="5">
        <f t="shared" si="22"/>
        <v>0</v>
      </c>
      <c r="BD81" s="5">
        <f t="shared" si="22"/>
        <v>0</v>
      </c>
      <c r="BE81" s="5">
        <f t="shared" si="22"/>
        <v>0</v>
      </c>
      <c r="BF81" s="5">
        <f t="shared" si="22"/>
        <v>0</v>
      </c>
      <c r="BG81" s="5">
        <f t="shared" si="22"/>
        <v>0</v>
      </c>
      <c r="BH81" s="5">
        <f t="shared" si="22"/>
        <v>0</v>
      </c>
      <c r="BI81" s="5">
        <f t="shared" si="22"/>
        <v>0</v>
      </c>
      <c r="BJ81" s="5">
        <f t="shared" si="22"/>
        <v>0</v>
      </c>
      <c r="BK81" s="5">
        <f t="shared" si="22"/>
        <v>0</v>
      </c>
      <c r="BL81" s="5">
        <f t="shared" si="22"/>
        <v>0</v>
      </c>
      <c r="BM81" s="5">
        <f t="shared" si="22"/>
        <v>0</v>
      </c>
      <c r="BN81" s="5">
        <f t="shared" si="22"/>
        <v>0</v>
      </c>
      <c r="BO81" s="5">
        <f t="shared" si="22"/>
        <v>0</v>
      </c>
      <c r="BP81" s="5">
        <f t="shared" si="22"/>
        <v>0</v>
      </c>
      <c r="BQ81" s="5">
        <f t="shared" si="22"/>
        <v>0</v>
      </c>
      <c r="BR81" s="77">
        <f t="shared" si="21"/>
        <v>0</v>
      </c>
    </row>
    <row r="82" spans="1:72">
      <c r="A82" s="116"/>
      <c r="B82" s="15" t="s">
        <v>15</v>
      </c>
      <c r="C82" s="118"/>
      <c r="D82" s="5">
        <f t="shared" si="22"/>
        <v>0</v>
      </c>
      <c r="E82" s="5">
        <f t="shared" si="22"/>
        <v>0</v>
      </c>
      <c r="F82" s="5">
        <f t="shared" si="22"/>
        <v>1.2999999999999999E-2</v>
      </c>
      <c r="G82" s="5">
        <f t="shared" si="22"/>
        <v>0</v>
      </c>
      <c r="H82" s="5">
        <f t="shared" si="22"/>
        <v>0</v>
      </c>
      <c r="I82" s="5">
        <f t="shared" si="22"/>
        <v>0</v>
      </c>
      <c r="J82" s="5">
        <f t="shared" si="22"/>
        <v>0</v>
      </c>
      <c r="K82" s="5">
        <f t="shared" si="22"/>
        <v>0</v>
      </c>
      <c r="L82" s="5">
        <f t="shared" si="22"/>
        <v>0</v>
      </c>
      <c r="M82" s="5">
        <f t="shared" si="22"/>
        <v>0</v>
      </c>
      <c r="N82" s="5">
        <f t="shared" si="22"/>
        <v>0</v>
      </c>
      <c r="O82" s="5">
        <f t="shared" si="22"/>
        <v>0</v>
      </c>
      <c r="P82" s="5">
        <f t="shared" si="22"/>
        <v>0</v>
      </c>
      <c r="Q82" s="5">
        <f t="shared" si="22"/>
        <v>0</v>
      </c>
      <c r="R82" s="5">
        <f t="shared" si="22"/>
        <v>0</v>
      </c>
      <c r="S82" s="5">
        <f t="shared" si="22"/>
        <v>0</v>
      </c>
      <c r="T82" s="5">
        <f t="shared" si="22"/>
        <v>0</v>
      </c>
      <c r="U82" s="5">
        <f t="shared" si="22"/>
        <v>0</v>
      </c>
      <c r="V82" s="5">
        <f t="shared" si="22"/>
        <v>0</v>
      </c>
      <c r="W82" s="5">
        <f t="shared" si="22"/>
        <v>0</v>
      </c>
      <c r="X82" s="5">
        <f t="shared" si="22"/>
        <v>0</v>
      </c>
      <c r="Y82" s="5">
        <f t="shared" si="22"/>
        <v>0</v>
      </c>
      <c r="Z82" s="5">
        <f t="shared" si="22"/>
        <v>0</v>
      </c>
      <c r="AA82" s="5">
        <f t="shared" si="22"/>
        <v>0</v>
      </c>
      <c r="AB82" s="5">
        <f t="shared" si="22"/>
        <v>1.4999999999999999E-2</v>
      </c>
      <c r="AC82" s="5">
        <f t="shared" si="22"/>
        <v>0</v>
      </c>
      <c r="AD82" s="5">
        <f t="shared" si="22"/>
        <v>0</v>
      </c>
      <c r="AE82" s="5">
        <f t="shared" si="22"/>
        <v>0</v>
      </c>
      <c r="AF82" s="5">
        <f t="shared" si="22"/>
        <v>0</v>
      </c>
      <c r="AG82" s="5">
        <f t="shared" si="22"/>
        <v>0</v>
      </c>
      <c r="AH82" s="5">
        <f t="shared" si="22"/>
        <v>0</v>
      </c>
      <c r="AI82" s="5">
        <f t="shared" si="22"/>
        <v>0</v>
      </c>
      <c r="AJ82" s="5">
        <f t="shared" si="22"/>
        <v>0</v>
      </c>
      <c r="AK82" s="5">
        <f t="shared" si="22"/>
        <v>0</v>
      </c>
      <c r="AL82" s="5">
        <f t="shared" si="22"/>
        <v>0</v>
      </c>
      <c r="AM82" s="5">
        <f t="shared" si="22"/>
        <v>0</v>
      </c>
      <c r="AN82" s="5">
        <f t="shared" si="22"/>
        <v>0</v>
      </c>
      <c r="AO82" s="5">
        <f t="shared" si="22"/>
        <v>0</v>
      </c>
      <c r="AP82" s="5">
        <f t="shared" si="22"/>
        <v>0</v>
      </c>
      <c r="AQ82" s="5">
        <f t="shared" si="22"/>
        <v>0</v>
      </c>
      <c r="AR82" s="5">
        <f t="shared" si="22"/>
        <v>0</v>
      </c>
      <c r="AS82" s="5">
        <f t="shared" si="22"/>
        <v>0</v>
      </c>
      <c r="AT82" s="5">
        <f t="shared" si="22"/>
        <v>0</v>
      </c>
      <c r="AU82" s="5">
        <f t="shared" si="22"/>
        <v>0</v>
      </c>
      <c r="AV82" s="5">
        <f t="shared" si="22"/>
        <v>0</v>
      </c>
      <c r="AW82" s="5">
        <f t="shared" si="22"/>
        <v>0</v>
      </c>
      <c r="AX82" s="5">
        <f t="shared" si="22"/>
        <v>0</v>
      </c>
      <c r="AY82" s="5">
        <f t="shared" si="22"/>
        <v>0</v>
      </c>
      <c r="AZ82" s="5">
        <f t="shared" si="22"/>
        <v>0</v>
      </c>
      <c r="BA82" s="5">
        <f t="shared" si="22"/>
        <v>0</v>
      </c>
      <c r="BB82" s="5">
        <f t="shared" si="22"/>
        <v>0</v>
      </c>
      <c r="BC82" s="5">
        <f t="shared" si="22"/>
        <v>0</v>
      </c>
      <c r="BD82" s="5">
        <f t="shared" si="22"/>
        <v>0</v>
      </c>
      <c r="BE82" s="5">
        <f t="shared" si="22"/>
        <v>0</v>
      </c>
      <c r="BF82" s="5">
        <f t="shared" si="22"/>
        <v>0</v>
      </c>
      <c r="BG82" s="5">
        <f t="shared" si="22"/>
        <v>0</v>
      </c>
      <c r="BH82" s="5">
        <f t="shared" si="22"/>
        <v>0</v>
      </c>
      <c r="BI82" s="5">
        <f t="shared" si="22"/>
        <v>0</v>
      </c>
      <c r="BJ82" s="5">
        <f t="shared" si="22"/>
        <v>0</v>
      </c>
      <c r="BK82" s="5">
        <f t="shared" si="22"/>
        <v>0</v>
      </c>
      <c r="BL82" s="5">
        <f t="shared" si="22"/>
        <v>0</v>
      </c>
      <c r="BM82" s="5">
        <f t="shared" si="22"/>
        <v>0</v>
      </c>
      <c r="BN82" s="5">
        <f t="shared" si="22"/>
        <v>0</v>
      </c>
      <c r="BO82" s="5">
        <f t="shared" si="22"/>
        <v>0</v>
      </c>
      <c r="BP82" s="5">
        <f t="shared" si="22"/>
        <v>0</v>
      </c>
      <c r="BQ82" s="5">
        <f t="shared" si="22"/>
        <v>0</v>
      </c>
      <c r="BR82" s="77">
        <f t="shared" si="21"/>
        <v>5.0000000000000002E-5</v>
      </c>
    </row>
    <row r="83" spans="1:72">
      <c r="A83" s="116"/>
      <c r="B83" s="9"/>
      <c r="C83" s="119"/>
      <c r="D83" s="5">
        <f t="shared" si="22"/>
        <v>0</v>
      </c>
      <c r="E83" s="5">
        <f t="shared" si="22"/>
        <v>0</v>
      </c>
      <c r="F83" s="5">
        <f t="shared" si="22"/>
        <v>0</v>
      </c>
      <c r="G83" s="5">
        <f t="shared" si="22"/>
        <v>0</v>
      </c>
      <c r="H83" s="5">
        <f t="shared" si="22"/>
        <v>0</v>
      </c>
      <c r="I83" s="5">
        <f t="shared" si="22"/>
        <v>0</v>
      </c>
      <c r="J83" s="5">
        <f t="shared" si="22"/>
        <v>0</v>
      </c>
      <c r="K83" s="5">
        <f t="shared" si="22"/>
        <v>0</v>
      </c>
      <c r="L83" s="5">
        <f t="shared" si="22"/>
        <v>0</v>
      </c>
      <c r="M83" s="5">
        <f t="shared" si="22"/>
        <v>0</v>
      </c>
      <c r="N83" s="5">
        <f t="shared" si="22"/>
        <v>0</v>
      </c>
      <c r="O83" s="5">
        <f t="shared" si="22"/>
        <v>0</v>
      </c>
      <c r="P83" s="5">
        <f t="shared" si="22"/>
        <v>0</v>
      </c>
      <c r="Q83" s="5">
        <f t="shared" si="22"/>
        <v>0</v>
      </c>
      <c r="R83" s="5">
        <f t="shared" si="22"/>
        <v>0</v>
      </c>
      <c r="S83" s="5">
        <f t="shared" si="22"/>
        <v>0</v>
      </c>
      <c r="T83" s="5">
        <f t="shared" si="22"/>
        <v>0</v>
      </c>
      <c r="U83" s="5">
        <f t="shared" si="22"/>
        <v>0</v>
      </c>
      <c r="V83" s="5">
        <f t="shared" si="22"/>
        <v>0</v>
      </c>
      <c r="W83" s="5">
        <f t="shared" si="22"/>
        <v>0</v>
      </c>
      <c r="X83" s="5">
        <f t="shared" si="22"/>
        <v>0</v>
      </c>
      <c r="Y83" s="5">
        <f t="shared" si="22"/>
        <v>0</v>
      </c>
      <c r="Z83" s="5">
        <f t="shared" si="22"/>
        <v>0</v>
      </c>
      <c r="AA83" s="5">
        <f t="shared" si="22"/>
        <v>0</v>
      </c>
      <c r="AB83" s="5">
        <f t="shared" si="22"/>
        <v>0</v>
      </c>
      <c r="AC83" s="5">
        <f t="shared" si="22"/>
        <v>0</v>
      </c>
      <c r="AD83" s="5">
        <f t="shared" si="22"/>
        <v>0</v>
      </c>
      <c r="AE83" s="5">
        <f t="shared" si="22"/>
        <v>0</v>
      </c>
      <c r="AF83" s="5">
        <f t="shared" si="22"/>
        <v>0</v>
      </c>
      <c r="AG83" s="5">
        <f t="shared" si="22"/>
        <v>0</v>
      </c>
      <c r="AH83" s="5">
        <f t="shared" si="22"/>
        <v>0</v>
      </c>
      <c r="AI83" s="5">
        <f t="shared" si="22"/>
        <v>0</v>
      </c>
      <c r="AJ83" s="5">
        <f t="shared" si="22"/>
        <v>0</v>
      </c>
      <c r="AK83" s="5">
        <f t="shared" si="22"/>
        <v>0</v>
      </c>
      <c r="AL83" s="5">
        <f t="shared" si="22"/>
        <v>0</v>
      </c>
      <c r="AM83" s="5">
        <f t="shared" si="22"/>
        <v>0</v>
      </c>
      <c r="AN83" s="5">
        <f t="shared" si="22"/>
        <v>0</v>
      </c>
      <c r="AO83" s="5">
        <f t="shared" si="22"/>
        <v>0</v>
      </c>
      <c r="AP83" s="5">
        <f t="shared" si="22"/>
        <v>0</v>
      </c>
      <c r="AQ83" s="5">
        <f t="shared" si="22"/>
        <v>0</v>
      </c>
      <c r="AR83" s="5">
        <f t="shared" si="22"/>
        <v>0</v>
      </c>
      <c r="AS83" s="5">
        <f t="shared" si="22"/>
        <v>0</v>
      </c>
      <c r="AT83" s="5">
        <f t="shared" si="22"/>
        <v>0</v>
      </c>
      <c r="AU83" s="5">
        <f t="shared" si="22"/>
        <v>0</v>
      </c>
      <c r="AV83" s="5">
        <f t="shared" si="22"/>
        <v>0</v>
      </c>
      <c r="AW83" s="5">
        <f t="shared" si="22"/>
        <v>0</v>
      </c>
      <c r="AX83" s="5">
        <f t="shared" si="22"/>
        <v>0</v>
      </c>
      <c r="AY83" s="5">
        <f t="shared" si="22"/>
        <v>0</v>
      </c>
      <c r="AZ83" s="5">
        <f t="shared" si="22"/>
        <v>0</v>
      </c>
      <c r="BA83" s="5">
        <f t="shared" si="22"/>
        <v>0</v>
      </c>
      <c r="BB83" s="5">
        <f t="shared" si="22"/>
        <v>0</v>
      </c>
      <c r="BC83" s="5">
        <f t="shared" si="22"/>
        <v>0</v>
      </c>
      <c r="BD83" s="5">
        <f t="shared" si="22"/>
        <v>0</v>
      </c>
      <c r="BE83" s="5">
        <f t="shared" si="22"/>
        <v>0</v>
      </c>
      <c r="BF83" s="5">
        <f t="shared" si="22"/>
        <v>0</v>
      </c>
      <c r="BG83" s="5">
        <f t="shared" si="22"/>
        <v>0</v>
      </c>
      <c r="BH83" s="5">
        <f t="shared" si="22"/>
        <v>0</v>
      </c>
      <c r="BI83" s="5">
        <f t="shared" si="22"/>
        <v>0</v>
      </c>
      <c r="BJ83" s="5">
        <f t="shared" si="22"/>
        <v>0</v>
      </c>
      <c r="BK83" s="5">
        <f t="shared" si="22"/>
        <v>0</v>
      </c>
      <c r="BL83" s="5">
        <f t="shared" si="22"/>
        <v>0</v>
      </c>
      <c r="BM83" s="5">
        <f t="shared" si="22"/>
        <v>0</v>
      </c>
      <c r="BN83" s="5">
        <f t="shared" si="22"/>
        <v>0</v>
      </c>
      <c r="BO83" s="5">
        <f t="shared" si="22"/>
        <v>0</v>
      </c>
      <c r="BP83" s="5">
        <f t="shared" si="22"/>
        <v>0</v>
      </c>
      <c r="BQ83" s="5">
        <f t="shared" si="22"/>
        <v>0</v>
      </c>
      <c r="BR83" s="77">
        <f t="shared" si="21"/>
        <v>0</v>
      </c>
    </row>
    <row r="84" spans="1:72" ht="17.399999999999999">
      <c r="B84" s="16" t="s">
        <v>22</v>
      </c>
      <c r="C84" s="17"/>
      <c r="D84" s="18">
        <f t="shared" ref="D84:BR84" si="23">SUM(D77:D83)</f>
        <v>0.03</v>
      </c>
      <c r="E84" s="18">
        <f t="shared" si="23"/>
        <v>0.05</v>
      </c>
      <c r="F84" s="18">
        <f t="shared" si="23"/>
        <v>1.2999999999999999E-2</v>
      </c>
      <c r="G84" s="18">
        <f t="shared" si="23"/>
        <v>0</v>
      </c>
      <c r="H84" s="18">
        <f t="shared" si="23"/>
        <v>0</v>
      </c>
      <c r="I84" s="18">
        <f t="shared" si="23"/>
        <v>0</v>
      </c>
      <c r="J84" s="18">
        <f t="shared" si="23"/>
        <v>0</v>
      </c>
      <c r="K84" s="18">
        <f t="shared" si="23"/>
        <v>3.0000000000000001E-3</v>
      </c>
      <c r="L84" s="18">
        <f t="shared" si="23"/>
        <v>8.9999999999999993E-3</v>
      </c>
      <c r="M84" s="18">
        <f t="shared" si="23"/>
        <v>0</v>
      </c>
      <c r="N84" s="18">
        <f t="shared" si="23"/>
        <v>0</v>
      </c>
      <c r="O84" s="18">
        <f t="shared" si="23"/>
        <v>0</v>
      </c>
      <c r="P84" s="18">
        <f t="shared" si="23"/>
        <v>0</v>
      </c>
      <c r="Q84" s="18">
        <f t="shared" si="23"/>
        <v>0</v>
      </c>
      <c r="R84" s="18">
        <f t="shared" si="23"/>
        <v>0</v>
      </c>
      <c r="S84" s="18">
        <f t="shared" si="23"/>
        <v>0</v>
      </c>
      <c r="T84" s="18">
        <f t="shared" si="23"/>
        <v>0</v>
      </c>
      <c r="U84" s="18">
        <f t="shared" si="23"/>
        <v>0</v>
      </c>
      <c r="V84" s="18">
        <f t="shared" si="23"/>
        <v>0</v>
      </c>
      <c r="W84" s="18">
        <f>SUM(W77:W83)</f>
        <v>0</v>
      </c>
      <c r="X84" s="18">
        <f t="shared" si="23"/>
        <v>0</v>
      </c>
      <c r="Y84" s="18">
        <f t="shared" si="23"/>
        <v>0</v>
      </c>
      <c r="Z84" s="18">
        <f t="shared" si="23"/>
        <v>0</v>
      </c>
      <c r="AA84" s="18">
        <f t="shared" si="23"/>
        <v>0</v>
      </c>
      <c r="AB84" s="18">
        <f t="shared" si="23"/>
        <v>1.4999999999999999E-2</v>
      </c>
      <c r="AC84" s="18">
        <f t="shared" si="23"/>
        <v>0</v>
      </c>
      <c r="AD84" s="18">
        <f t="shared" si="23"/>
        <v>0</v>
      </c>
      <c r="AE84" s="18">
        <f t="shared" si="23"/>
        <v>0</v>
      </c>
      <c r="AF84" s="18">
        <f t="shared" si="23"/>
        <v>0</v>
      </c>
      <c r="AG84" s="18">
        <f t="shared" si="23"/>
        <v>0</v>
      </c>
      <c r="AH84" s="18">
        <f t="shared" si="23"/>
        <v>0</v>
      </c>
      <c r="AI84" s="18">
        <f t="shared" si="23"/>
        <v>0</v>
      </c>
      <c r="AJ84" s="18">
        <f t="shared" si="23"/>
        <v>0</v>
      </c>
      <c r="AK84" s="18">
        <f t="shared" si="23"/>
        <v>0</v>
      </c>
      <c r="AL84" s="18">
        <f t="shared" si="23"/>
        <v>0</v>
      </c>
      <c r="AM84" s="18">
        <f t="shared" si="23"/>
        <v>5.9999999999999995E-4</v>
      </c>
      <c r="AN84" s="18">
        <f t="shared" si="23"/>
        <v>0</v>
      </c>
      <c r="AO84" s="18">
        <f t="shared" si="23"/>
        <v>0</v>
      </c>
      <c r="AP84" s="18">
        <f t="shared" si="23"/>
        <v>0</v>
      </c>
      <c r="AQ84" s="18">
        <f t="shared" si="23"/>
        <v>0</v>
      </c>
      <c r="AR84" s="18">
        <f t="shared" si="23"/>
        <v>0</v>
      </c>
      <c r="AS84" s="18">
        <f t="shared" si="23"/>
        <v>0</v>
      </c>
      <c r="AT84" s="18">
        <f t="shared" si="23"/>
        <v>0</v>
      </c>
      <c r="AU84" s="18">
        <f t="shared" si="23"/>
        <v>0</v>
      </c>
      <c r="AV84" s="18">
        <f t="shared" si="23"/>
        <v>0</v>
      </c>
      <c r="AW84" s="18">
        <f t="shared" si="23"/>
        <v>0</v>
      </c>
      <c r="AX84" s="18">
        <f t="shared" si="23"/>
        <v>0</v>
      </c>
      <c r="AY84" s="18">
        <f t="shared" si="23"/>
        <v>0</v>
      </c>
      <c r="AZ84" s="18">
        <f t="shared" si="23"/>
        <v>0</v>
      </c>
      <c r="BA84" s="18">
        <f t="shared" si="23"/>
        <v>0</v>
      </c>
      <c r="BB84" s="18">
        <f t="shared" si="23"/>
        <v>0</v>
      </c>
      <c r="BC84" s="18">
        <f t="shared" si="23"/>
        <v>3.5000000000000003E-2</v>
      </c>
      <c r="BD84" s="18">
        <f t="shared" si="23"/>
        <v>0.04</v>
      </c>
      <c r="BE84" s="18">
        <f t="shared" si="23"/>
        <v>0</v>
      </c>
      <c r="BF84" s="18">
        <f t="shared" si="23"/>
        <v>0</v>
      </c>
      <c r="BG84" s="18">
        <f t="shared" si="23"/>
        <v>0</v>
      </c>
      <c r="BH84" s="18">
        <f t="shared" si="23"/>
        <v>0.05</v>
      </c>
      <c r="BI84" s="18">
        <f t="shared" si="23"/>
        <v>0</v>
      </c>
      <c r="BJ84" s="18">
        <f t="shared" si="23"/>
        <v>0.15</v>
      </c>
      <c r="BK84" s="18">
        <f t="shared" si="23"/>
        <v>4.8000000000000001E-2</v>
      </c>
      <c r="BL84" s="18">
        <f t="shared" si="23"/>
        <v>3.1E-2</v>
      </c>
      <c r="BM84" s="18">
        <f t="shared" si="23"/>
        <v>0</v>
      </c>
      <c r="BN84" s="18">
        <f t="shared" si="23"/>
        <v>0</v>
      </c>
      <c r="BO84" s="18">
        <f t="shared" si="23"/>
        <v>0</v>
      </c>
      <c r="BP84" s="18">
        <f t="shared" si="23"/>
        <v>0.01</v>
      </c>
      <c r="BQ84" s="18">
        <f t="shared" si="23"/>
        <v>5.0000000000000001E-3</v>
      </c>
      <c r="BR84" s="78">
        <f t="shared" si="23"/>
        <v>5.0000000000000002E-5</v>
      </c>
    </row>
    <row r="85" spans="1:72" ht="17.399999999999999">
      <c r="B85" s="16" t="s">
        <v>23</v>
      </c>
      <c r="C85" s="17"/>
      <c r="D85" s="19">
        <f t="shared" ref="D85:BR85" si="24">PRODUCT(D84,$F$7)</f>
        <v>0.03</v>
      </c>
      <c r="E85" s="19">
        <f t="shared" si="24"/>
        <v>0.05</v>
      </c>
      <c r="F85" s="19">
        <f t="shared" si="24"/>
        <v>1.2999999999999999E-2</v>
      </c>
      <c r="G85" s="19">
        <f t="shared" si="24"/>
        <v>0</v>
      </c>
      <c r="H85" s="19">
        <f t="shared" si="24"/>
        <v>0</v>
      </c>
      <c r="I85" s="19">
        <f t="shared" si="24"/>
        <v>0</v>
      </c>
      <c r="J85" s="19">
        <f t="shared" si="24"/>
        <v>0</v>
      </c>
      <c r="K85" s="19">
        <f t="shared" si="24"/>
        <v>3.0000000000000001E-3</v>
      </c>
      <c r="L85" s="19">
        <f t="shared" si="24"/>
        <v>8.9999999999999993E-3</v>
      </c>
      <c r="M85" s="19">
        <f t="shared" si="24"/>
        <v>0</v>
      </c>
      <c r="N85" s="19">
        <f t="shared" si="24"/>
        <v>0</v>
      </c>
      <c r="O85" s="19">
        <f t="shared" si="24"/>
        <v>0</v>
      </c>
      <c r="P85" s="19">
        <f t="shared" si="24"/>
        <v>0</v>
      </c>
      <c r="Q85" s="19">
        <f t="shared" si="24"/>
        <v>0</v>
      </c>
      <c r="R85" s="19">
        <f t="shared" si="24"/>
        <v>0</v>
      </c>
      <c r="S85" s="19">
        <f t="shared" si="24"/>
        <v>0</v>
      </c>
      <c r="T85" s="19">
        <f t="shared" si="24"/>
        <v>0</v>
      </c>
      <c r="U85" s="19">
        <f t="shared" si="24"/>
        <v>0</v>
      </c>
      <c r="V85" s="19">
        <f t="shared" si="24"/>
        <v>0</v>
      </c>
      <c r="W85" s="19">
        <f>PRODUCT(W84,$F$7)</f>
        <v>0</v>
      </c>
      <c r="X85" s="19">
        <f t="shared" si="24"/>
        <v>0</v>
      </c>
      <c r="Y85" s="19">
        <f t="shared" si="24"/>
        <v>0</v>
      </c>
      <c r="Z85" s="19">
        <f t="shared" si="24"/>
        <v>0</v>
      </c>
      <c r="AA85" s="19">
        <f t="shared" si="24"/>
        <v>0</v>
      </c>
      <c r="AB85" s="19">
        <f t="shared" si="24"/>
        <v>1.4999999999999999E-2</v>
      </c>
      <c r="AC85" s="19">
        <f t="shared" si="24"/>
        <v>0</v>
      </c>
      <c r="AD85" s="19">
        <f t="shared" si="24"/>
        <v>0</v>
      </c>
      <c r="AE85" s="19">
        <f t="shared" si="24"/>
        <v>0</v>
      </c>
      <c r="AF85" s="19">
        <f t="shared" si="24"/>
        <v>0</v>
      </c>
      <c r="AG85" s="19">
        <f t="shared" si="24"/>
        <v>0</v>
      </c>
      <c r="AH85" s="19">
        <f t="shared" si="24"/>
        <v>0</v>
      </c>
      <c r="AI85" s="19">
        <f t="shared" si="24"/>
        <v>0</v>
      </c>
      <c r="AJ85" s="19">
        <f t="shared" si="24"/>
        <v>0</v>
      </c>
      <c r="AK85" s="19">
        <f t="shared" si="24"/>
        <v>0</v>
      </c>
      <c r="AL85" s="19">
        <f t="shared" si="24"/>
        <v>0</v>
      </c>
      <c r="AM85" s="19">
        <f t="shared" si="24"/>
        <v>5.9999999999999995E-4</v>
      </c>
      <c r="AN85" s="19">
        <f t="shared" si="24"/>
        <v>0</v>
      </c>
      <c r="AO85" s="19">
        <f t="shared" si="24"/>
        <v>0</v>
      </c>
      <c r="AP85" s="19">
        <f t="shared" si="24"/>
        <v>0</v>
      </c>
      <c r="AQ85" s="19">
        <f t="shared" si="24"/>
        <v>0</v>
      </c>
      <c r="AR85" s="19">
        <f t="shared" si="24"/>
        <v>0</v>
      </c>
      <c r="AS85" s="19">
        <f t="shared" si="24"/>
        <v>0</v>
      </c>
      <c r="AT85" s="19">
        <f t="shared" si="24"/>
        <v>0</v>
      </c>
      <c r="AU85" s="19">
        <f t="shared" si="24"/>
        <v>0</v>
      </c>
      <c r="AV85" s="19">
        <f t="shared" si="24"/>
        <v>0</v>
      </c>
      <c r="AW85" s="19">
        <f t="shared" si="24"/>
        <v>0</v>
      </c>
      <c r="AX85" s="19">
        <f t="shared" si="24"/>
        <v>0</v>
      </c>
      <c r="AY85" s="19">
        <f t="shared" si="24"/>
        <v>0</v>
      </c>
      <c r="AZ85" s="19">
        <f t="shared" si="24"/>
        <v>0</v>
      </c>
      <c r="BA85" s="19">
        <f t="shared" si="24"/>
        <v>0</v>
      </c>
      <c r="BB85" s="19">
        <f t="shared" si="24"/>
        <v>0</v>
      </c>
      <c r="BC85" s="19">
        <f t="shared" si="24"/>
        <v>3.5000000000000003E-2</v>
      </c>
      <c r="BD85" s="19">
        <f t="shared" si="24"/>
        <v>0.04</v>
      </c>
      <c r="BE85" s="19">
        <f t="shared" si="24"/>
        <v>0</v>
      </c>
      <c r="BF85" s="19">
        <f t="shared" si="24"/>
        <v>0</v>
      </c>
      <c r="BG85" s="19">
        <f t="shared" si="24"/>
        <v>0</v>
      </c>
      <c r="BH85" s="19">
        <f t="shared" si="24"/>
        <v>0.05</v>
      </c>
      <c r="BI85" s="19">
        <f t="shared" si="24"/>
        <v>0</v>
      </c>
      <c r="BJ85" s="19">
        <f t="shared" si="24"/>
        <v>0.15</v>
      </c>
      <c r="BK85" s="19">
        <f t="shared" si="24"/>
        <v>4.8000000000000001E-2</v>
      </c>
      <c r="BL85" s="19">
        <f t="shared" si="24"/>
        <v>3.1E-2</v>
      </c>
      <c r="BM85" s="19">
        <f t="shared" si="24"/>
        <v>0</v>
      </c>
      <c r="BN85" s="19">
        <f t="shared" si="24"/>
        <v>0</v>
      </c>
      <c r="BO85" s="19">
        <f t="shared" si="24"/>
        <v>0</v>
      </c>
      <c r="BP85" s="19">
        <f t="shared" si="24"/>
        <v>0.01</v>
      </c>
      <c r="BQ85" s="19">
        <f t="shared" si="24"/>
        <v>5.0000000000000001E-3</v>
      </c>
      <c r="BR85" s="79">
        <f t="shared" si="24"/>
        <v>5.0000000000000002E-5</v>
      </c>
    </row>
    <row r="87" spans="1:72" ht="17.399999999999999">
      <c r="A87" s="20"/>
      <c r="B87" s="21" t="s">
        <v>24</v>
      </c>
      <c r="C87" s="22" t="s">
        <v>25</v>
      </c>
      <c r="D87" s="23">
        <f t="shared" ref="D87:BR87" si="25">D51</f>
        <v>90.9</v>
      </c>
      <c r="E87" s="23">
        <f t="shared" si="25"/>
        <v>96</v>
      </c>
      <c r="F87" s="23">
        <f t="shared" si="25"/>
        <v>91</v>
      </c>
      <c r="G87" s="23">
        <f t="shared" si="25"/>
        <v>816</v>
      </c>
      <c r="H87" s="23">
        <f t="shared" si="25"/>
        <v>1680</v>
      </c>
      <c r="I87" s="23">
        <f t="shared" si="25"/>
        <v>1050</v>
      </c>
      <c r="J87" s="23">
        <f t="shared" si="25"/>
        <v>90.57</v>
      </c>
      <c r="K87" s="23">
        <f t="shared" si="25"/>
        <v>1166.67</v>
      </c>
      <c r="L87" s="23">
        <f t="shared" si="25"/>
        <v>255.2</v>
      </c>
      <c r="M87" s="23">
        <f t="shared" si="25"/>
        <v>833</v>
      </c>
      <c r="N87" s="23">
        <f t="shared" si="25"/>
        <v>126.38</v>
      </c>
      <c r="O87" s="23">
        <f t="shared" si="25"/>
        <v>387.53</v>
      </c>
      <c r="P87" s="23">
        <f t="shared" si="25"/>
        <v>663.16</v>
      </c>
      <c r="Q87" s="23">
        <f t="shared" si="25"/>
        <v>526.66999999999996</v>
      </c>
      <c r="R87" s="23">
        <f t="shared" si="25"/>
        <v>1295</v>
      </c>
      <c r="S87" s="23">
        <f t="shared" si="25"/>
        <v>0</v>
      </c>
      <c r="T87" s="23">
        <f t="shared" si="25"/>
        <v>0</v>
      </c>
      <c r="U87" s="23">
        <f t="shared" si="25"/>
        <v>1012</v>
      </c>
      <c r="V87" s="23">
        <f t="shared" si="25"/>
        <v>470.67</v>
      </c>
      <c r="W87" s="23">
        <f>W51</f>
        <v>348</v>
      </c>
      <c r="X87" s="23">
        <f t="shared" si="25"/>
        <v>9.4</v>
      </c>
      <c r="Y87" s="23">
        <f t="shared" si="25"/>
        <v>266.5</v>
      </c>
      <c r="Z87" s="23">
        <f t="shared" si="25"/>
        <v>367</v>
      </c>
      <c r="AA87" s="23">
        <f t="shared" si="25"/>
        <v>524</v>
      </c>
      <c r="AB87" s="23">
        <f t="shared" si="25"/>
        <v>330</v>
      </c>
      <c r="AC87" s="23">
        <f t="shared" si="25"/>
        <v>299</v>
      </c>
      <c r="AD87" s="23">
        <f t="shared" si="25"/>
        <v>148</v>
      </c>
      <c r="AE87" s="23">
        <f t="shared" si="25"/>
        <v>842</v>
      </c>
      <c r="AF87" s="23"/>
      <c r="AG87" s="23"/>
      <c r="AH87" s="23">
        <f t="shared" si="25"/>
        <v>359</v>
      </c>
      <c r="AI87" s="23"/>
      <c r="AJ87" s="23">
        <f t="shared" si="25"/>
        <v>309.10000000000002</v>
      </c>
      <c r="AK87" s="23">
        <f t="shared" si="25"/>
        <v>94</v>
      </c>
      <c r="AL87" s="23">
        <f t="shared" si="25"/>
        <v>73</v>
      </c>
      <c r="AM87" s="23">
        <f t="shared" si="25"/>
        <v>51.6</v>
      </c>
      <c r="AN87" s="23">
        <f t="shared" si="25"/>
        <v>250</v>
      </c>
      <c r="AO87" s="23">
        <f t="shared" si="25"/>
        <v>272</v>
      </c>
      <c r="AP87" s="23">
        <f t="shared" si="25"/>
        <v>0</v>
      </c>
      <c r="AQ87" s="23">
        <f t="shared" si="25"/>
        <v>425</v>
      </c>
      <c r="AR87" s="23">
        <f t="shared" si="25"/>
        <v>800</v>
      </c>
      <c r="AS87" s="23">
        <f t="shared" si="25"/>
        <v>294.25</v>
      </c>
      <c r="AT87" s="23">
        <f t="shared" si="25"/>
        <v>95</v>
      </c>
      <c r="AU87" s="23">
        <f t="shared" si="25"/>
        <v>87.33</v>
      </c>
      <c r="AV87" s="23">
        <f t="shared" si="25"/>
        <v>73.33</v>
      </c>
      <c r="AW87" s="23">
        <f t="shared" si="25"/>
        <v>80</v>
      </c>
      <c r="AX87" s="23">
        <f t="shared" si="25"/>
        <v>89.29</v>
      </c>
      <c r="AY87" s="23">
        <f t="shared" si="25"/>
        <v>63.75</v>
      </c>
      <c r="AZ87" s="23">
        <f t="shared" si="25"/>
        <v>104.62</v>
      </c>
      <c r="BA87" s="23">
        <f t="shared" si="25"/>
        <v>81.33</v>
      </c>
      <c r="BB87" s="23">
        <f t="shared" si="25"/>
        <v>71.67</v>
      </c>
      <c r="BC87" s="23">
        <f t="shared" si="25"/>
        <v>152.66999999999999</v>
      </c>
      <c r="BD87" s="23">
        <f t="shared" si="25"/>
        <v>378</v>
      </c>
      <c r="BE87" s="23">
        <f t="shared" si="25"/>
        <v>574</v>
      </c>
      <c r="BF87" s="23">
        <f t="shared" si="25"/>
        <v>696</v>
      </c>
      <c r="BG87" s="23">
        <f t="shared" si="25"/>
        <v>324</v>
      </c>
      <c r="BH87" s="23">
        <f t="shared" si="25"/>
        <v>604</v>
      </c>
      <c r="BI87" s="23">
        <f t="shared" si="25"/>
        <v>0</v>
      </c>
      <c r="BJ87" s="23">
        <f t="shared" si="25"/>
        <v>38</v>
      </c>
      <c r="BK87" s="23">
        <f t="shared" si="25"/>
        <v>38</v>
      </c>
      <c r="BL87" s="23">
        <f t="shared" si="25"/>
        <v>33</v>
      </c>
      <c r="BM87" s="23">
        <f t="shared" si="25"/>
        <v>43</v>
      </c>
      <c r="BN87" s="23">
        <f t="shared" si="25"/>
        <v>43</v>
      </c>
      <c r="BO87" s="23">
        <f t="shared" si="25"/>
        <v>306.32</v>
      </c>
      <c r="BP87" s="23">
        <f t="shared" si="25"/>
        <v>190</v>
      </c>
      <c r="BQ87" s="23">
        <f t="shared" si="25"/>
        <v>26</v>
      </c>
      <c r="BR87" s="78">
        <f t="shared" si="25"/>
        <v>0</v>
      </c>
    </row>
    <row r="88" spans="1:72" ht="17.399999999999999">
      <c r="B88" s="16" t="s">
        <v>26</v>
      </c>
      <c r="C88" s="17" t="s">
        <v>25</v>
      </c>
      <c r="D88" s="18">
        <f t="shared" ref="D88:BR88" si="26">D87/1000</f>
        <v>9.0900000000000009E-2</v>
      </c>
      <c r="E88" s="18">
        <f t="shared" si="26"/>
        <v>9.6000000000000002E-2</v>
      </c>
      <c r="F88" s="18">
        <f t="shared" si="26"/>
        <v>9.0999999999999998E-2</v>
      </c>
      <c r="G88" s="18">
        <f t="shared" si="26"/>
        <v>0.81599999999999995</v>
      </c>
      <c r="H88" s="18">
        <f t="shared" si="26"/>
        <v>1.68</v>
      </c>
      <c r="I88" s="18">
        <f t="shared" si="26"/>
        <v>1.05</v>
      </c>
      <c r="J88" s="18">
        <f t="shared" si="26"/>
        <v>9.0569999999999998E-2</v>
      </c>
      <c r="K88" s="18">
        <f t="shared" si="26"/>
        <v>1.1666700000000001</v>
      </c>
      <c r="L88" s="18">
        <f t="shared" si="26"/>
        <v>0.25519999999999998</v>
      </c>
      <c r="M88" s="18">
        <f t="shared" si="26"/>
        <v>0.83299999999999996</v>
      </c>
      <c r="N88" s="18">
        <f t="shared" si="26"/>
        <v>0.12637999999999999</v>
      </c>
      <c r="O88" s="18">
        <f t="shared" si="26"/>
        <v>0.38752999999999999</v>
      </c>
      <c r="P88" s="18">
        <f t="shared" si="26"/>
        <v>0.66315999999999997</v>
      </c>
      <c r="Q88" s="18">
        <f t="shared" si="26"/>
        <v>0.52666999999999997</v>
      </c>
      <c r="R88" s="18">
        <f t="shared" si="26"/>
        <v>1.2949999999999999</v>
      </c>
      <c r="S88" s="18">
        <f t="shared" si="26"/>
        <v>0</v>
      </c>
      <c r="T88" s="18">
        <f t="shared" si="26"/>
        <v>0</v>
      </c>
      <c r="U88" s="18">
        <f t="shared" si="26"/>
        <v>1.012</v>
      </c>
      <c r="V88" s="18">
        <f t="shared" si="26"/>
        <v>0.47067000000000003</v>
      </c>
      <c r="W88" s="18">
        <f>W87/1000</f>
        <v>0.34799999999999998</v>
      </c>
      <c r="X88" s="18">
        <f t="shared" si="26"/>
        <v>9.4000000000000004E-3</v>
      </c>
      <c r="Y88" s="18">
        <f t="shared" si="26"/>
        <v>0.26650000000000001</v>
      </c>
      <c r="Z88" s="18">
        <f t="shared" si="26"/>
        <v>0.36699999999999999</v>
      </c>
      <c r="AA88" s="18">
        <f t="shared" si="26"/>
        <v>0.52400000000000002</v>
      </c>
      <c r="AB88" s="18">
        <f t="shared" si="26"/>
        <v>0.33</v>
      </c>
      <c r="AC88" s="18">
        <f t="shared" si="26"/>
        <v>0.29899999999999999</v>
      </c>
      <c r="AD88" s="18">
        <f t="shared" si="26"/>
        <v>0.14799999999999999</v>
      </c>
      <c r="AE88" s="18">
        <f t="shared" si="26"/>
        <v>0.84199999999999997</v>
      </c>
      <c r="AF88" s="18">
        <f t="shared" si="26"/>
        <v>0</v>
      </c>
      <c r="AG88" s="18">
        <f t="shared" si="26"/>
        <v>0</v>
      </c>
      <c r="AH88" s="18">
        <f t="shared" si="26"/>
        <v>0.35899999999999999</v>
      </c>
      <c r="AI88" s="18">
        <f t="shared" si="26"/>
        <v>0</v>
      </c>
      <c r="AJ88" s="18">
        <f t="shared" si="26"/>
        <v>0.30910000000000004</v>
      </c>
      <c r="AK88" s="18">
        <f t="shared" si="26"/>
        <v>9.4E-2</v>
      </c>
      <c r="AL88" s="18">
        <f t="shared" si="26"/>
        <v>7.2999999999999995E-2</v>
      </c>
      <c r="AM88" s="18">
        <f t="shared" si="26"/>
        <v>5.16E-2</v>
      </c>
      <c r="AN88" s="18">
        <f t="shared" si="26"/>
        <v>0.25</v>
      </c>
      <c r="AO88" s="18">
        <f t="shared" si="26"/>
        <v>0.27200000000000002</v>
      </c>
      <c r="AP88" s="18">
        <f t="shared" si="26"/>
        <v>0</v>
      </c>
      <c r="AQ88" s="18">
        <f t="shared" si="26"/>
        <v>0.42499999999999999</v>
      </c>
      <c r="AR88" s="18">
        <f t="shared" si="26"/>
        <v>0.8</v>
      </c>
      <c r="AS88" s="18">
        <f t="shared" si="26"/>
        <v>0.29425000000000001</v>
      </c>
      <c r="AT88" s="18">
        <f t="shared" si="26"/>
        <v>9.5000000000000001E-2</v>
      </c>
      <c r="AU88" s="18">
        <f t="shared" si="26"/>
        <v>8.7330000000000005E-2</v>
      </c>
      <c r="AV88" s="18">
        <f t="shared" si="26"/>
        <v>7.3329999999999992E-2</v>
      </c>
      <c r="AW88" s="18">
        <f t="shared" si="26"/>
        <v>0.08</v>
      </c>
      <c r="AX88" s="18">
        <f t="shared" si="26"/>
        <v>8.9290000000000008E-2</v>
      </c>
      <c r="AY88" s="18">
        <f t="shared" si="26"/>
        <v>6.3750000000000001E-2</v>
      </c>
      <c r="AZ88" s="18">
        <f t="shared" si="26"/>
        <v>0.10462</v>
      </c>
      <c r="BA88" s="18">
        <f t="shared" si="26"/>
        <v>8.133E-2</v>
      </c>
      <c r="BB88" s="18">
        <f t="shared" si="26"/>
        <v>7.1669999999999998E-2</v>
      </c>
      <c r="BC88" s="18">
        <f t="shared" si="26"/>
        <v>0.15267</v>
      </c>
      <c r="BD88" s="18">
        <f t="shared" si="26"/>
        <v>0.378</v>
      </c>
      <c r="BE88" s="18">
        <f t="shared" si="26"/>
        <v>0.57399999999999995</v>
      </c>
      <c r="BF88" s="18">
        <f t="shared" si="26"/>
        <v>0.69599999999999995</v>
      </c>
      <c r="BG88" s="18">
        <f t="shared" si="26"/>
        <v>0.32400000000000001</v>
      </c>
      <c r="BH88" s="18">
        <f t="shared" si="26"/>
        <v>0.60399999999999998</v>
      </c>
      <c r="BI88" s="18">
        <f t="shared" si="26"/>
        <v>0</v>
      </c>
      <c r="BJ88" s="18">
        <f t="shared" si="26"/>
        <v>3.7999999999999999E-2</v>
      </c>
      <c r="BK88" s="18">
        <f t="shared" si="26"/>
        <v>3.7999999999999999E-2</v>
      </c>
      <c r="BL88" s="18">
        <f t="shared" si="26"/>
        <v>3.3000000000000002E-2</v>
      </c>
      <c r="BM88" s="18">
        <f t="shared" si="26"/>
        <v>4.2999999999999997E-2</v>
      </c>
      <c r="BN88" s="18">
        <f t="shared" si="26"/>
        <v>4.2999999999999997E-2</v>
      </c>
      <c r="BO88" s="18">
        <f t="shared" si="26"/>
        <v>0.30631999999999998</v>
      </c>
      <c r="BP88" s="18">
        <f t="shared" si="26"/>
        <v>0.19</v>
      </c>
      <c r="BQ88" s="18">
        <f t="shared" si="26"/>
        <v>2.5999999999999999E-2</v>
      </c>
      <c r="BR88" s="78">
        <f t="shared" si="26"/>
        <v>0</v>
      </c>
      <c r="BS88" s="44"/>
    </row>
    <row r="89" spans="1:72" ht="17.399999999999999">
      <c r="A89" s="24"/>
      <c r="B89" s="25" t="s">
        <v>27</v>
      </c>
      <c r="C89" s="120"/>
      <c r="D89" s="26">
        <f t="shared" ref="D89:BR89" si="27">D85*D87</f>
        <v>2.7269999999999999</v>
      </c>
      <c r="E89" s="26">
        <f t="shared" si="27"/>
        <v>4.8000000000000007</v>
      </c>
      <c r="F89" s="26">
        <f t="shared" si="27"/>
        <v>1.1830000000000001</v>
      </c>
      <c r="G89" s="26">
        <f t="shared" si="27"/>
        <v>0</v>
      </c>
      <c r="H89" s="26">
        <f t="shared" si="27"/>
        <v>0</v>
      </c>
      <c r="I89" s="26">
        <f t="shared" si="27"/>
        <v>0</v>
      </c>
      <c r="J89" s="26">
        <f t="shared" si="27"/>
        <v>0</v>
      </c>
      <c r="K89" s="26">
        <f t="shared" si="27"/>
        <v>3.5000100000000005</v>
      </c>
      <c r="L89" s="26">
        <f t="shared" si="27"/>
        <v>2.2967999999999997</v>
      </c>
      <c r="M89" s="26">
        <f t="shared" si="27"/>
        <v>0</v>
      </c>
      <c r="N89" s="26">
        <f t="shared" si="27"/>
        <v>0</v>
      </c>
      <c r="O89" s="26">
        <f t="shared" si="27"/>
        <v>0</v>
      </c>
      <c r="P89" s="26">
        <f t="shared" si="27"/>
        <v>0</v>
      </c>
      <c r="Q89" s="26">
        <f t="shared" si="27"/>
        <v>0</v>
      </c>
      <c r="R89" s="26">
        <f t="shared" si="27"/>
        <v>0</v>
      </c>
      <c r="S89" s="26">
        <f t="shared" si="27"/>
        <v>0</v>
      </c>
      <c r="T89" s="26">
        <f t="shared" si="27"/>
        <v>0</v>
      </c>
      <c r="U89" s="26">
        <f t="shared" si="27"/>
        <v>0</v>
      </c>
      <c r="V89" s="26">
        <f t="shared" si="27"/>
        <v>0</v>
      </c>
      <c r="W89" s="26">
        <f>W85*W87</f>
        <v>0</v>
      </c>
      <c r="X89" s="26">
        <f t="shared" si="27"/>
        <v>0</v>
      </c>
      <c r="Y89" s="26">
        <f t="shared" si="27"/>
        <v>0</v>
      </c>
      <c r="Z89" s="26">
        <f t="shared" si="27"/>
        <v>0</v>
      </c>
      <c r="AA89" s="26">
        <f t="shared" si="27"/>
        <v>0</v>
      </c>
      <c r="AB89" s="26">
        <f t="shared" si="27"/>
        <v>4.95</v>
      </c>
      <c r="AC89" s="26">
        <f t="shared" si="27"/>
        <v>0</v>
      </c>
      <c r="AD89" s="26">
        <f t="shared" si="27"/>
        <v>0</v>
      </c>
      <c r="AE89" s="26">
        <f t="shared" si="27"/>
        <v>0</v>
      </c>
      <c r="AF89" s="26">
        <f t="shared" si="27"/>
        <v>0</v>
      </c>
      <c r="AG89" s="26">
        <f t="shared" si="27"/>
        <v>0</v>
      </c>
      <c r="AH89" s="26">
        <f t="shared" si="27"/>
        <v>0</v>
      </c>
      <c r="AI89" s="26">
        <f t="shared" si="27"/>
        <v>0</v>
      </c>
      <c r="AJ89" s="26">
        <f t="shared" si="27"/>
        <v>0</v>
      </c>
      <c r="AK89" s="26">
        <f t="shared" si="27"/>
        <v>0</v>
      </c>
      <c r="AL89" s="26">
        <f t="shared" si="27"/>
        <v>0</v>
      </c>
      <c r="AM89" s="26">
        <f t="shared" si="27"/>
        <v>3.0959999999999998E-2</v>
      </c>
      <c r="AN89" s="26">
        <f t="shared" si="27"/>
        <v>0</v>
      </c>
      <c r="AO89" s="26">
        <f t="shared" si="27"/>
        <v>0</v>
      </c>
      <c r="AP89" s="26">
        <f t="shared" si="27"/>
        <v>0</v>
      </c>
      <c r="AQ89" s="26">
        <f t="shared" si="27"/>
        <v>0</v>
      </c>
      <c r="AR89" s="26">
        <f t="shared" si="27"/>
        <v>0</v>
      </c>
      <c r="AS89" s="26">
        <f t="shared" si="27"/>
        <v>0</v>
      </c>
      <c r="AT89" s="26">
        <f t="shared" si="27"/>
        <v>0</v>
      </c>
      <c r="AU89" s="26">
        <f t="shared" si="27"/>
        <v>0</v>
      </c>
      <c r="AV89" s="26">
        <f t="shared" si="27"/>
        <v>0</v>
      </c>
      <c r="AW89" s="26">
        <f t="shared" si="27"/>
        <v>0</v>
      </c>
      <c r="AX89" s="26">
        <f t="shared" si="27"/>
        <v>0</v>
      </c>
      <c r="AY89" s="26">
        <f t="shared" si="27"/>
        <v>0</v>
      </c>
      <c r="AZ89" s="26">
        <f t="shared" si="27"/>
        <v>0</v>
      </c>
      <c r="BA89" s="26">
        <f t="shared" si="27"/>
        <v>0</v>
      </c>
      <c r="BB89" s="26">
        <f t="shared" si="27"/>
        <v>0</v>
      </c>
      <c r="BC89" s="26">
        <f t="shared" si="27"/>
        <v>5.3434499999999998</v>
      </c>
      <c r="BD89" s="26">
        <f t="shared" si="27"/>
        <v>15.120000000000001</v>
      </c>
      <c r="BE89" s="26">
        <f t="shared" si="27"/>
        <v>0</v>
      </c>
      <c r="BF89" s="26">
        <f t="shared" si="27"/>
        <v>0</v>
      </c>
      <c r="BG89" s="26">
        <f t="shared" si="27"/>
        <v>0</v>
      </c>
      <c r="BH89" s="26">
        <f t="shared" si="27"/>
        <v>30.200000000000003</v>
      </c>
      <c r="BI89" s="26">
        <f t="shared" si="27"/>
        <v>0</v>
      </c>
      <c r="BJ89" s="26">
        <f t="shared" si="27"/>
        <v>5.7</v>
      </c>
      <c r="BK89" s="26">
        <f t="shared" si="27"/>
        <v>1.8240000000000001</v>
      </c>
      <c r="BL89" s="26">
        <f t="shared" si="27"/>
        <v>1.0229999999999999</v>
      </c>
      <c r="BM89" s="26">
        <f t="shared" si="27"/>
        <v>0</v>
      </c>
      <c r="BN89" s="26">
        <f t="shared" si="27"/>
        <v>0</v>
      </c>
      <c r="BO89" s="26">
        <f t="shared" si="27"/>
        <v>0</v>
      </c>
      <c r="BP89" s="26">
        <f t="shared" si="27"/>
        <v>1.9000000000000001</v>
      </c>
      <c r="BQ89" s="26">
        <f t="shared" si="27"/>
        <v>0.13</v>
      </c>
      <c r="BR89" s="82">
        <f t="shared" si="27"/>
        <v>0</v>
      </c>
      <c r="BS89" s="45">
        <f>SUM(D89:BQ89)</f>
        <v>80.728220000000007</v>
      </c>
      <c r="BT89" s="28">
        <f>BS89/$C$10</f>
        <v>80.728220000000007</v>
      </c>
    </row>
    <row r="90" spans="1:72" ht="17.399999999999999">
      <c r="A90" s="24"/>
      <c r="B90" s="25" t="s">
        <v>28</v>
      </c>
      <c r="C90" s="120"/>
      <c r="D90" s="26">
        <f t="shared" ref="D90:BR90" si="28">D85*D87</f>
        <v>2.7269999999999999</v>
      </c>
      <c r="E90" s="26">
        <f t="shared" si="28"/>
        <v>4.8000000000000007</v>
      </c>
      <c r="F90" s="26">
        <f t="shared" si="28"/>
        <v>1.1830000000000001</v>
      </c>
      <c r="G90" s="26">
        <f t="shared" si="28"/>
        <v>0</v>
      </c>
      <c r="H90" s="26">
        <f t="shared" si="28"/>
        <v>0</v>
      </c>
      <c r="I90" s="26">
        <f t="shared" si="28"/>
        <v>0</v>
      </c>
      <c r="J90" s="26">
        <f t="shared" si="28"/>
        <v>0</v>
      </c>
      <c r="K90" s="26">
        <f t="shared" si="28"/>
        <v>3.5000100000000005</v>
      </c>
      <c r="L90" s="26">
        <f t="shared" si="28"/>
        <v>2.2967999999999997</v>
      </c>
      <c r="M90" s="26">
        <f t="shared" si="28"/>
        <v>0</v>
      </c>
      <c r="N90" s="26">
        <f t="shared" si="28"/>
        <v>0</v>
      </c>
      <c r="O90" s="26">
        <f t="shared" si="28"/>
        <v>0</v>
      </c>
      <c r="P90" s="26">
        <f t="shared" si="28"/>
        <v>0</v>
      </c>
      <c r="Q90" s="26">
        <f t="shared" si="28"/>
        <v>0</v>
      </c>
      <c r="R90" s="26">
        <f t="shared" si="28"/>
        <v>0</v>
      </c>
      <c r="S90" s="26">
        <f t="shared" si="28"/>
        <v>0</v>
      </c>
      <c r="T90" s="26">
        <f t="shared" si="28"/>
        <v>0</v>
      </c>
      <c r="U90" s="26">
        <f t="shared" si="28"/>
        <v>0</v>
      </c>
      <c r="V90" s="26">
        <f t="shared" si="28"/>
        <v>0</v>
      </c>
      <c r="W90" s="26">
        <f>W85*W87</f>
        <v>0</v>
      </c>
      <c r="X90" s="26">
        <f t="shared" si="28"/>
        <v>0</v>
      </c>
      <c r="Y90" s="26">
        <f t="shared" si="28"/>
        <v>0</v>
      </c>
      <c r="Z90" s="26">
        <f t="shared" si="28"/>
        <v>0</v>
      </c>
      <c r="AA90" s="26">
        <f t="shared" si="28"/>
        <v>0</v>
      </c>
      <c r="AB90" s="26">
        <f t="shared" si="28"/>
        <v>4.95</v>
      </c>
      <c r="AC90" s="26">
        <f t="shared" si="28"/>
        <v>0</v>
      </c>
      <c r="AD90" s="26">
        <f t="shared" si="28"/>
        <v>0</v>
      </c>
      <c r="AE90" s="26">
        <f t="shared" si="28"/>
        <v>0</v>
      </c>
      <c r="AF90" s="26">
        <f t="shared" si="28"/>
        <v>0</v>
      </c>
      <c r="AG90" s="26">
        <f t="shared" si="28"/>
        <v>0</v>
      </c>
      <c r="AH90" s="26">
        <f t="shared" si="28"/>
        <v>0</v>
      </c>
      <c r="AI90" s="26">
        <f t="shared" si="28"/>
        <v>0</v>
      </c>
      <c r="AJ90" s="26">
        <f t="shared" si="28"/>
        <v>0</v>
      </c>
      <c r="AK90" s="26">
        <f t="shared" si="28"/>
        <v>0</v>
      </c>
      <c r="AL90" s="26">
        <f t="shared" si="28"/>
        <v>0</v>
      </c>
      <c r="AM90" s="26">
        <f t="shared" si="28"/>
        <v>3.0959999999999998E-2</v>
      </c>
      <c r="AN90" s="26">
        <f t="shared" si="28"/>
        <v>0</v>
      </c>
      <c r="AO90" s="26">
        <f t="shared" si="28"/>
        <v>0</v>
      </c>
      <c r="AP90" s="26">
        <f t="shared" si="28"/>
        <v>0</v>
      </c>
      <c r="AQ90" s="26">
        <f t="shared" si="28"/>
        <v>0</v>
      </c>
      <c r="AR90" s="26">
        <f t="shared" si="28"/>
        <v>0</v>
      </c>
      <c r="AS90" s="26">
        <f t="shared" si="28"/>
        <v>0</v>
      </c>
      <c r="AT90" s="26">
        <f t="shared" si="28"/>
        <v>0</v>
      </c>
      <c r="AU90" s="26">
        <f t="shared" si="28"/>
        <v>0</v>
      </c>
      <c r="AV90" s="26">
        <f t="shared" si="28"/>
        <v>0</v>
      </c>
      <c r="AW90" s="26">
        <f t="shared" si="28"/>
        <v>0</v>
      </c>
      <c r="AX90" s="26">
        <f t="shared" si="28"/>
        <v>0</v>
      </c>
      <c r="AY90" s="26">
        <f t="shared" si="28"/>
        <v>0</v>
      </c>
      <c r="AZ90" s="26">
        <f t="shared" si="28"/>
        <v>0</v>
      </c>
      <c r="BA90" s="26">
        <f t="shared" si="28"/>
        <v>0</v>
      </c>
      <c r="BB90" s="26">
        <f t="shared" si="28"/>
        <v>0</v>
      </c>
      <c r="BC90" s="26">
        <f t="shared" si="28"/>
        <v>5.3434499999999998</v>
      </c>
      <c r="BD90" s="26">
        <f t="shared" si="28"/>
        <v>15.120000000000001</v>
      </c>
      <c r="BE90" s="26">
        <f t="shared" si="28"/>
        <v>0</v>
      </c>
      <c r="BF90" s="26">
        <f t="shared" si="28"/>
        <v>0</v>
      </c>
      <c r="BG90" s="26">
        <f t="shared" si="28"/>
        <v>0</v>
      </c>
      <c r="BH90" s="26">
        <f t="shared" si="28"/>
        <v>30.200000000000003</v>
      </c>
      <c r="BI90" s="26">
        <f t="shared" si="28"/>
        <v>0</v>
      </c>
      <c r="BJ90" s="26">
        <f t="shared" si="28"/>
        <v>5.7</v>
      </c>
      <c r="BK90" s="26">
        <f t="shared" si="28"/>
        <v>1.8240000000000001</v>
      </c>
      <c r="BL90" s="26">
        <f t="shared" si="28"/>
        <v>1.0229999999999999</v>
      </c>
      <c r="BM90" s="26">
        <f t="shared" si="28"/>
        <v>0</v>
      </c>
      <c r="BN90" s="26">
        <f t="shared" si="28"/>
        <v>0</v>
      </c>
      <c r="BO90" s="26">
        <f t="shared" si="28"/>
        <v>0</v>
      </c>
      <c r="BP90" s="26">
        <f t="shared" si="28"/>
        <v>1.9000000000000001</v>
      </c>
      <c r="BQ90" s="26">
        <f t="shared" si="28"/>
        <v>0.13</v>
      </c>
      <c r="BR90" s="82">
        <f t="shared" si="28"/>
        <v>0</v>
      </c>
      <c r="BS90" s="45">
        <f>SUM(D90:BQ90)</f>
        <v>80.728220000000007</v>
      </c>
      <c r="BT90" s="28">
        <f>BS90/$C$10</f>
        <v>80.728220000000007</v>
      </c>
    </row>
    <row r="92" spans="1:72">
      <c r="J92" s="1"/>
    </row>
    <row r="93" spans="1:72" ht="15" customHeight="1">
      <c r="A93" s="113"/>
      <c r="B93" s="3" t="s">
        <v>1</v>
      </c>
      <c r="C93" s="111" t="s">
        <v>2</v>
      </c>
      <c r="D93" s="110" t="str">
        <f t="shared" ref="D93:BR93" si="29">D8</f>
        <v>Хлеб пшеничный</v>
      </c>
      <c r="E93" s="110" t="str">
        <f t="shared" si="29"/>
        <v>Хлеб ржано-пшеничный</v>
      </c>
      <c r="F93" s="110" t="str">
        <f t="shared" si="29"/>
        <v>Сахар</v>
      </c>
      <c r="G93" s="110" t="str">
        <f t="shared" si="29"/>
        <v>Чай</v>
      </c>
      <c r="H93" s="110" t="str">
        <f t="shared" si="29"/>
        <v>Какао</v>
      </c>
      <c r="I93" s="110" t="str">
        <f t="shared" si="29"/>
        <v>Кофейный напиток</v>
      </c>
      <c r="J93" s="110" t="str">
        <f t="shared" si="29"/>
        <v>Молоко 2,5%</v>
      </c>
      <c r="K93" s="110" t="str">
        <f t="shared" si="29"/>
        <v>Масло сливочное</v>
      </c>
      <c r="L93" s="110" t="str">
        <f t="shared" si="29"/>
        <v>Сметана 15%</v>
      </c>
      <c r="M93" s="110" t="str">
        <f t="shared" si="29"/>
        <v>Молоко сухое</v>
      </c>
      <c r="N93" s="110" t="str">
        <f t="shared" si="29"/>
        <v>Снежок 2,5 %</v>
      </c>
      <c r="O93" s="110" t="str">
        <f t="shared" si="29"/>
        <v>Творог 5%</v>
      </c>
      <c r="P93" s="110" t="str">
        <f t="shared" si="29"/>
        <v>Молоко сгущенное</v>
      </c>
      <c r="Q93" s="110" t="str">
        <f t="shared" si="29"/>
        <v xml:space="preserve">Джем Сава </v>
      </c>
      <c r="R93" s="110" t="str">
        <f t="shared" si="29"/>
        <v>Сыр</v>
      </c>
      <c r="S93" s="110" t="str">
        <f t="shared" si="29"/>
        <v>Зеленый горошек</v>
      </c>
      <c r="T93" s="110" t="str">
        <f t="shared" si="29"/>
        <v>Кукуруза консервирован.</v>
      </c>
      <c r="U93" s="110" t="str">
        <f t="shared" si="29"/>
        <v>Консервы рыбные</v>
      </c>
      <c r="V93" s="110" t="str">
        <f t="shared" si="29"/>
        <v>Огурцы консервирован.</v>
      </c>
      <c r="W93" s="110" t="str">
        <f>W8</f>
        <v>Огурцы свежие</v>
      </c>
      <c r="X93" s="110" t="str">
        <f t="shared" si="29"/>
        <v>Яйцо</v>
      </c>
      <c r="Y93" s="110" t="str">
        <f t="shared" si="29"/>
        <v>Икра кабачковая</v>
      </c>
      <c r="Z93" s="110" t="str">
        <f t="shared" si="29"/>
        <v>Изюм</v>
      </c>
      <c r="AA93" s="110" t="str">
        <f t="shared" si="29"/>
        <v>Курага</v>
      </c>
      <c r="AB93" s="110" t="str">
        <f t="shared" si="29"/>
        <v>Чернослив</v>
      </c>
      <c r="AC93" s="110" t="str">
        <f t="shared" si="29"/>
        <v>Шиповник</v>
      </c>
      <c r="AD93" s="110" t="str">
        <f t="shared" si="29"/>
        <v>Сухофрукты</v>
      </c>
      <c r="AE93" s="110" t="str">
        <f t="shared" si="29"/>
        <v>Ягода свежемороженная</v>
      </c>
      <c r="AF93" s="110" t="str">
        <f t="shared" si="29"/>
        <v xml:space="preserve">Апельсин </v>
      </c>
      <c r="AG93" s="110" t="str">
        <f t="shared" si="29"/>
        <v>Банан</v>
      </c>
      <c r="AH93" s="110" t="str">
        <f t="shared" si="29"/>
        <v>Лимон</v>
      </c>
      <c r="AI93" s="110" t="str">
        <f t="shared" si="29"/>
        <v>Яблоко</v>
      </c>
      <c r="AJ93" s="110" t="str">
        <f t="shared" si="29"/>
        <v>Кисель</v>
      </c>
      <c r="AK93" s="110" t="str">
        <f t="shared" si="29"/>
        <v xml:space="preserve">Сок </v>
      </c>
      <c r="AL93" s="110" t="str">
        <f t="shared" si="29"/>
        <v>Макаронные изделия</v>
      </c>
      <c r="AM93" s="110" t="str">
        <f t="shared" si="29"/>
        <v>Мука</v>
      </c>
      <c r="AN93" s="110" t="str">
        <f t="shared" si="29"/>
        <v>Дрожжи</v>
      </c>
      <c r="AO93" s="110" t="str">
        <f t="shared" si="29"/>
        <v>Печенье</v>
      </c>
      <c r="AP93" s="110" t="str">
        <f t="shared" si="29"/>
        <v>Пряники</v>
      </c>
      <c r="AQ93" s="110" t="str">
        <f t="shared" si="29"/>
        <v>Вафли</v>
      </c>
      <c r="AR93" s="110" t="str">
        <f t="shared" si="29"/>
        <v>Конфеты</v>
      </c>
      <c r="AS93" s="110" t="str">
        <f t="shared" si="29"/>
        <v>Повидло Сава</v>
      </c>
      <c r="AT93" s="110" t="str">
        <f t="shared" si="29"/>
        <v>Крупа геркулес</v>
      </c>
      <c r="AU93" s="110" t="str">
        <f t="shared" si="29"/>
        <v>Крупа горох</v>
      </c>
      <c r="AV93" s="110" t="str">
        <f t="shared" si="29"/>
        <v>Крупа гречневая</v>
      </c>
      <c r="AW93" s="110" t="str">
        <f t="shared" si="29"/>
        <v>Крупа кукурузная</v>
      </c>
      <c r="AX93" s="110" t="str">
        <f t="shared" si="29"/>
        <v>Крупа манная</v>
      </c>
      <c r="AY93" s="110" t="str">
        <f t="shared" si="29"/>
        <v>Крупа перловая</v>
      </c>
      <c r="AZ93" s="110" t="str">
        <f t="shared" si="29"/>
        <v>Крупа пшеничная</v>
      </c>
      <c r="BA93" s="110" t="str">
        <f t="shared" si="29"/>
        <v>Крупа пшено</v>
      </c>
      <c r="BB93" s="110" t="str">
        <f t="shared" si="29"/>
        <v>Крупа ячневая</v>
      </c>
      <c r="BC93" s="110" t="str">
        <f t="shared" si="29"/>
        <v>Рис</v>
      </c>
      <c r="BD93" s="110" t="str">
        <f t="shared" si="29"/>
        <v>Цыпленок бройлер</v>
      </c>
      <c r="BE93" s="110" t="str">
        <f t="shared" si="29"/>
        <v>Филе куриное</v>
      </c>
      <c r="BF93" s="110" t="str">
        <f t="shared" si="29"/>
        <v>Фарш говяжий</v>
      </c>
      <c r="BG93" s="110" t="str">
        <f t="shared" si="29"/>
        <v>Печень куриная</v>
      </c>
      <c r="BH93" s="110" t="str">
        <f t="shared" si="29"/>
        <v>Филе минтая</v>
      </c>
      <c r="BI93" s="110" t="str">
        <f t="shared" si="29"/>
        <v>Филе сельди слабосол.</v>
      </c>
      <c r="BJ93" s="110" t="str">
        <f t="shared" si="29"/>
        <v>Картофель</v>
      </c>
      <c r="BK93" s="110" t="str">
        <f t="shared" si="29"/>
        <v>Морковь</v>
      </c>
      <c r="BL93" s="110" t="str">
        <f t="shared" si="29"/>
        <v>Лук</v>
      </c>
      <c r="BM93" s="110" t="str">
        <f t="shared" si="29"/>
        <v>Капуста</v>
      </c>
      <c r="BN93" s="110" t="str">
        <f t="shared" si="29"/>
        <v>Свекла</v>
      </c>
      <c r="BO93" s="110" t="str">
        <f t="shared" si="29"/>
        <v>Томатная паста</v>
      </c>
      <c r="BP93" s="110" t="str">
        <f t="shared" si="29"/>
        <v>Масло растительное</v>
      </c>
      <c r="BQ93" s="110" t="str">
        <f t="shared" si="29"/>
        <v>Соль</v>
      </c>
      <c r="BR93" s="109" t="str">
        <f t="shared" si="29"/>
        <v>Лимонная кислота</v>
      </c>
      <c r="BS93" s="115" t="s">
        <v>3</v>
      </c>
      <c r="BT93" s="115" t="s">
        <v>4</v>
      </c>
    </row>
    <row r="94" spans="1:72" ht="45.75" customHeight="1">
      <c r="A94" s="114"/>
      <c r="B94" s="4" t="s">
        <v>5</v>
      </c>
      <c r="C94" s="112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09"/>
      <c r="BS94" s="115"/>
      <c r="BT94" s="115"/>
    </row>
    <row r="95" spans="1:72">
      <c r="A95" s="116" t="s">
        <v>16</v>
      </c>
      <c r="B95" s="5" t="s">
        <v>17</v>
      </c>
      <c r="C95" s="117">
        <f>$F$7</f>
        <v>1</v>
      </c>
      <c r="D95" s="5">
        <f t="shared" ref="D95:BR98" si="30">D25</f>
        <v>0</v>
      </c>
      <c r="E95" s="5">
        <f t="shared" si="30"/>
        <v>0</v>
      </c>
      <c r="F95" s="5">
        <f t="shared" si="30"/>
        <v>1.0999999999999999E-2</v>
      </c>
      <c r="G95" s="5">
        <f t="shared" si="30"/>
        <v>5.9999999999999995E-4</v>
      </c>
      <c r="H95" s="5">
        <f t="shared" si="30"/>
        <v>0</v>
      </c>
      <c r="I95" s="5">
        <f t="shared" si="30"/>
        <v>0</v>
      </c>
      <c r="J95" s="5">
        <f t="shared" si="30"/>
        <v>0</v>
      </c>
      <c r="K95" s="5">
        <f t="shared" si="30"/>
        <v>0</v>
      </c>
      <c r="L95" s="5">
        <f t="shared" si="30"/>
        <v>0</v>
      </c>
      <c r="M95" s="5">
        <f t="shared" si="30"/>
        <v>0</v>
      </c>
      <c r="N95" s="5">
        <f t="shared" si="30"/>
        <v>0</v>
      </c>
      <c r="O95" s="5">
        <f t="shared" si="30"/>
        <v>0</v>
      </c>
      <c r="P95" s="5">
        <f t="shared" si="30"/>
        <v>0</v>
      </c>
      <c r="Q95" s="5">
        <f t="shared" si="30"/>
        <v>0</v>
      </c>
      <c r="R95" s="5">
        <f t="shared" si="30"/>
        <v>0</v>
      </c>
      <c r="S95" s="5">
        <f t="shared" si="30"/>
        <v>0</v>
      </c>
      <c r="T95" s="5">
        <f t="shared" si="30"/>
        <v>0</v>
      </c>
      <c r="U95" s="5">
        <f t="shared" si="30"/>
        <v>0</v>
      </c>
      <c r="V95" s="5">
        <f t="shared" si="30"/>
        <v>0</v>
      </c>
      <c r="W95" s="5">
        <f>W25</f>
        <v>0</v>
      </c>
      <c r="X95" s="5">
        <f t="shared" si="30"/>
        <v>0</v>
      </c>
      <c r="Y95" s="5">
        <f t="shared" si="30"/>
        <v>0</v>
      </c>
      <c r="Z95" s="5">
        <f t="shared" si="30"/>
        <v>0</v>
      </c>
      <c r="AA95" s="5">
        <f t="shared" si="30"/>
        <v>0</v>
      </c>
      <c r="AB95" s="5">
        <f t="shared" si="30"/>
        <v>0</v>
      </c>
      <c r="AC95" s="5">
        <f t="shared" si="30"/>
        <v>0</v>
      </c>
      <c r="AD95" s="5">
        <f t="shared" si="30"/>
        <v>0</v>
      </c>
      <c r="AE95" s="5">
        <f t="shared" si="30"/>
        <v>0</v>
      </c>
      <c r="AF95" s="5">
        <f t="shared" si="30"/>
        <v>0</v>
      </c>
      <c r="AG95" s="5">
        <f t="shared" si="30"/>
        <v>0</v>
      </c>
      <c r="AH95" s="5">
        <f t="shared" si="30"/>
        <v>6.0000000000000001E-3</v>
      </c>
      <c r="AI95" s="5">
        <f t="shared" si="30"/>
        <v>0</v>
      </c>
      <c r="AJ95" s="5">
        <f t="shared" si="30"/>
        <v>0</v>
      </c>
      <c r="AK95" s="5">
        <f t="shared" si="30"/>
        <v>0</v>
      </c>
      <c r="AL95" s="5">
        <f t="shared" si="30"/>
        <v>0</v>
      </c>
      <c r="AM95" s="5">
        <f t="shared" si="30"/>
        <v>0</v>
      </c>
      <c r="AN95" s="5">
        <f t="shared" si="30"/>
        <v>0</v>
      </c>
      <c r="AO95" s="5">
        <f t="shared" si="30"/>
        <v>0</v>
      </c>
      <c r="AP95" s="5">
        <f t="shared" si="30"/>
        <v>0</v>
      </c>
      <c r="AQ95" s="5">
        <f t="shared" si="30"/>
        <v>0</v>
      </c>
      <c r="AR95" s="5">
        <f t="shared" si="30"/>
        <v>0</v>
      </c>
      <c r="AS95" s="5">
        <f t="shared" si="30"/>
        <v>0</v>
      </c>
      <c r="AT95" s="5">
        <f t="shared" si="30"/>
        <v>0</v>
      </c>
      <c r="AU95" s="5">
        <f t="shared" si="30"/>
        <v>0</v>
      </c>
      <c r="AV95" s="5">
        <f t="shared" si="30"/>
        <v>0</v>
      </c>
      <c r="AW95" s="5">
        <f t="shared" si="30"/>
        <v>0</v>
      </c>
      <c r="AX95" s="5">
        <f t="shared" si="30"/>
        <v>0</v>
      </c>
      <c r="AY95" s="5">
        <f t="shared" si="30"/>
        <v>0</v>
      </c>
      <c r="AZ95" s="5">
        <f t="shared" si="30"/>
        <v>0</v>
      </c>
      <c r="BA95" s="5">
        <f t="shared" si="30"/>
        <v>0</v>
      </c>
      <c r="BB95" s="5">
        <f t="shared" si="30"/>
        <v>0</v>
      </c>
      <c r="BC95" s="5">
        <f t="shared" si="30"/>
        <v>0</v>
      </c>
      <c r="BD95" s="5">
        <f t="shared" si="30"/>
        <v>0</v>
      </c>
      <c r="BE95" s="5">
        <f t="shared" si="30"/>
        <v>0</v>
      </c>
      <c r="BF95" s="5">
        <f t="shared" si="30"/>
        <v>0</v>
      </c>
      <c r="BG95" s="5">
        <f t="shared" si="30"/>
        <v>0</v>
      </c>
      <c r="BH95" s="5">
        <f t="shared" si="30"/>
        <v>0</v>
      </c>
      <c r="BI95" s="5">
        <f t="shared" si="30"/>
        <v>0</v>
      </c>
      <c r="BJ95" s="5">
        <f t="shared" si="30"/>
        <v>0</v>
      </c>
      <c r="BK95" s="5">
        <f t="shared" si="30"/>
        <v>0</v>
      </c>
      <c r="BL95" s="5">
        <f t="shared" si="30"/>
        <v>0</v>
      </c>
      <c r="BM95" s="5">
        <f t="shared" si="30"/>
        <v>0</v>
      </c>
      <c r="BN95" s="5">
        <f t="shared" si="30"/>
        <v>0</v>
      </c>
      <c r="BO95" s="5">
        <f t="shared" si="30"/>
        <v>0</v>
      </c>
      <c r="BP95" s="5">
        <f t="shared" si="30"/>
        <v>0</v>
      </c>
      <c r="BQ95" s="5">
        <f t="shared" si="30"/>
        <v>0</v>
      </c>
      <c r="BR95" s="77">
        <f t="shared" si="30"/>
        <v>0</v>
      </c>
    </row>
    <row r="96" spans="1:72">
      <c r="A96" s="116"/>
      <c r="B96" s="5" t="s">
        <v>18</v>
      </c>
      <c r="C96" s="118"/>
      <c r="D96" s="5">
        <f t="shared" si="30"/>
        <v>0</v>
      </c>
      <c r="E96" s="5">
        <f t="shared" si="30"/>
        <v>0</v>
      </c>
      <c r="F96" s="5">
        <f t="shared" si="30"/>
        <v>3.225E-3</v>
      </c>
      <c r="G96" s="5">
        <f t="shared" si="30"/>
        <v>0</v>
      </c>
      <c r="H96" s="5">
        <f t="shared" si="30"/>
        <v>0</v>
      </c>
      <c r="I96" s="5">
        <f t="shared" si="30"/>
        <v>0</v>
      </c>
      <c r="J96" s="5">
        <f t="shared" si="30"/>
        <v>1.4E-2</v>
      </c>
      <c r="K96" s="5">
        <f t="shared" si="30"/>
        <v>3.0000000000000001E-3</v>
      </c>
      <c r="L96" s="5">
        <f t="shared" si="30"/>
        <v>0</v>
      </c>
      <c r="M96" s="5">
        <f t="shared" si="30"/>
        <v>0</v>
      </c>
      <c r="N96" s="5">
        <f t="shared" si="30"/>
        <v>0</v>
      </c>
      <c r="O96" s="5">
        <f t="shared" si="30"/>
        <v>0</v>
      </c>
      <c r="P96" s="5">
        <f t="shared" si="30"/>
        <v>0</v>
      </c>
      <c r="Q96" s="5">
        <f t="shared" si="30"/>
        <v>0</v>
      </c>
      <c r="R96" s="5">
        <f t="shared" si="30"/>
        <v>0</v>
      </c>
      <c r="S96" s="5">
        <f t="shared" si="30"/>
        <v>0</v>
      </c>
      <c r="T96" s="5">
        <f t="shared" si="30"/>
        <v>0</v>
      </c>
      <c r="U96" s="5">
        <f t="shared" si="30"/>
        <v>0</v>
      </c>
      <c r="V96" s="5">
        <f t="shared" si="30"/>
        <v>0</v>
      </c>
      <c r="W96" s="5">
        <f>W26</f>
        <v>0</v>
      </c>
      <c r="X96" s="5">
        <f t="shared" si="30"/>
        <v>0.1</v>
      </c>
      <c r="Y96" s="5">
        <f t="shared" si="30"/>
        <v>0</v>
      </c>
      <c r="Z96" s="5">
        <f t="shared" si="30"/>
        <v>0</v>
      </c>
      <c r="AA96" s="5">
        <f t="shared" si="30"/>
        <v>0</v>
      </c>
      <c r="AB96" s="5">
        <f t="shared" si="30"/>
        <v>0</v>
      </c>
      <c r="AC96" s="5">
        <f t="shared" si="30"/>
        <v>0</v>
      </c>
      <c r="AD96" s="5">
        <f t="shared" si="30"/>
        <v>0</v>
      </c>
      <c r="AE96" s="5">
        <f t="shared" si="30"/>
        <v>0</v>
      </c>
      <c r="AF96" s="5">
        <f t="shared" si="30"/>
        <v>0</v>
      </c>
      <c r="AG96" s="5">
        <f t="shared" si="30"/>
        <v>0</v>
      </c>
      <c r="AH96" s="5">
        <f t="shared" si="30"/>
        <v>0</v>
      </c>
      <c r="AI96" s="5">
        <f t="shared" si="30"/>
        <v>0</v>
      </c>
      <c r="AJ96" s="5">
        <f t="shared" si="30"/>
        <v>0</v>
      </c>
      <c r="AK96" s="5">
        <f t="shared" si="30"/>
        <v>0</v>
      </c>
      <c r="AL96" s="5">
        <f t="shared" si="30"/>
        <v>0</v>
      </c>
      <c r="AM96" s="5">
        <f t="shared" si="30"/>
        <v>3.9E-2</v>
      </c>
      <c r="AN96" s="5">
        <f t="shared" si="30"/>
        <v>8.5700000000000001E-4</v>
      </c>
      <c r="AO96" s="5">
        <f t="shared" si="30"/>
        <v>0</v>
      </c>
      <c r="AP96" s="5">
        <f t="shared" si="30"/>
        <v>0</v>
      </c>
      <c r="AQ96" s="5">
        <f t="shared" si="30"/>
        <v>0</v>
      </c>
      <c r="AR96" s="5">
        <f t="shared" si="30"/>
        <v>0</v>
      </c>
      <c r="AS96" s="5">
        <f t="shared" si="30"/>
        <v>0</v>
      </c>
      <c r="AT96" s="5">
        <f t="shared" si="30"/>
        <v>0</v>
      </c>
      <c r="AU96" s="5">
        <f t="shared" si="30"/>
        <v>0</v>
      </c>
      <c r="AV96" s="5">
        <f t="shared" si="30"/>
        <v>0</v>
      </c>
      <c r="AW96" s="5">
        <f t="shared" si="30"/>
        <v>0</v>
      </c>
      <c r="AX96" s="5">
        <f t="shared" si="30"/>
        <v>0</v>
      </c>
      <c r="AY96" s="5">
        <f t="shared" si="30"/>
        <v>0</v>
      </c>
      <c r="AZ96" s="5">
        <f t="shared" si="30"/>
        <v>0</v>
      </c>
      <c r="BA96" s="5">
        <f t="shared" si="30"/>
        <v>0</v>
      </c>
      <c r="BB96" s="5">
        <f t="shared" si="30"/>
        <v>0</v>
      </c>
      <c r="BC96" s="5">
        <f t="shared" si="30"/>
        <v>0</v>
      </c>
      <c r="BD96" s="5">
        <f t="shared" si="30"/>
        <v>0</v>
      </c>
      <c r="BE96" s="5">
        <f t="shared" si="30"/>
        <v>0</v>
      </c>
      <c r="BF96" s="5">
        <f t="shared" si="30"/>
        <v>0</v>
      </c>
      <c r="BG96" s="5">
        <f t="shared" si="30"/>
        <v>0</v>
      </c>
      <c r="BH96" s="5">
        <f t="shared" si="30"/>
        <v>0</v>
      </c>
      <c r="BI96" s="5">
        <f t="shared" si="30"/>
        <v>0</v>
      </c>
      <c r="BJ96" s="5">
        <f t="shared" si="30"/>
        <v>0</v>
      </c>
      <c r="BK96" s="5">
        <f t="shared" si="30"/>
        <v>0</v>
      </c>
      <c r="BL96" s="5">
        <f t="shared" si="30"/>
        <v>0</v>
      </c>
      <c r="BM96" s="5">
        <f t="shared" si="30"/>
        <v>0</v>
      </c>
      <c r="BN96" s="5">
        <f t="shared" si="30"/>
        <v>0</v>
      </c>
      <c r="BO96" s="5">
        <f t="shared" si="30"/>
        <v>0</v>
      </c>
      <c r="BP96" s="5">
        <f t="shared" si="30"/>
        <v>3.0000000000000001E-3</v>
      </c>
      <c r="BQ96" s="5">
        <f t="shared" si="30"/>
        <v>0</v>
      </c>
      <c r="BR96" s="77">
        <f t="shared" si="30"/>
        <v>0</v>
      </c>
    </row>
    <row r="97" spans="1:72">
      <c r="A97" s="116"/>
      <c r="B97" s="5"/>
      <c r="C97" s="118"/>
      <c r="D97" s="5">
        <f t="shared" si="30"/>
        <v>0</v>
      </c>
      <c r="E97" s="5">
        <f t="shared" si="30"/>
        <v>0</v>
      </c>
      <c r="F97" s="5">
        <f t="shared" si="30"/>
        <v>0</v>
      </c>
      <c r="G97" s="5">
        <f t="shared" si="30"/>
        <v>0</v>
      </c>
      <c r="H97" s="5">
        <f t="shared" si="30"/>
        <v>0</v>
      </c>
      <c r="I97" s="5">
        <f t="shared" si="30"/>
        <v>0</v>
      </c>
      <c r="J97" s="5">
        <f t="shared" si="30"/>
        <v>0</v>
      </c>
      <c r="K97" s="5">
        <f t="shared" si="30"/>
        <v>0</v>
      </c>
      <c r="L97" s="5">
        <f t="shared" si="30"/>
        <v>0</v>
      </c>
      <c r="M97" s="5">
        <f t="shared" si="30"/>
        <v>0</v>
      </c>
      <c r="N97" s="5">
        <f t="shared" si="30"/>
        <v>0</v>
      </c>
      <c r="O97" s="5">
        <f t="shared" si="30"/>
        <v>0</v>
      </c>
      <c r="P97" s="5">
        <f t="shared" si="30"/>
        <v>0</v>
      </c>
      <c r="Q97" s="5">
        <f t="shared" si="30"/>
        <v>0</v>
      </c>
      <c r="R97" s="5">
        <f t="shared" si="30"/>
        <v>0</v>
      </c>
      <c r="S97" s="5">
        <f t="shared" si="30"/>
        <v>0</v>
      </c>
      <c r="T97" s="5">
        <f t="shared" si="30"/>
        <v>0</v>
      </c>
      <c r="U97" s="5">
        <f t="shared" si="30"/>
        <v>0</v>
      </c>
      <c r="V97" s="5">
        <f t="shared" si="30"/>
        <v>0</v>
      </c>
      <c r="W97" s="5">
        <f>W27</f>
        <v>0</v>
      </c>
      <c r="X97" s="5">
        <f t="shared" si="30"/>
        <v>0</v>
      </c>
      <c r="Y97" s="5">
        <f t="shared" si="30"/>
        <v>0</v>
      </c>
      <c r="Z97" s="5">
        <f t="shared" si="30"/>
        <v>0</v>
      </c>
      <c r="AA97" s="5">
        <f t="shared" si="30"/>
        <v>0</v>
      </c>
      <c r="AB97" s="5">
        <f t="shared" si="30"/>
        <v>0</v>
      </c>
      <c r="AC97" s="5">
        <f t="shared" si="30"/>
        <v>0</v>
      </c>
      <c r="AD97" s="5">
        <f t="shared" si="30"/>
        <v>0</v>
      </c>
      <c r="AE97" s="5">
        <f t="shared" si="30"/>
        <v>0</v>
      </c>
      <c r="AF97" s="5">
        <f t="shared" si="30"/>
        <v>0</v>
      </c>
      <c r="AG97" s="5">
        <f t="shared" si="30"/>
        <v>0</v>
      </c>
      <c r="AH97" s="5">
        <f t="shared" si="30"/>
        <v>0</v>
      </c>
      <c r="AI97" s="5">
        <f t="shared" si="30"/>
        <v>0</v>
      </c>
      <c r="AJ97" s="5">
        <f t="shared" si="30"/>
        <v>0</v>
      </c>
      <c r="AK97" s="5">
        <f t="shared" si="30"/>
        <v>0</v>
      </c>
      <c r="AL97" s="5">
        <f t="shared" si="30"/>
        <v>0</v>
      </c>
      <c r="AM97" s="5">
        <f t="shared" si="30"/>
        <v>0</v>
      </c>
      <c r="AN97" s="5">
        <f t="shared" si="30"/>
        <v>0</v>
      </c>
      <c r="AO97" s="5">
        <f t="shared" si="30"/>
        <v>0</v>
      </c>
      <c r="AP97" s="5">
        <f t="shared" si="30"/>
        <v>0</v>
      </c>
      <c r="AQ97" s="5">
        <f t="shared" si="30"/>
        <v>0</v>
      </c>
      <c r="AR97" s="5">
        <f t="shared" si="30"/>
        <v>0</v>
      </c>
      <c r="AS97" s="5">
        <f t="shared" si="30"/>
        <v>0</v>
      </c>
      <c r="AT97" s="5">
        <f t="shared" si="30"/>
        <v>0</v>
      </c>
      <c r="AU97" s="5">
        <f t="shared" si="30"/>
        <v>0</v>
      </c>
      <c r="AV97" s="5">
        <f t="shared" si="30"/>
        <v>0</v>
      </c>
      <c r="AW97" s="5">
        <f t="shared" si="30"/>
        <v>0</v>
      </c>
      <c r="AX97" s="5">
        <f t="shared" si="30"/>
        <v>0</v>
      </c>
      <c r="AY97" s="5">
        <f t="shared" si="30"/>
        <v>0</v>
      </c>
      <c r="AZ97" s="5">
        <f t="shared" si="30"/>
        <v>0</v>
      </c>
      <c r="BA97" s="5">
        <f t="shared" si="30"/>
        <v>0</v>
      </c>
      <c r="BB97" s="5">
        <f t="shared" si="30"/>
        <v>0</v>
      </c>
      <c r="BC97" s="5">
        <f t="shared" si="30"/>
        <v>0</v>
      </c>
      <c r="BD97" s="5">
        <f t="shared" si="30"/>
        <v>0</v>
      </c>
      <c r="BE97" s="5">
        <f t="shared" si="30"/>
        <v>0</v>
      </c>
      <c r="BF97" s="5">
        <f t="shared" si="30"/>
        <v>0</v>
      </c>
      <c r="BG97" s="5">
        <f t="shared" si="30"/>
        <v>0</v>
      </c>
      <c r="BH97" s="5">
        <f t="shared" si="30"/>
        <v>0</v>
      </c>
      <c r="BI97" s="5">
        <f t="shared" si="30"/>
        <v>0</v>
      </c>
      <c r="BJ97" s="5">
        <f t="shared" si="30"/>
        <v>0</v>
      </c>
      <c r="BK97" s="5">
        <f t="shared" si="30"/>
        <v>0</v>
      </c>
      <c r="BL97" s="5">
        <f t="shared" si="30"/>
        <v>0</v>
      </c>
      <c r="BM97" s="5">
        <f t="shared" si="30"/>
        <v>0</v>
      </c>
      <c r="BN97" s="5">
        <f t="shared" si="30"/>
        <v>0</v>
      </c>
      <c r="BO97" s="5">
        <f t="shared" si="30"/>
        <v>0</v>
      </c>
      <c r="BP97" s="5">
        <f t="shared" si="30"/>
        <v>0</v>
      </c>
      <c r="BQ97" s="5">
        <f t="shared" si="30"/>
        <v>0</v>
      </c>
      <c r="BR97" s="77">
        <f t="shared" si="30"/>
        <v>0</v>
      </c>
    </row>
    <row r="98" spans="1:72">
      <c r="A98" s="116"/>
      <c r="B98" s="5"/>
      <c r="C98" s="118"/>
      <c r="D98" s="5">
        <f t="shared" si="30"/>
        <v>0</v>
      </c>
      <c r="E98" s="5">
        <f t="shared" si="30"/>
        <v>0</v>
      </c>
      <c r="F98" s="5">
        <f t="shared" si="30"/>
        <v>0</v>
      </c>
      <c r="G98" s="5">
        <f t="shared" si="30"/>
        <v>0</v>
      </c>
      <c r="H98" s="5">
        <f t="shared" si="30"/>
        <v>0</v>
      </c>
      <c r="I98" s="5">
        <f t="shared" si="30"/>
        <v>0</v>
      </c>
      <c r="J98" s="5">
        <f t="shared" si="30"/>
        <v>0</v>
      </c>
      <c r="K98" s="5">
        <f t="shared" si="30"/>
        <v>0</v>
      </c>
      <c r="L98" s="5">
        <f t="shared" si="30"/>
        <v>0</v>
      </c>
      <c r="M98" s="5">
        <f t="shared" si="30"/>
        <v>0</v>
      </c>
      <c r="N98" s="5">
        <f t="shared" si="30"/>
        <v>0</v>
      </c>
      <c r="O98" s="5">
        <f t="shared" si="30"/>
        <v>0</v>
      </c>
      <c r="P98" s="5">
        <f t="shared" si="30"/>
        <v>0</v>
      </c>
      <c r="Q98" s="5">
        <f t="shared" si="30"/>
        <v>0</v>
      </c>
      <c r="R98" s="5">
        <f t="shared" si="30"/>
        <v>0</v>
      </c>
      <c r="S98" s="5">
        <f t="shared" si="30"/>
        <v>0</v>
      </c>
      <c r="T98" s="5">
        <f t="shared" si="30"/>
        <v>0</v>
      </c>
      <c r="U98" s="5">
        <f t="shared" si="30"/>
        <v>0</v>
      </c>
      <c r="V98" s="5">
        <f t="shared" si="30"/>
        <v>0</v>
      </c>
      <c r="W98" s="5">
        <f>W28</f>
        <v>0</v>
      </c>
      <c r="X98" s="5">
        <f t="shared" si="30"/>
        <v>0</v>
      </c>
      <c r="Y98" s="5">
        <f t="shared" si="30"/>
        <v>0</v>
      </c>
      <c r="Z98" s="5">
        <f t="shared" si="30"/>
        <v>0</v>
      </c>
      <c r="AA98" s="5">
        <f t="shared" si="30"/>
        <v>0</v>
      </c>
      <c r="AB98" s="5">
        <f t="shared" si="30"/>
        <v>0</v>
      </c>
      <c r="AC98" s="5">
        <f t="shared" si="30"/>
        <v>0</v>
      </c>
      <c r="AD98" s="5">
        <f t="shared" si="30"/>
        <v>0</v>
      </c>
      <c r="AE98" s="5">
        <f t="shared" si="30"/>
        <v>0</v>
      </c>
      <c r="AF98" s="5">
        <f t="shared" si="30"/>
        <v>0</v>
      </c>
      <c r="AG98" s="5">
        <f t="shared" si="30"/>
        <v>0</v>
      </c>
      <c r="AH98" s="5">
        <f t="shared" si="30"/>
        <v>0</v>
      </c>
      <c r="AI98" s="5">
        <f t="shared" si="30"/>
        <v>0</v>
      </c>
      <c r="AJ98" s="5">
        <f t="shared" si="30"/>
        <v>0</v>
      </c>
      <c r="AK98" s="5">
        <f t="shared" si="30"/>
        <v>0</v>
      </c>
      <c r="AL98" s="5">
        <f t="shared" si="30"/>
        <v>0</v>
      </c>
      <c r="AM98" s="5">
        <f t="shared" si="30"/>
        <v>0</v>
      </c>
      <c r="AN98" s="5">
        <f t="shared" si="30"/>
        <v>0</v>
      </c>
      <c r="AO98" s="5">
        <f t="shared" si="30"/>
        <v>0</v>
      </c>
      <c r="AP98" s="5">
        <f t="shared" si="30"/>
        <v>0</v>
      </c>
      <c r="AQ98" s="5">
        <f t="shared" si="30"/>
        <v>0</v>
      </c>
      <c r="AR98" s="5">
        <f t="shared" si="30"/>
        <v>0</v>
      </c>
      <c r="AS98" s="5">
        <f t="shared" si="30"/>
        <v>0</v>
      </c>
      <c r="AT98" s="5">
        <f t="shared" si="30"/>
        <v>0</v>
      </c>
      <c r="AU98" s="5">
        <f t="shared" si="30"/>
        <v>0</v>
      </c>
      <c r="AV98" s="5">
        <f t="shared" si="30"/>
        <v>0</v>
      </c>
      <c r="AW98" s="5">
        <f t="shared" si="30"/>
        <v>0</v>
      </c>
      <c r="AX98" s="5">
        <f t="shared" si="30"/>
        <v>0</v>
      </c>
      <c r="AY98" s="5">
        <f t="shared" si="30"/>
        <v>0</v>
      </c>
      <c r="AZ98" s="5">
        <f t="shared" si="30"/>
        <v>0</v>
      </c>
      <c r="BA98" s="5">
        <f t="shared" si="30"/>
        <v>0</v>
      </c>
      <c r="BB98" s="5">
        <f t="shared" si="30"/>
        <v>0</v>
      </c>
      <c r="BC98" s="5">
        <f t="shared" si="30"/>
        <v>0</v>
      </c>
      <c r="BD98" s="5">
        <f t="shared" si="30"/>
        <v>0</v>
      </c>
      <c r="BE98" s="5">
        <f t="shared" si="30"/>
        <v>0</v>
      </c>
      <c r="BF98" s="5">
        <f t="shared" si="30"/>
        <v>0</v>
      </c>
      <c r="BG98" s="5">
        <f t="shared" si="30"/>
        <v>0</v>
      </c>
      <c r="BH98" s="5">
        <f t="shared" si="30"/>
        <v>0</v>
      </c>
      <c r="BI98" s="5">
        <f t="shared" si="30"/>
        <v>0</v>
      </c>
      <c r="BJ98" s="5">
        <f t="shared" ref="BJ98:BR98" si="31">BJ28</f>
        <v>0</v>
      </c>
      <c r="BK98" s="5">
        <f t="shared" si="31"/>
        <v>0</v>
      </c>
      <c r="BL98" s="5">
        <f t="shared" si="31"/>
        <v>0</v>
      </c>
      <c r="BM98" s="5">
        <f t="shared" si="31"/>
        <v>0</v>
      </c>
      <c r="BN98" s="5">
        <f t="shared" si="31"/>
        <v>0</v>
      </c>
      <c r="BO98" s="5">
        <f t="shared" si="31"/>
        <v>0</v>
      </c>
      <c r="BP98" s="5">
        <f t="shared" si="31"/>
        <v>0</v>
      </c>
      <c r="BQ98" s="5">
        <f t="shared" si="31"/>
        <v>0</v>
      </c>
      <c r="BR98" s="77">
        <f t="shared" si="31"/>
        <v>0</v>
      </c>
    </row>
    <row r="99" spans="1:72">
      <c r="A99" s="116"/>
      <c r="B99" s="5"/>
      <c r="C99" s="119"/>
      <c r="D99" s="5">
        <f t="shared" ref="D99:BR99" si="32">D29</f>
        <v>0</v>
      </c>
      <c r="E99" s="5">
        <f t="shared" si="32"/>
        <v>0</v>
      </c>
      <c r="F99" s="5">
        <f t="shared" si="32"/>
        <v>0</v>
      </c>
      <c r="G99" s="5">
        <f t="shared" si="32"/>
        <v>0</v>
      </c>
      <c r="H99" s="5">
        <f t="shared" si="32"/>
        <v>0</v>
      </c>
      <c r="I99" s="5">
        <f t="shared" si="32"/>
        <v>0</v>
      </c>
      <c r="J99" s="5">
        <f t="shared" si="32"/>
        <v>0</v>
      </c>
      <c r="K99" s="5">
        <f t="shared" si="32"/>
        <v>0</v>
      </c>
      <c r="L99" s="5">
        <f t="shared" si="32"/>
        <v>0</v>
      </c>
      <c r="M99" s="5">
        <f t="shared" si="32"/>
        <v>0</v>
      </c>
      <c r="N99" s="5">
        <f t="shared" si="32"/>
        <v>0</v>
      </c>
      <c r="O99" s="5">
        <f t="shared" si="32"/>
        <v>0</v>
      </c>
      <c r="P99" s="5">
        <f t="shared" si="32"/>
        <v>0</v>
      </c>
      <c r="Q99" s="5">
        <f t="shared" si="32"/>
        <v>0</v>
      </c>
      <c r="R99" s="5">
        <f t="shared" si="32"/>
        <v>0</v>
      </c>
      <c r="S99" s="5">
        <f t="shared" si="32"/>
        <v>0</v>
      </c>
      <c r="T99" s="5">
        <f t="shared" si="32"/>
        <v>0</v>
      </c>
      <c r="U99" s="5">
        <f t="shared" si="32"/>
        <v>0</v>
      </c>
      <c r="V99" s="5">
        <f t="shared" si="32"/>
        <v>0</v>
      </c>
      <c r="W99" s="5">
        <f>W29</f>
        <v>0</v>
      </c>
      <c r="X99" s="5">
        <f t="shared" si="32"/>
        <v>0</v>
      </c>
      <c r="Y99" s="5">
        <f t="shared" si="32"/>
        <v>0</v>
      </c>
      <c r="Z99" s="5">
        <f t="shared" si="32"/>
        <v>0</v>
      </c>
      <c r="AA99" s="5">
        <f t="shared" si="32"/>
        <v>0</v>
      </c>
      <c r="AB99" s="5">
        <f t="shared" si="32"/>
        <v>0</v>
      </c>
      <c r="AC99" s="5">
        <f t="shared" si="32"/>
        <v>0</v>
      </c>
      <c r="AD99" s="5">
        <f t="shared" si="32"/>
        <v>0</v>
      </c>
      <c r="AE99" s="5">
        <f t="shared" si="32"/>
        <v>0</v>
      </c>
      <c r="AF99" s="5">
        <f t="shared" si="32"/>
        <v>0</v>
      </c>
      <c r="AG99" s="5">
        <f t="shared" si="32"/>
        <v>0</v>
      </c>
      <c r="AH99" s="5">
        <f t="shared" si="32"/>
        <v>0</v>
      </c>
      <c r="AI99" s="5">
        <f t="shared" si="32"/>
        <v>0</v>
      </c>
      <c r="AJ99" s="5">
        <f t="shared" si="32"/>
        <v>0</v>
      </c>
      <c r="AK99" s="5">
        <f t="shared" si="32"/>
        <v>0</v>
      </c>
      <c r="AL99" s="5">
        <f t="shared" si="32"/>
        <v>0</v>
      </c>
      <c r="AM99" s="5">
        <f t="shared" si="32"/>
        <v>0</v>
      </c>
      <c r="AN99" s="5">
        <f t="shared" si="32"/>
        <v>0</v>
      </c>
      <c r="AO99" s="5">
        <f t="shared" si="32"/>
        <v>0</v>
      </c>
      <c r="AP99" s="5">
        <f t="shared" si="32"/>
        <v>0</v>
      </c>
      <c r="AQ99" s="5">
        <f t="shared" si="32"/>
        <v>0</v>
      </c>
      <c r="AR99" s="5">
        <f t="shared" si="32"/>
        <v>0</v>
      </c>
      <c r="AS99" s="5">
        <f t="shared" si="32"/>
        <v>0</v>
      </c>
      <c r="AT99" s="5">
        <f t="shared" si="32"/>
        <v>0</v>
      </c>
      <c r="AU99" s="5">
        <f t="shared" si="32"/>
        <v>0</v>
      </c>
      <c r="AV99" s="5">
        <f t="shared" si="32"/>
        <v>0</v>
      </c>
      <c r="AW99" s="5">
        <f t="shared" si="32"/>
        <v>0</v>
      </c>
      <c r="AX99" s="5">
        <f t="shared" si="32"/>
        <v>0</v>
      </c>
      <c r="AY99" s="5">
        <f t="shared" si="32"/>
        <v>0</v>
      </c>
      <c r="AZ99" s="5">
        <f t="shared" si="32"/>
        <v>0</v>
      </c>
      <c r="BA99" s="5">
        <f t="shared" si="32"/>
        <v>0</v>
      </c>
      <c r="BB99" s="5">
        <f t="shared" si="32"/>
        <v>0</v>
      </c>
      <c r="BC99" s="5">
        <f t="shared" si="32"/>
        <v>0</v>
      </c>
      <c r="BD99" s="5">
        <f t="shared" si="32"/>
        <v>0</v>
      </c>
      <c r="BE99" s="5">
        <f t="shared" si="32"/>
        <v>0</v>
      </c>
      <c r="BF99" s="5">
        <f t="shared" si="32"/>
        <v>0</v>
      </c>
      <c r="BG99" s="5">
        <f t="shared" si="32"/>
        <v>0</v>
      </c>
      <c r="BH99" s="5">
        <f t="shared" si="32"/>
        <v>0</v>
      </c>
      <c r="BI99" s="5">
        <f t="shared" si="32"/>
        <v>0</v>
      </c>
      <c r="BJ99" s="5">
        <f t="shared" si="32"/>
        <v>0</v>
      </c>
      <c r="BK99" s="5">
        <f t="shared" si="32"/>
        <v>0</v>
      </c>
      <c r="BL99" s="5">
        <f t="shared" si="32"/>
        <v>0</v>
      </c>
      <c r="BM99" s="5">
        <f t="shared" si="32"/>
        <v>0</v>
      </c>
      <c r="BN99" s="5">
        <f t="shared" si="32"/>
        <v>0</v>
      </c>
      <c r="BO99" s="5">
        <f t="shared" si="32"/>
        <v>0</v>
      </c>
      <c r="BP99" s="5">
        <f t="shared" si="32"/>
        <v>0</v>
      </c>
      <c r="BQ99" s="5">
        <f t="shared" si="32"/>
        <v>0</v>
      </c>
      <c r="BR99" s="77">
        <f t="shared" si="32"/>
        <v>0</v>
      </c>
    </row>
    <row r="100" spans="1:72" ht="17.399999999999999">
      <c r="B100" s="16" t="s">
        <v>22</v>
      </c>
      <c r="C100" s="17"/>
      <c r="D100" s="18">
        <f t="shared" ref="D100:Y100" si="33">SUM(D95:D99)</f>
        <v>0</v>
      </c>
      <c r="E100" s="18">
        <f t="shared" si="33"/>
        <v>0</v>
      </c>
      <c r="F100" s="18">
        <f t="shared" si="33"/>
        <v>1.4225E-2</v>
      </c>
      <c r="G100" s="18">
        <f t="shared" si="33"/>
        <v>5.9999999999999995E-4</v>
      </c>
      <c r="H100" s="18">
        <f t="shared" si="33"/>
        <v>0</v>
      </c>
      <c r="I100" s="18">
        <f t="shared" si="33"/>
        <v>0</v>
      </c>
      <c r="J100" s="18">
        <f t="shared" si="33"/>
        <v>1.4E-2</v>
      </c>
      <c r="K100" s="18">
        <f t="shared" si="33"/>
        <v>3.0000000000000001E-3</v>
      </c>
      <c r="L100" s="18">
        <f t="shared" si="33"/>
        <v>0</v>
      </c>
      <c r="M100" s="18">
        <f t="shared" si="33"/>
        <v>0</v>
      </c>
      <c r="N100" s="18">
        <f t="shared" si="33"/>
        <v>0</v>
      </c>
      <c r="O100" s="18">
        <f t="shared" si="33"/>
        <v>0</v>
      </c>
      <c r="P100" s="18">
        <f t="shared" si="33"/>
        <v>0</v>
      </c>
      <c r="Q100" s="18">
        <f t="shared" si="33"/>
        <v>0</v>
      </c>
      <c r="R100" s="18">
        <f t="shared" si="33"/>
        <v>0</v>
      </c>
      <c r="S100" s="18">
        <f t="shared" si="33"/>
        <v>0</v>
      </c>
      <c r="T100" s="18">
        <f t="shared" si="33"/>
        <v>0</v>
      </c>
      <c r="U100" s="18">
        <f t="shared" si="33"/>
        <v>0</v>
      </c>
      <c r="V100" s="18">
        <f t="shared" si="33"/>
        <v>0</v>
      </c>
      <c r="W100" s="18">
        <f t="shared" si="33"/>
        <v>0</v>
      </c>
      <c r="X100" s="18">
        <f t="shared" si="33"/>
        <v>0.1</v>
      </c>
      <c r="Y100" s="18">
        <f t="shared" si="33"/>
        <v>0</v>
      </c>
      <c r="Z100" s="18">
        <f>SUM(Z95:Z99)</f>
        <v>0</v>
      </c>
      <c r="AA100" s="18">
        <f>SUM(AA95:AA99)</f>
        <v>0</v>
      </c>
      <c r="AB100" s="18">
        <f t="shared" ref="AB100:BR100" si="34">SUM(AB95:AB99)</f>
        <v>0</v>
      </c>
      <c r="AC100" s="18">
        <f t="shared" si="34"/>
        <v>0</v>
      </c>
      <c r="AD100" s="18">
        <f t="shared" si="34"/>
        <v>0</v>
      </c>
      <c r="AE100" s="18">
        <f t="shared" si="34"/>
        <v>0</v>
      </c>
      <c r="AF100" s="18">
        <f t="shared" si="34"/>
        <v>0</v>
      </c>
      <c r="AG100" s="18">
        <f t="shared" si="34"/>
        <v>0</v>
      </c>
      <c r="AH100" s="18">
        <f t="shared" si="34"/>
        <v>6.0000000000000001E-3</v>
      </c>
      <c r="AI100" s="18">
        <f t="shared" si="34"/>
        <v>0</v>
      </c>
      <c r="AJ100" s="18">
        <f t="shared" si="34"/>
        <v>0</v>
      </c>
      <c r="AK100" s="18">
        <f t="shared" si="34"/>
        <v>0</v>
      </c>
      <c r="AL100" s="18">
        <f t="shared" si="34"/>
        <v>0</v>
      </c>
      <c r="AM100" s="18">
        <f t="shared" si="34"/>
        <v>3.9E-2</v>
      </c>
      <c r="AN100" s="18">
        <f t="shared" si="34"/>
        <v>8.5700000000000001E-4</v>
      </c>
      <c r="AO100" s="18">
        <f t="shared" si="34"/>
        <v>0</v>
      </c>
      <c r="AP100" s="18">
        <f t="shared" si="34"/>
        <v>0</v>
      </c>
      <c r="AQ100" s="18">
        <f t="shared" si="34"/>
        <v>0</v>
      </c>
      <c r="AR100" s="18">
        <f t="shared" si="34"/>
        <v>0</v>
      </c>
      <c r="AS100" s="18">
        <f t="shared" si="34"/>
        <v>0</v>
      </c>
      <c r="AT100" s="18">
        <f t="shared" si="34"/>
        <v>0</v>
      </c>
      <c r="AU100" s="18">
        <f t="shared" si="34"/>
        <v>0</v>
      </c>
      <c r="AV100" s="18">
        <f t="shared" si="34"/>
        <v>0</v>
      </c>
      <c r="AW100" s="18">
        <f t="shared" si="34"/>
        <v>0</v>
      </c>
      <c r="AX100" s="18">
        <f t="shared" si="34"/>
        <v>0</v>
      </c>
      <c r="AY100" s="18">
        <f t="shared" si="34"/>
        <v>0</v>
      </c>
      <c r="AZ100" s="18">
        <f t="shared" si="34"/>
        <v>0</v>
      </c>
      <c r="BA100" s="18">
        <f t="shared" si="34"/>
        <v>0</v>
      </c>
      <c r="BB100" s="18">
        <f t="shared" si="34"/>
        <v>0</v>
      </c>
      <c r="BC100" s="18">
        <f t="shared" si="34"/>
        <v>0</v>
      </c>
      <c r="BD100" s="18">
        <f t="shared" si="34"/>
        <v>0</v>
      </c>
      <c r="BE100" s="18">
        <f t="shared" si="34"/>
        <v>0</v>
      </c>
      <c r="BF100" s="18">
        <f t="shared" si="34"/>
        <v>0</v>
      </c>
      <c r="BG100" s="18">
        <f t="shared" si="34"/>
        <v>0</v>
      </c>
      <c r="BH100" s="18">
        <f t="shared" si="34"/>
        <v>0</v>
      </c>
      <c r="BI100" s="18">
        <f t="shared" si="34"/>
        <v>0</v>
      </c>
      <c r="BJ100" s="18">
        <f t="shared" si="34"/>
        <v>0</v>
      </c>
      <c r="BK100" s="18">
        <f t="shared" si="34"/>
        <v>0</v>
      </c>
      <c r="BL100" s="18">
        <f t="shared" si="34"/>
        <v>0</v>
      </c>
      <c r="BM100" s="18">
        <f t="shared" si="34"/>
        <v>0</v>
      </c>
      <c r="BN100" s="18">
        <f t="shared" si="34"/>
        <v>0</v>
      </c>
      <c r="BO100" s="18">
        <f t="shared" si="34"/>
        <v>0</v>
      </c>
      <c r="BP100" s="18">
        <f t="shared" si="34"/>
        <v>3.0000000000000001E-3</v>
      </c>
      <c r="BQ100" s="18">
        <f t="shared" si="34"/>
        <v>0</v>
      </c>
      <c r="BR100" s="78">
        <f t="shared" si="34"/>
        <v>0</v>
      </c>
    </row>
    <row r="101" spans="1:72" ht="17.399999999999999">
      <c r="B101" s="16" t="s">
        <v>23</v>
      </c>
      <c r="C101" s="17"/>
      <c r="D101" s="19">
        <f t="shared" ref="D101:Y101" si="35">PRODUCT(D100,$F$7)</f>
        <v>0</v>
      </c>
      <c r="E101" s="19">
        <f t="shared" si="35"/>
        <v>0</v>
      </c>
      <c r="F101" s="19">
        <f t="shared" si="35"/>
        <v>1.4225E-2</v>
      </c>
      <c r="G101" s="19">
        <f t="shared" si="35"/>
        <v>5.9999999999999995E-4</v>
      </c>
      <c r="H101" s="19">
        <f t="shared" si="35"/>
        <v>0</v>
      </c>
      <c r="I101" s="19">
        <f t="shared" si="35"/>
        <v>0</v>
      </c>
      <c r="J101" s="19">
        <f t="shared" si="35"/>
        <v>1.4E-2</v>
      </c>
      <c r="K101" s="19">
        <f t="shared" si="35"/>
        <v>3.0000000000000001E-3</v>
      </c>
      <c r="L101" s="19">
        <f t="shared" si="35"/>
        <v>0</v>
      </c>
      <c r="M101" s="19">
        <f t="shared" si="35"/>
        <v>0</v>
      </c>
      <c r="N101" s="19">
        <f t="shared" si="35"/>
        <v>0</v>
      </c>
      <c r="O101" s="19">
        <f t="shared" si="35"/>
        <v>0</v>
      </c>
      <c r="P101" s="19">
        <f t="shared" si="35"/>
        <v>0</v>
      </c>
      <c r="Q101" s="19">
        <f t="shared" si="35"/>
        <v>0</v>
      </c>
      <c r="R101" s="19">
        <f t="shared" si="35"/>
        <v>0</v>
      </c>
      <c r="S101" s="19">
        <f t="shared" si="35"/>
        <v>0</v>
      </c>
      <c r="T101" s="19">
        <f t="shared" si="35"/>
        <v>0</v>
      </c>
      <c r="U101" s="19">
        <f t="shared" si="35"/>
        <v>0</v>
      </c>
      <c r="V101" s="19">
        <f t="shared" si="35"/>
        <v>0</v>
      </c>
      <c r="W101" s="19">
        <f t="shared" si="35"/>
        <v>0</v>
      </c>
      <c r="X101" s="19">
        <f t="shared" si="35"/>
        <v>0.1</v>
      </c>
      <c r="Y101" s="19">
        <f t="shared" si="35"/>
        <v>0</v>
      </c>
      <c r="Z101" s="19">
        <f>PRODUCT(Z100,$F$7)</f>
        <v>0</v>
      </c>
      <c r="AA101" s="19">
        <f>PRODUCT(AA100,$F$7)</f>
        <v>0</v>
      </c>
      <c r="AB101" s="19">
        <f t="shared" ref="AB101:BR101" si="36">PRODUCT(AB100,$F$7)</f>
        <v>0</v>
      </c>
      <c r="AC101" s="19">
        <f t="shared" si="36"/>
        <v>0</v>
      </c>
      <c r="AD101" s="19">
        <f t="shared" si="36"/>
        <v>0</v>
      </c>
      <c r="AE101" s="19">
        <f t="shared" si="36"/>
        <v>0</v>
      </c>
      <c r="AF101" s="19">
        <f t="shared" si="36"/>
        <v>0</v>
      </c>
      <c r="AG101" s="19">
        <f t="shared" si="36"/>
        <v>0</v>
      </c>
      <c r="AH101" s="19">
        <f t="shared" si="36"/>
        <v>6.0000000000000001E-3</v>
      </c>
      <c r="AI101" s="19">
        <f t="shared" si="36"/>
        <v>0</v>
      </c>
      <c r="AJ101" s="19">
        <f t="shared" si="36"/>
        <v>0</v>
      </c>
      <c r="AK101" s="19">
        <f t="shared" si="36"/>
        <v>0</v>
      </c>
      <c r="AL101" s="19">
        <f t="shared" si="36"/>
        <v>0</v>
      </c>
      <c r="AM101" s="19">
        <f t="shared" si="36"/>
        <v>3.9E-2</v>
      </c>
      <c r="AN101" s="19">
        <f t="shared" si="36"/>
        <v>8.5700000000000001E-4</v>
      </c>
      <c r="AO101" s="19">
        <f t="shared" si="36"/>
        <v>0</v>
      </c>
      <c r="AP101" s="19">
        <f t="shared" si="36"/>
        <v>0</v>
      </c>
      <c r="AQ101" s="19">
        <f t="shared" si="36"/>
        <v>0</v>
      </c>
      <c r="AR101" s="19">
        <f t="shared" si="36"/>
        <v>0</v>
      </c>
      <c r="AS101" s="19">
        <f t="shared" si="36"/>
        <v>0</v>
      </c>
      <c r="AT101" s="19">
        <f t="shared" si="36"/>
        <v>0</v>
      </c>
      <c r="AU101" s="19">
        <f t="shared" si="36"/>
        <v>0</v>
      </c>
      <c r="AV101" s="19">
        <f t="shared" si="36"/>
        <v>0</v>
      </c>
      <c r="AW101" s="19">
        <f t="shared" si="36"/>
        <v>0</v>
      </c>
      <c r="AX101" s="19">
        <f t="shared" si="36"/>
        <v>0</v>
      </c>
      <c r="AY101" s="19">
        <f t="shared" si="36"/>
        <v>0</v>
      </c>
      <c r="AZ101" s="19">
        <f t="shared" si="36"/>
        <v>0</v>
      </c>
      <c r="BA101" s="19">
        <f t="shared" si="36"/>
        <v>0</v>
      </c>
      <c r="BB101" s="19">
        <f t="shared" si="36"/>
        <v>0</v>
      </c>
      <c r="BC101" s="19">
        <f t="shared" si="36"/>
        <v>0</v>
      </c>
      <c r="BD101" s="19">
        <f t="shared" si="36"/>
        <v>0</v>
      </c>
      <c r="BE101" s="19">
        <f t="shared" si="36"/>
        <v>0</v>
      </c>
      <c r="BF101" s="19">
        <f t="shared" si="36"/>
        <v>0</v>
      </c>
      <c r="BG101" s="19">
        <f t="shared" si="36"/>
        <v>0</v>
      </c>
      <c r="BH101" s="19">
        <f t="shared" si="36"/>
        <v>0</v>
      </c>
      <c r="BI101" s="19">
        <f t="shared" si="36"/>
        <v>0</v>
      </c>
      <c r="BJ101" s="19">
        <f t="shared" si="36"/>
        <v>0</v>
      </c>
      <c r="BK101" s="19">
        <f t="shared" si="36"/>
        <v>0</v>
      </c>
      <c r="BL101" s="19">
        <f t="shared" si="36"/>
        <v>0</v>
      </c>
      <c r="BM101" s="19">
        <f t="shared" si="36"/>
        <v>0</v>
      </c>
      <c r="BN101" s="19">
        <f t="shared" si="36"/>
        <v>0</v>
      </c>
      <c r="BO101" s="19">
        <f t="shared" si="36"/>
        <v>0</v>
      </c>
      <c r="BP101" s="19">
        <f t="shared" si="36"/>
        <v>3.0000000000000001E-3</v>
      </c>
      <c r="BQ101" s="19">
        <f t="shared" si="36"/>
        <v>0</v>
      </c>
      <c r="BR101" s="79">
        <f t="shared" si="36"/>
        <v>0</v>
      </c>
    </row>
    <row r="103" spans="1:72" ht="17.399999999999999">
      <c r="A103" s="20"/>
      <c r="B103" s="21" t="s">
        <v>24</v>
      </c>
      <c r="C103" s="22" t="s">
        <v>25</v>
      </c>
      <c r="D103" s="23">
        <f t="shared" ref="D103:BR103" si="37">D51</f>
        <v>90.9</v>
      </c>
      <c r="E103" s="23">
        <f t="shared" si="37"/>
        <v>96</v>
      </c>
      <c r="F103" s="23">
        <f t="shared" si="37"/>
        <v>91</v>
      </c>
      <c r="G103" s="23">
        <f t="shared" si="37"/>
        <v>816</v>
      </c>
      <c r="H103" s="23">
        <f t="shared" si="37"/>
        <v>1680</v>
      </c>
      <c r="I103" s="23">
        <f t="shared" si="37"/>
        <v>1050</v>
      </c>
      <c r="J103" s="23">
        <f t="shared" si="37"/>
        <v>90.57</v>
      </c>
      <c r="K103" s="23">
        <f t="shared" si="37"/>
        <v>1166.67</v>
      </c>
      <c r="L103" s="23">
        <f t="shared" si="37"/>
        <v>255.2</v>
      </c>
      <c r="M103" s="23">
        <f t="shared" si="37"/>
        <v>833</v>
      </c>
      <c r="N103" s="23">
        <f t="shared" si="37"/>
        <v>126.38</v>
      </c>
      <c r="O103" s="23">
        <f t="shared" si="37"/>
        <v>387.53</v>
      </c>
      <c r="P103" s="23">
        <f t="shared" si="37"/>
        <v>663.16</v>
      </c>
      <c r="Q103" s="23">
        <f t="shared" si="37"/>
        <v>526.66999999999996</v>
      </c>
      <c r="R103" s="23">
        <f t="shared" si="37"/>
        <v>1295</v>
      </c>
      <c r="S103" s="23">
        <f t="shared" si="37"/>
        <v>0</v>
      </c>
      <c r="T103" s="23">
        <f t="shared" si="37"/>
        <v>0</v>
      </c>
      <c r="U103" s="23">
        <f t="shared" si="37"/>
        <v>1012</v>
      </c>
      <c r="V103" s="23">
        <f t="shared" si="37"/>
        <v>470.67</v>
      </c>
      <c r="W103" s="23">
        <f>W51</f>
        <v>348</v>
      </c>
      <c r="X103" s="23">
        <f t="shared" si="37"/>
        <v>9.4</v>
      </c>
      <c r="Y103" s="23">
        <f t="shared" si="37"/>
        <v>266.5</v>
      </c>
      <c r="Z103" s="23">
        <f t="shared" si="37"/>
        <v>367</v>
      </c>
      <c r="AA103" s="23">
        <f t="shared" si="37"/>
        <v>524</v>
      </c>
      <c r="AB103" s="23">
        <f t="shared" si="37"/>
        <v>330</v>
      </c>
      <c r="AC103" s="23">
        <f t="shared" si="37"/>
        <v>299</v>
      </c>
      <c r="AD103" s="23">
        <f t="shared" si="37"/>
        <v>148</v>
      </c>
      <c r="AE103" s="23">
        <f t="shared" si="37"/>
        <v>842</v>
      </c>
      <c r="AF103" s="23"/>
      <c r="AG103" s="23"/>
      <c r="AH103" s="23">
        <f t="shared" si="37"/>
        <v>359</v>
      </c>
      <c r="AI103" s="23"/>
      <c r="AJ103" s="23">
        <f t="shared" si="37"/>
        <v>309.10000000000002</v>
      </c>
      <c r="AK103" s="23">
        <f t="shared" si="37"/>
        <v>94</v>
      </c>
      <c r="AL103" s="23">
        <f t="shared" si="37"/>
        <v>73</v>
      </c>
      <c r="AM103" s="23">
        <f t="shared" si="37"/>
        <v>51.6</v>
      </c>
      <c r="AN103" s="23">
        <f t="shared" si="37"/>
        <v>250</v>
      </c>
      <c r="AO103" s="23">
        <f t="shared" si="37"/>
        <v>272</v>
      </c>
      <c r="AP103" s="23">
        <f t="shared" si="37"/>
        <v>0</v>
      </c>
      <c r="AQ103" s="23">
        <f t="shared" si="37"/>
        <v>425</v>
      </c>
      <c r="AR103" s="23">
        <f t="shared" si="37"/>
        <v>800</v>
      </c>
      <c r="AS103" s="23">
        <f t="shared" si="37"/>
        <v>294.25</v>
      </c>
      <c r="AT103" s="23">
        <f t="shared" si="37"/>
        <v>95</v>
      </c>
      <c r="AU103" s="23">
        <f t="shared" si="37"/>
        <v>87.33</v>
      </c>
      <c r="AV103" s="23">
        <f t="shared" si="37"/>
        <v>73.33</v>
      </c>
      <c r="AW103" s="23">
        <f t="shared" si="37"/>
        <v>80</v>
      </c>
      <c r="AX103" s="23">
        <f t="shared" si="37"/>
        <v>89.29</v>
      </c>
      <c r="AY103" s="23">
        <f t="shared" si="37"/>
        <v>63.75</v>
      </c>
      <c r="AZ103" s="23">
        <f t="shared" si="37"/>
        <v>104.62</v>
      </c>
      <c r="BA103" s="23">
        <f t="shared" si="37"/>
        <v>81.33</v>
      </c>
      <c r="BB103" s="23">
        <f t="shared" si="37"/>
        <v>71.67</v>
      </c>
      <c r="BC103" s="23">
        <f t="shared" si="37"/>
        <v>152.66999999999999</v>
      </c>
      <c r="BD103" s="23">
        <f t="shared" si="37"/>
        <v>378</v>
      </c>
      <c r="BE103" s="23">
        <f t="shared" si="37"/>
        <v>574</v>
      </c>
      <c r="BF103" s="23">
        <f t="shared" si="37"/>
        <v>696</v>
      </c>
      <c r="BG103" s="23">
        <f t="shared" si="37"/>
        <v>324</v>
      </c>
      <c r="BH103" s="23">
        <f t="shared" si="37"/>
        <v>604</v>
      </c>
      <c r="BI103" s="23">
        <f t="shared" si="37"/>
        <v>0</v>
      </c>
      <c r="BJ103" s="23">
        <f t="shared" si="37"/>
        <v>38</v>
      </c>
      <c r="BK103" s="23">
        <f t="shared" si="37"/>
        <v>38</v>
      </c>
      <c r="BL103" s="23">
        <f t="shared" si="37"/>
        <v>33</v>
      </c>
      <c r="BM103" s="23">
        <f t="shared" si="37"/>
        <v>43</v>
      </c>
      <c r="BN103" s="23">
        <f t="shared" si="37"/>
        <v>43</v>
      </c>
      <c r="BO103" s="23">
        <f t="shared" si="37"/>
        <v>306.32</v>
      </c>
      <c r="BP103" s="23">
        <f t="shared" si="37"/>
        <v>190</v>
      </c>
      <c r="BQ103" s="23">
        <f t="shared" si="37"/>
        <v>26</v>
      </c>
      <c r="BR103" s="78">
        <f t="shared" si="37"/>
        <v>0</v>
      </c>
    </row>
    <row r="104" spans="1:72" ht="17.399999999999999">
      <c r="B104" s="16" t="s">
        <v>26</v>
      </c>
      <c r="C104" s="17" t="s">
        <v>25</v>
      </c>
      <c r="D104" s="18">
        <f t="shared" ref="D104:BR104" si="38">D103/1000</f>
        <v>9.0900000000000009E-2</v>
      </c>
      <c r="E104" s="18">
        <f t="shared" si="38"/>
        <v>9.6000000000000002E-2</v>
      </c>
      <c r="F104" s="18">
        <f t="shared" si="38"/>
        <v>9.0999999999999998E-2</v>
      </c>
      <c r="G104" s="18">
        <f t="shared" si="38"/>
        <v>0.81599999999999995</v>
      </c>
      <c r="H104" s="18">
        <f t="shared" si="38"/>
        <v>1.68</v>
      </c>
      <c r="I104" s="18">
        <f t="shared" si="38"/>
        <v>1.05</v>
      </c>
      <c r="J104" s="18">
        <f t="shared" si="38"/>
        <v>9.0569999999999998E-2</v>
      </c>
      <c r="K104" s="18">
        <f t="shared" si="38"/>
        <v>1.1666700000000001</v>
      </c>
      <c r="L104" s="18">
        <f t="shared" si="38"/>
        <v>0.25519999999999998</v>
      </c>
      <c r="M104" s="18">
        <f t="shared" si="38"/>
        <v>0.83299999999999996</v>
      </c>
      <c r="N104" s="18">
        <f t="shared" si="38"/>
        <v>0.12637999999999999</v>
      </c>
      <c r="O104" s="18">
        <f t="shared" si="38"/>
        <v>0.38752999999999999</v>
      </c>
      <c r="P104" s="18">
        <f t="shared" si="38"/>
        <v>0.66315999999999997</v>
      </c>
      <c r="Q104" s="18">
        <f t="shared" si="38"/>
        <v>0.52666999999999997</v>
      </c>
      <c r="R104" s="18">
        <f t="shared" si="38"/>
        <v>1.2949999999999999</v>
      </c>
      <c r="S104" s="18">
        <f t="shared" si="38"/>
        <v>0</v>
      </c>
      <c r="T104" s="18">
        <f t="shared" si="38"/>
        <v>0</v>
      </c>
      <c r="U104" s="18">
        <f t="shared" si="38"/>
        <v>1.012</v>
      </c>
      <c r="V104" s="18">
        <f t="shared" si="38"/>
        <v>0.47067000000000003</v>
      </c>
      <c r="W104" s="18">
        <f>W103/1000</f>
        <v>0.34799999999999998</v>
      </c>
      <c r="X104" s="18">
        <f t="shared" si="38"/>
        <v>9.4000000000000004E-3</v>
      </c>
      <c r="Y104" s="18">
        <f t="shared" si="38"/>
        <v>0.26650000000000001</v>
      </c>
      <c r="Z104" s="18">
        <f t="shared" si="38"/>
        <v>0.36699999999999999</v>
      </c>
      <c r="AA104" s="18">
        <f t="shared" si="38"/>
        <v>0.52400000000000002</v>
      </c>
      <c r="AB104" s="18">
        <f t="shared" si="38"/>
        <v>0.33</v>
      </c>
      <c r="AC104" s="18">
        <f t="shared" si="38"/>
        <v>0.29899999999999999</v>
      </c>
      <c r="AD104" s="18">
        <f t="shared" si="38"/>
        <v>0.14799999999999999</v>
      </c>
      <c r="AE104" s="18">
        <f t="shared" si="38"/>
        <v>0.84199999999999997</v>
      </c>
      <c r="AF104" s="18">
        <f t="shared" si="38"/>
        <v>0</v>
      </c>
      <c r="AG104" s="18">
        <f t="shared" si="38"/>
        <v>0</v>
      </c>
      <c r="AH104" s="18">
        <f t="shared" si="38"/>
        <v>0.35899999999999999</v>
      </c>
      <c r="AI104" s="18">
        <f t="shared" si="38"/>
        <v>0</v>
      </c>
      <c r="AJ104" s="18">
        <f t="shared" si="38"/>
        <v>0.30910000000000004</v>
      </c>
      <c r="AK104" s="18">
        <f t="shared" si="38"/>
        <v>9.4E-2</v>
      </c>
      <c r="AL104" s="18">
        <f t="shared" si="38"/>
        <v>7.2999999999999995E-2</v>
      </c>
      <c r="AM104" s="18">
        <f t="shared" si="38"/>
        <v>5.16E-2</v>
      </c>
      <c r="AN104" s="18">
        <f t="shared" si="38"/>
        <v>0.25</v>
      </c>
      <c r="AO104" s="18">
        <f t="shared" si="38"/>
        <v>0.27200000000000002</v>
      </c>
      <c r="AP104" s="18">
        <f t="shared" si="38"/>
        <v>0</v>
      </c>
      <c r="AQ104" s="18">
        <f t="shared" si="38"/>
        <v>0.42499999999999999</v>
      </c>
      <c r="AR104" s="18">
        <f t="shared" si="38"/>
        <v>0.8</v>
      </c>
      <c r="AS104" s="18">
        <f t="shared" si="38"/>
        <v>0.29425000000000001</v>
      </c>
      <c r="AT104" s="18">
        <f t="shared" si="38"/>
        <v>9.5000000000000001E-2</v>
      </c>
      <c r="AU104" s="18">
        <f t="shared" si="38"/>
        <v>8.7330000000000005E-2</v>
      </c>
      <c r="AV104" s="18">
        <f t="shared" si="38"/>
        <v>7.3329999999999992E-2</v>
      </c>
      <c r="AW104" s="18">
        <f t="shared" si="38"/>
        <v>0.08</v>
      </c>
      <c r="AX104" s="18">
        <f t="shared" si="38"/>
        <v>8.9290000000000008E-2</v>
      </c>
      <c r="AY104" s="18">
        <f t="shared" si="38"/>
        <v>6.3750000000000001E-2</v>
      </c>
      <c r="AZ104" s="18">
        <f t="shared" si="38"/>
        <v>0.10462</v>
      </c>
      <c r="BA104" s="18">
        <f t="shared" si="38"/>
        <v>8.133E-2</v>
      </c>
      <c r="BB104" s="18">
        <f t="shared" si="38"/>
        <v>7.1669999999999998E-2</v>
      </c>
      <c r="BC104" s="18">
        <f t="shared" si="38"/>
        <v>0.15267</v>
      </c>
      <c r="BD104" s="18">
        <f t="shared" si="38"/>
        <v>0.378</v>
      </c>
      <c r="BE104" s="18">
        <f t="shared" si="38"/>
        <v>0.57399999999999995</v>
      </c>
      <c r="BF104" s="18">
        <f t="shared" si="38"/>
        <v>0.69599999999999995</v>
      </c>
      <c r="BG104" s="18">
        <f t="shared" si="38"/>
        <v>0.32400000000000001</v>
      </c>
      <c r="BH104" s="18">
        <f t="shared" si="38"/>
        <v>0.60399999999999998</v>
      </c>
      <c r="BI104" s="18">
        <f t="shared" si="38"/>
        <v>0</v>
      </c>
      <c r="BJ104" s="18">
        <f t="shared" si="38"/>
        <v>3.7999999999999999E-2</v>
      </c>
      <c r="BK104" s="18">
        <f t="shared" si="38"/>
        <v>3.7999999999999999E-2</v>
      </c>
      <c r="BL104" s="18">
        <f t="shared" si="38"/>
        <v>3.3000000000000002E-2</v>
      </c>
      <c r="BM104" s="18">
        <f t="shared" si="38"/>
        <v>4.2999999999999997E-2</v>
      </c>
      <c r="BN104" s="18">
        <f t="shared" si="38"/>
        <v>4.2999999999999997E-2</v>
      </c>
      <c r="BO104" s="18">
        <f t="shared" si="38"/>
        <v>0.30631999999999998</v>
      </c>
      <c r="BP104" s="18">
        <f t="shared" si="38"/>
        <v>0.19</v>
      </c>
      <c r="BQ104" s="18">
        <f t="shared" si="38"/>
        <v>2.5999999999999999E-2</v>
      </c>
      <c r="BR104" s="78">
        <f t="shared" si="38"/>
        <v>0</v>
      </c>
    </row>
    <row r="105" spans="1:72" ht="17.399999999999999">
      <c r="A105" s="24"/>
      <c r="B105" s="25" t="s">
        <v>27</v>
      </c>
      <c r="C105" s="120"/>
      <c r="D105" s="26">
        <f t="shared" ref="D105:BR105" si="39">D101*D103</f>
        <v>0</v>
      </c>
      <c r="E105" s="26">
        <f t="shared" si="39"/>
        <v>0</v>
      </c>
      <c r="F105" s="26">
        <f t="shared" si="39"/>
        <v>1.294475</v>
      </c>
      <c r="G105" s="26">
        <f t="shared" si="39"/>
        <v>0.48959999999999998</v>
      </c>
      <c r="H105" s="26">
        <f t="shared" si="39"/>
        <v>0</v>
      </c>
      <c r="I105" s="26">
        <f t="shared" si="39"/>
        <v>0</v>
      </c>
      <c r="J105" s="26">
        <f t="shared" si="39"/>
        <v>1.2679799999999999</v>
      </c>
      <c r="K105" s="26">
        <f t="shared" si="39"/>
        <v>3.5000100000000005</v>
      </c>
      <c r="L105" s="26">
        <f t="shared" si="39"/>
        <v>0</v>
      </c>
      <c r="M105" s="26">
        <f t="shared" si="39"/>
        <v>0</v>
      </c>
      <c r="N105" s="26">
        <f t="shared" si="39"/>
        <v>0</v>
      </c>
      <c r="O105" s="26">
        <f t="shared" si="39"/>
        <v>0</v>
      </c>
      <c r="P105" s="26">
        <f t="shared" si="39"/>
        <v>0</v>
      </c>
      <c r="Q105" s="26">
        <f t="shared" si="39"/>
        <v>0</v>
      </c>
      <c r="R105" s="26">
        <f t="shared" si="39"/>
        <v>0</v>
      </c>
      <c r="S105" s="26">
        <f t="shared" si="39"/>
        <v>0</v>
      </c>
      <c r="T105" s="26">
        <f t="shared" si="39"/>
        <v>0</v>
      </c>
      <c r="U105" s="26">
        <f t="shared" si="39"/>
        <v>0</v>
      </c>
      <c r="V105" s="26">
        <f t="shared" si="39"/>
        <v>0</v>
      </c>
      <c r="W105" s="26">
        <f>W101*W103</f>
        <v>0</v>
      </c>
      <c r="X105" s="26">
        <f t="shared" si="39"/>
        <v>0.94000000000000006</v>
      </c>
      <c r="Y105" s="26">
        <f t="shared" si="39"/>
        <v>0</v>
      </c>
      <c r="Z105" s="26">
        <f t="shared" si="39"/>
        <v>0</v>
      </c>
      <c r="AA105" s="26">
        <f t="shared" si="39"/>
        <v>0</v>
      </c>
      <c r="AB105" s="26">
        <f t="shared" si="39"/>
        <v>0</v>
      </c>
      <c r="AC105" s="26">
        <f t="shared" si="39"/>
        <v>0</v>
      </c>
      <c r="AD105" s="26">
        <f t="shared" si="39"/>
        <v>0</v>
      </c>
      <c r="AE105" s="26">
        <f t="shared" si="39"/>
        <v>0</v>
      </c>
      <c r="AF105" s="26">
        <f t="shared" si="39"/>
        <v>0</v>
      </c>
      <c r="AG105" s="26">
        <f t="shared" si="39"/>
        <v>0</v>
      </c>
      <c r="AH105" s="26">
        <f t="shared" si="39"/>
        <v>2.1539999999999999</v>
      </c>
      <c r="AI105" s="26">
        <f t="shared" si="39"/>
        <v>0</v>
      </c>
      <c r="AJ105" s="26">
        <f t="shared" si="39"/>
        <v>0</v>
      </c>
      <c r="AK105" s="26">
        <f t="shared" si="39"/>
        <v>0</v>
      </c>
      <c r="AL105" s="26">
        <f t="shared" si="39"/>
        <v>0</v>
      </c>
      <c r="AM105" s="26">
        <f t="shared" si="39"/>
        <v>2.0124</v>
      </c>
      <c r="AN105" s="26">
        <f t="shared" si="39"/>
        <v>0.21425</v>
      </c>
      <c r="AO105" s="26">
        <f t="shared" si="39"/>
        <v>0</v>
      </c>
      <c r="AP105" s="26">
        <f t="shared" si="39"/>
        <v>0</v>
      </c>
      <c r="AQ105" s="26">
        <f t="shared" si="39"/>
        <v>0</v>
      </c>
      <c r="AR105" s="26">
        <f t="shared" si="39"/>
        <v>0</v>
      </c>
      <c r="AS105" s="26">
        <f t="shared" si="39"/>
        <v>0</v>
      </c>
      <c r="AT105" s="26">
        <f t="shared" si="39"/>
        <v>0</v>
      </c>
      <c r="AU105" s="26">
        <f t="shared" si="39"/>
        <v>0</v>
      </c>
      <c r="AV105" s="26">
        <f t="shared" si="39"/>
        <v>0</v>
      </c>
      <c r="AW105" s="26">
        <f t="shared" si="39"/>
        <v>0</v>
      </c>
      <c r="AX105" s="26">
        <f t="shared" si="39"/>
        <v>0</v>
      </c>
      <c r="AY105" s="26">
        <f t="shared" si="39"/>
        <v>0</v>
      </c>
      <c r="AZ105" s="26">
        <f t="shared" si="39"/>
        <v>0</v>
      </c>
      <c r="BA105" s="26">
        <f t="shared" si="39"/>
        <v>0</v>
      </c>
      <c r="BB105" s="26">
        <f t="shared" si="39"/>
        <v>0</v>
      </c>
      <c r="BC105" s="26">
        <f t="shared" si="39"/>
        <v>0</v>
      </c>
      <c r="BD105" s="26">
        <f t="shared" si="39"/>
        <v>0</v>
      </c>
      <c r="BE105" s="26">
        <f t="shared" si="39"/>
        <v>0</v>
      </c>
      <c r="BF105" s="26">
        <f t="shared" si="39"/>
        <v>0</v>
      </c>
      <c r="BG105" s="26">
        <f t="shared" si="39"/>
        <v>0</v>
      </c>
      <c r="BH105" s="26">
        <f t="shared" si="39"/>
        <v>0</v>
      </c>
      <c r="BI105" s="26">
        <f t="shared" si="39"/>
        <v>0</v>
      </c>
      <c r="BJ105" s="26">
        <f t="shared" si="39"/>
        <v>0</v>
      </c>
      <c r="BK105" s="26">
        <f t="shared" si="39"/>
        <v>0</v>
      </c>
      <c r="BL105" s="26">
        <f t="shared" si="39"/>
        <v>0</v>
      </c>
      <c r="BM105" s="26">
        <f t="shared" si="39"/>
        <v>0</v>
      </c>
      <c r="BN105" s="26">
        <f t="shared" si="39"/>
        <v>0</v>
      </c>
      <c r="BO105" s="26">
        <f t="shared" si="39"/>
        <v>0</v>
      </c>
      <c r="BP105" s="26">
        <f t="shared" si="39"/>
        <v>0.57000000000000006</v>
      </c>
      <c r="BQ105" s="26">
        <f t="shared" si="39"/>
        <v>0</v>
      </c>
      <c r="BR105" s="82">
        <f t="shared" si="39"/>
        <v>0</v>
      </c>
      <c r="BS105" s="27">
        <f>SUM(D105:BQ105)</f>
        <v>12.442715</v>
      </c>
      <c r="BT105" s="28">
        <f>BS105/$C$10</f>
        <v>12.442715</v>
      </c>
    </row>
    <row r="106" spans="1:72" ht="17.399999999999999">
      <c r="A106" s="24"/>
      <c r="B106" s="25" t="s">
        <v>28</v>
      </c>
      <c r="C106" s="120"/>
      <c r="D106" s="26">
        <f t="shared" ref="D106:BR106" si="40">D101*D103</f>
        <v>0</v>
      </c>
      <c r="E106" s="26">
        <f t="shared" si="40"/>
        <v>0</v>
      </c>
      <c r="F106" s="26">
        <f t="shared" si="40"/>
        <v>1.294475</v>
      </c>
      <c r="G106" s="26">
        <f t="shared" si="40"/>
        <v>0.48959999999999998</v>
      </c>
      <c r="H106" s="26">
        <f t="shared" si="40"/>
        <v>0</v>
      </c>
      <c r="I106" s="26">
        <f t="shared" si="40"/>
        <v>0</v>
      </c>
      <c r="J106" s="26">
        <f t="shared" si="40"/>
        <v>1.2679799999999999</v>
      </c>
      <c r="K106" s="26">
        <f t="shared" si="40"/>
        <v>3.5000100000000005</v>
      </c>
      <c r="L106" s="26">
        <f t="shared" si="40"/>
        <v>0</v>
      </c>
      <c r="M106" s="26">
        <f t="shared" si="40"/>
        <v>0</v>
      </c>
      <c r="N106" s="26">
        <f t="shared" si="40"/>
        <v>0</v>
      </c>
      <c r="O106" s="26">
        <f t="shared" si="40"/>
        <v>0</v>
      </c>
      <c r="P106" s="26">
        <f t="shared" si="40"/>
        <v>0</v>
      </c>
      <c r="Q106" s="26">
        <f t="shared" si="40"/>
        <v>0</v>
      </c>
      <c r="R106" s="26">
        <f t="shared" si="40"/>
        <v>0</v>
      </c>
      <c r="S106" s="26">
        <f t="shared" si="40"/>
        <v>0</v>
      </c>
      <c r="T106" s="26">
        <f t="shared" si="40"/>
        <v>0</v>
      </c>
      <c r="U106" s="26">
        <f t="shared" si="40"/>
        <v>0</v>
      </c>
      <c r="V106" s="26">
        <f t="shared" si="40"/>
        <v>0</v>
      </c>
      <c r="W106" s="26">
        <f>W101*W103</f>
        <v>0</v>
      </c>
      <c r="X106" s="26">
        <f t="shared" si="40"/>
        <v>0.94000000000000006</v>
      </c>
      <c r="Y106" s="26">
        <f t="shared" si="40"/>
        <v>0</v>
      </c>
      <c r="Z106" s="26">
        <f t="shared" si="40"/>
        <v>0</v>
      </c>
      <c r="AA106" s="26">
        <f t="shared" si="40"/>
        <v>0</v>
      </c>
      <c r="AB106" s="26">
        <f t="shared" si="40"/>
        <v>0</v>
      </c>
      <c r="AC106" s="26">
        <f t="shared" si="40"/>
        <v>0</v>
      </c>
      <c r="AD106" s="26">
        <f t="shared" si="40"/>
        <v>0</v>
      </c>
      <c r="AE106" s="26">
        <f t="shared" si="40"/>
        <v>0</v>
      </c>
      <c r="AF106" s="26">
        <f t="shared" si="40"/>
        <v>0</v>
      </c>
      <c r="AG106" s="26">
        <f t="shared" si="40"/>
        <v>0</v>
      </c>
      <c r="AH106" s="26">
        <f t="shared" si="40"/>
        <v>2.1539999999999999</v>
      </c>
      <c r="AI106" s="26">
        <f t="shared" si="40"/>
        <v>0</v>
      </c>
      <c r="AJ106" s="26">
        <f t="shared" si="40"/>
        <v>0</v>
      </c>
      <c r="AK106" s="26">
        <f t="shared" si="40"/>
        <v>0</v>
      </c>
      <c r="AL106" s="26">
        <f t="shared" si="40"/>
        <v>0</v>
      </c>
      <c r="AM106" s="26">
        <f t="shared" si="40"/>
        <v>2.0124</v>
      </c>
      <c r="AN106" s="26">
        <f t="shared" si="40"/>
        <v>0.21425</v>
      </c>
      <c r="AO106" s="26">
        <f t="shared" si="40"/>
        <v>0</v>
      </c>
      <c r="AP106" s="26">
        <f t="shared" si="40"/>
        <v>0</v>
      </c>
      <c r="AQ106" s="26">
        <f t="shared" si="40"/>
        <v>0</v>
      </c>
      <c r="AR106" s="26">
        <f t="shared" si="40"/>
        <v>0</v>
      </c>
      <c r="AS106" s="26">
        <f t="shared" si="40"/>
        <v>0</v>
      </c>
      <c r="AT106" s="26">
        <f t="shared" si="40"/>
        <v>0</v>
      </c>
      <c r="AU106" s="26">
        <f t="shared" si="40"/>
        <v>0</v>
      </c>
      <c r="AV106" s="26">
        <f t="shared" si="40"/>
        <v>0</v>
      </c>
      <c r="AW106" s="26">
        <f t="shared" si="40"/>
        <v>0</v>
      </c>
      <c r="AX106" s="26">
        <f t="shared" si="40"/>
        <v>0</v>
      </c>
      <c r="AY106" s="26">
        <f t="shared" si="40"/>
        <v>0</v>
      </c>
      <c r="AZ106" s="26">
        <f t="shared" si="40"/>
        <v>0</v>
      </c>
      <c r="BA106" s="26">
        <f t="shared" si="40"/>
        <v>0</v>
      </c>
      <c r="BB106" s="26">
        <f t="shared" si="40"/>
        <v>0</v>
      </c>
      <c r="BC106" s="26">
        <f t="shared" si="40"/>
        <v>0</v>
      </c>
      <c r="BD106" s="26">
        <f t="shared" si="40"/>
        <v>0</v>
      </c>
      <c r="BE106" s="26">
        <f t="shared" si="40"/>
        <v>0</v>
      </c>
      <c r="BF106" s="26">
        <f t="shared" si="40"/>
        <v>0</v>
      </c>
      <c r="BG106" s="26">
        <f t="shared" si="40"/>
        <v>0</v>
      </c>
      <c r="BH106" s="26">
        <f t="shared" si="40"/>
        <v>0</v>
      </c>
      <c r="BI106" s="26">
        <f t="shared" si="40"/>
        <v>0</v>
      </c>
      <c r="BJ106" s="26">
        <f t="shared" si="40"/>
        <v>0</v>
      </c>
      <c r="BK106" s="26">
        <f t="shared" si="40"/>
        <v>0</v>
      </c>
      <c r="BL106" s="26">
        <f t="shared" si="40"/>
        <v>0</v>
      </c>
      <c r="BM106" s="26">
        <f t="shared" si="40"/>
        <v>0</v>
      </c>
      <c r="BN106" s="26">
        <f t="shared" si="40"/>
        <v>0</v>
      </c>
      <c r="BO106" s="26">
        <f t="shared" si="40"/>
        <v>0</v>
      </c>
      <c r="BP106" s="26">
        <f t="shared" si="40"/>
        <v>0.57000000000000006</v>
      </c>
      <c r="BQ106" s="26">
        <f t="shared" si="40"/>
        <v>0</v>
      </c>
      <c r="BR106" s="82">
        <f t="shared" si="40"/>
        <v>0</v>
      </c>
      <c r="BS106" s="27">
        <f>SUM(D106:BQ106)</f>
        <v>12.442715</v>
      </c>
      <c r="BT106" s="28">
        <f>BS106/$C$10</f>
        <v>12.442715</v>
      </c>
    </row>
    <row r="108" spans="1:72">
      <c r="J108" s="1"/>
    </row>
    <row r="109" spans="1:72" ht="15" customHeight="1">
      <c r="A109" s="113"/>
      <c r="B109" s="3" t="s">
        <v>1</v>
      </c>
      <c r="C109" s="111" t="s">
        <v>2</v>
      </c>
      <c r="D109" s="110" t="str">
        <f t="shared" ref="D109:BR109" si="41">D8</f>
        <v>Хлеб пшеничный</v>
      </c>
      <c r="E109" s="110" t="str">
        <f t="shared" si="41"/>
        <v>Хлеб ржано-пшеничный</v>
      </c>
      <c r="F109" s="110" t="str">
        <f t="shared" si="41"/>
        <v>Сахар</v>
      </c>
      <c r="G109" s="110" t="str">
        <f t="shared" si="41"/>
        <v>Чай</v>
      </c>
      <c r="H109" s="110" t="str">
        <f t="shared" si="41"/>
        <v>Какао</v>
      </c>
      <c r="I109" s="110" t="str">
        <f t="shared" si="41"/>
        <v>Кофейный напиток</v>
      </c>
      <c r="J109" s="110" t="str">
        <f t="shared" si="41"/>
        <v>Молоко 2,5%</v>
      </c>
      <c r="K109" s="110" t="str">
        <f t="shared" si="41"/>
        <v>Масло сливочное</v>
      </c>
      <c r="L109" s="110" t="str">
        <f t="shared" si="41"/>
        <v>Сметана 15%</v>
      </c>
      <c r="M109" s="110" t="str">
        <f t="shared" si="41"/>
        <v>Молоко сухое</v>
      </c>
      <c r="N109" s="110" t="str">
        <f t="shared" si="41"/>
        <v>Снежок 2,5 %</v>
      </c>
      <c r="O109" s="110" t="str">
        <f t="shared" si="41"/>
        <v>Творог 5%</v>
      </c>
      <c r="P109" s="110" t="str">
        <f t="shared" si="41"/>
        <v>Молоко сгущенное</v>
      </c>
      <c r="Q109" s="110" t="str">
        <f t="shared" si="41"/>
        <v xml:space="preserve">Джем Сава </v>
      </c>
      <c r="R109" s="110" t="str">
        <f t="shared" si="41"/>
        <v>Сыр</v>
      </c>
      <c r="S109" s="110" t="str">
        <f t="shared" si="41"/>
        <v>Зеленый горошек</v>
      </c>
      <c r="T109" s="110" t="str">
        <f t="shared" si="41"/>
        <v>Кукуруза консервирован.</v>
      </c>
      <c r="U109" s="110" t="str">
        <f t="shared" si="41"/>
        <v>Консервы рыбные</v>
      </c>
      <c r="V109" s="110" t="str">
        <f t="shared" si="41"/>
        <v>Огурцы консервирован.</v>
      </c>
      <c r="W109" s="110" t="str">
        <f>W8</f>
        <v>Огурцы свежие</v>
      </c>
      <c r="X109" s="110" t="str">
        <f t="shared" si="41"/>
        <v>Яйцо</v>
      </c>
      <c r="Y109" s="110" t="str">
        <f t="shared" si="41"/>
        <v>Икра кабачковая</v>
      </c>
      <c r="Z109" s="110" t="str">
        <f t="shared" si="41"/>
        <v>Изюм</v>
      </c>
      <c r="AA109" s="110" t="str">
        <f t="shared" si="41"/>
        <v>Курага</v>
      </c>
      <c r="AB109" s="110" t="str">
        <f t="shared" si="41"/>
        <v>Чернослив</v>
      </c>
      <c r="AC109" s="110" t="str">
        <f t="shared" si="41"/>
        <v>Шиповник</v>
      </c>
      <c r="AD109" s="110" t="str">
        <f t="shared" si="41"/>
        <v>Сухофрукты</v>
      </c>
      <c r="AE109" s="110" t="str">
        <f t="shared" si="41"/>
        <v>Ягода свежемороженная</v>
      </c>
      <c r="AF109" s="110" t="str">
        <f t="shared" si="41"/>
        <v xml:space="preserve">Апельсин </v>
      </c>
      <c r="AG109" s="110" t="str">
        <f t="shared" si="41"/>
        <v>Банан</v>
      </c>
      <c r="AH109" s="110" t="str">
        <f t="shared" si="41"/>
        <v>Лимон</v>
      </c>
      <c r="AI109" s="110" t="str">
        <f t="shared" si="41"/>
        <v>Яблоко</v>
      </c>
      <c r="AJ109" s="110" t="str">
        <f t="shared" si="41"/>
        <v>Кисель</v>
      </c>
      <c r="AK109" s="110" t="str">
        <f t="shared" si="41"/>
        <v xml:space="preserve">Сок </v>
      </c>
      <c r="AL109" s="110" t="str">
        <f t="shared" si="41"/>
        <v>Макаронные изделия</v>
      </c>
      <c r="AM109" s="110" t="str">
        <f t="shared" si="41"/>
        <v>Мука</v>
      </c>
      <c r="AN109" s="110" t="str">
        <f t="shared" si="41"/>
        <v>Дрожжи</v>
      </c>
      <c r="AO109" s="110" t="str">
        <f t="shared" si="41"/>
        <v>Печенье</v>
      </c>
      <c r="AP109" s="110" t="str">
        <f t="shared" si="41"/>
        <v>Пряники</v>
      </c>
      <c r="AQ109" s="110" t="str">
        <f t="shared" si="41"/>
        <v>Вафли</v>
      </c>
      <c r="AR109" s="110" t="str">
        <f t="shared" si="41"/>
        <v>Конфеты</v>
      </c>
      <c r="AS109" s="110" t="str">
        <f t="shared" si="41"/>
        <v>Повидло Сава</v>
      </c>
      <c r="AT109" s="110" t="str">
        <f t="shared" si="41"/>
        <v>Крупа геркулес</v>
      </c>
      <c r="AU109" s="110" t="str">
        <f t="shared" si="41"/>
        <v>Крупа горох</v>
      </c>
      <c r="AV109" s="110" t="str">
        <f t="shared" si="41"/>
        <v>Крупа гречневая</v>
      </c>
      <c r="AW109" s="110" t="str">
        <f t="shared" si="41"/>
        <v>Крупа кукурузная</v>
      </c>
      <c r="AX109" s="110" t="str">
        <f t="shared" si="41"/>
        <v>Крупа манная</v>
      </c>
      <c r="AY109" s="110" t="str">
        <f t="shared" si="41"/>
        <v>Крупа перловая</v>
      </c>
      <c r="AZ109" s="110" t="str">
        <f t="shared" si="41"/>
        <v>Крупа пшеничная</v>
      </c>
      <c r="BA109" s="110" t="str">
        <f t="shared" si="41"/>
        <v>Крупа пшено</v>
      </c>
      <c r="BB109" s="110" t="str">
        <f t="shared" si="41"/>
        <v>Крупа ячневая</v>
      </c>
      <c r="BC109" s="110" t="str">
        <f t="shared" si="41"/>
        <v>Рис</v>
      </c>
      <c r="BD109" s="110" t="str">
        <f t="shared" si="41"/>
        <v>Цыпленок бройлер</v>
      </c>
      <c r="BE109" s="110" t="str">
        <f t="shared" si="41"/>
        <v>Филе куриное</v>
      </c>
      <c r="BF109" s="110" t="str">
        <f t="shared" si="41"/>
        <v>Фарш говяжий</v>
      </c>
      <c r="BG109" s="110" t="str">
        <f t="shared" si="41"/>
        <v>Печень куриная</v>
      </c>
      <c r="BH109" s="110" t="str">
        <f t="shared" si="41"/>
        <v>Филе минтая</v>
      </c>
      <c r="BI109" s="110" t="str">
        <f t="shared" si="41"/>
        <v>Филе сельди слабосол.</v>
      </c>
      <c r="BJ109" s="110" t="str">
        <f t="shared" si="41"/>
        <v>Картофель</v>
      </c>
      <c r="BK109" s="110" t="str">
        <f t="shared" si="41"/>
        <v>Морковь</v>
      </c>
      <c r="BL109" s="110" t="str">
        <f t="shared" si="41"/>
        <v>Лук</v>
      </c>
      <c r="BM109" s="110" t="str">
        <f t="shared" si="41"/>
        <v>Капуста</v>
      </c>
      <c r="BN109" s="110" t="str">
        <f t="shared" si="41"/>
        <v>Свекла</v>
      </c>
      <c r="BO109" s="110" t="str">
        <f t="shared" si="41"/>
        <v>Томатная паста</v>
      </c>
      <c r="BP109" s="110" t="str">
        <f t="shared" si="41"/>
        <v>Масло растительное</v>
      </c>
      <c r="BQ109" s="110" t="str">
        <f t="shared" si="41"/>
        <v>Соль</v>
      </c>
      <c r="BR109" s="109" t="str">
        <f t="shared" si="41"/>
        <v>Лимонная кислота</v>
      </c>
      <c r="BS109" s="115" t="s">
        <v>3</v>
      </c>
      <c r="BT109" s="115" t="s">
        <v>4</v>
      </c>
    </row>
    <row r="110" spans="1:72" ht="45.75" customHeight="1">
      <c r="A110" s="114"/>
      <c r="B110" s="4" t="s">
        <v>5</v>
      </c>
      <c r="C110" s="112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0"/>
      <c r="BG110" s="110"/>
      <c r="BH110" s="110"/>
      <c r="BI110" s="110"/>
      <c r="BJ110" s="110"/>
      <c r="BK110" s="110"/>
      <c r="BL110" s="110"/>
      <c r="BM110" s="110"/>
      <c r="BN110" s="110"/>
      <c r="BO110" s="110"/>
      <c r="BP110" s="110"/>
      <c r="BQ110" s="110"/>
      <c r="BR110" s="109"/>
      <c r="BS110" s="115"/>
      <c r="BT110" s="115"/>
    </row>
    <row r="111" spans="1:72">
      <c r="A111" s="116" t="s">
        <v>19</v>
      </c>
      <c r="B111" s="14" t="s">
        <v>20</v>
      </c>
      <c r="C111" s="117">
        <f>$F$7</f>
        <v>1</v>
      </c>
      <c r="D111" s="5">
        <f t="shared" ref="D111:BR114" si="42">D30</f>
        <v>0</v>
      </c>
      <c r="E111" s="5">
        <f t="shared" si="42"/>
        <v>0</v>
      </c>
      <c r="F111" s="5">
        <f t="shared" si="42"/>
        <v>0</v>
      </c>
      <c r="G111" s="5">
        <f t="shared" si="42"/>
        <v>0</v>
      </c>
      <c r="H111" s="5">
        <f t="shared" si="42"/>
        <v>0</v>
      </c>
      <c r="I111" s="5">
        <f t="shared" si="42"/>
        <v>0</v>
      </c>
      <c r="J111" s="5">
        <f t="shared" si="42"/>
        <v>0</v>
      </c>
      <c r="K111" s="5">
        <f t="shared" si="42"/>
        <v>4.0000000000000001E-3</v>
      </c>
      <c r="L111" s="5">
        <f t="shared" si="42"/>
        <v>0</v>
      </c>
      <c r="M111" s="5">
        <f t="shared" si="42"/>
        <v>0</v>
      </c>
      <c r="N111" s="5">
        <f t="shared" si="42"/>
        <v>0</v>
      </c>
      <c r="O111" s="5">
        <f t="shared" si="42"/>
        <v>0</v>
      </c>
      <c r="P111" s="5">
        <f t="shared" si="42"/>
        <v>0</v>
      </c>
      <c r="Q111" s="5">
        <f t="shared" si="42"/>
        <v>0</v>
      </c>
      <c r="R111" s="5">
        <f t="shared" si="42"/>
        <v>0</v>
      </c>
      <c r="S111" s="5">
        <f t="shared" si="42"/>
        <v>0</v>
      </c>
      <c r="T111" s="5">
        <f t="shared" si="42"/>
        <v>0</v>
      </c>
      <c r="U111" s="5">
        <f t="shared" si="42"/>
        <v>0</v>
      </c>
      <c r="V111" s="5">
        <f t="shared" si="42"/>
        <v>0</v>
      </c>
      <c r="W111" s="5">
        <f>W30</f>
        <v>0</v>
      </c>
      <c r="X111" s="5">
        <f t="shared" si="42"/>
        <v>0</v>
      </c>
      <c r="Y111" s="5">
        <f t="shared" si="42"/>
        <v>0</v>
      </c>
      <c r="Z111" s="5">
        <f t="shared" si="42"/>
        <v>0</v>
      </c>
      <c r="AA111" s="5">
        <f t="shared" si="42"/>
        <v>0</v>
      </c>
      <c r="AB111" s="5">
        <f t="shared" si="42"/>
        <v>0</v>
      </c>
      <c r="AC111" s="5">
        <f t="shared" si="42"/>
        <v>0</v>
      </c>
      <c r="AD111" s="5">
        <f t="shared" si="42"/>
        <v>0</v>
      </c>
      <c r="AE111" s="5">
        <f t="shared" si="42"/>
        <v>0</v>
      </c>
      <c r="AF111" s="5">
        <f t="shared" si="42"/>
        <v>0</v>
      </c>
      <c r="AG111" s="5">
        <f t="shared" si="42"/>
        <v>0</v>
      </c>
      <c r="AH111" s="5">
        <f t="shared" si="42"/>
        <v>0</v>
      </c>
      <c r="AI111" s="5">
        <f t="shared" si="42"/>
        <v>0</v>
      </c>
      <c r="AJ111" s="5">
        <f t="shared" si="42"/>
        <v>0</v>
      </c>
      <c r="AK111" s="5">
        <f t="shared" si="42"/>
        <v>0</v>
      </c>
      <c r="AL111" s="5">
        <f t="shared" si="42"/>
        <v>0</v>
      </c>
      <c r="AM111" s="5">
        <f t="shared" si="42"/>
        <v>0</v>
      </c>
      <c r="AN111" s="5">
        <f t="shared" si="42"/>
        <v>0</v>
      </c>
      <c r="AO111" s="5">
        <f t="shared" si="42"/>
        <v>0</v>
      </c>
      <c r="AP111" s="5">
        <f t="shared" si="42"/>
        <v>0</v>
      </c>
      <c r="AQ111" s="5">
        <f t="shared" si="42"/>
        <v>0</v>
      </c>
      <c r="AR111" s="5">
        <f t="shared" si="42"/>
        <v>0</v>
      </c>
      <c r="AS111" s="5">
        <f t="shared" si="42"/>
        <v>0</v>
      </c>
      <c r="AT111" s="5">
        <f t="shared" si="42"/>
        <v>0</v>
      </c>
      <c r="AU111" s="5">
        <f t="shared" si="42"/>
        <v>0</v>
      </c>
      <c r="AV111" s="5">
        <f t="shared" si="42"/>
        <v>0</v>
      </c>
      <c r="AW111" s="5">
        <f t="shared" si="42"/>
        <v>0</v>
      </c>
      <c r="AX111" s="5">
        <f t="shared" si="42"/>
        <v>0</v>
      </c>
      <c r="AY111" s="5">
        <f t="shared" si="42"/>
        <v>0</v>
      </c>
      <c r="AZ111" s="5">
        <f t="shared" si="42"/>
        <v>0</v>
      </c>
      <c r="BA111" s="5">
        <f t="shared" si="42"/>
        <v>0</v>
      </c>
      <c r="BB111" s="5">
        <f t="shared" si="42"/>
        <v>0</v>
      </c>
      <c r="BC111" s="5">
        <f t="shared" si="42"/>
        <v>0</v>
      </c>
      <c r="BD111" s="5">
        <f t="shared" si="42"/>
        <v>0</v>
      </c>
      <c r="BE111" s="5">
        <f t="shared" si="42"/>
        <v>0</v>
      </c>
      <c r="BF111" s="5">
        <f t="shared" si="42"/>
        <v>0</v>
      </c>
      <c r="BG111" s="5">
        <f t="shared" si="42"/>
        <v>0</v>
      </c>
      <c r="BH111" s="5">
        <f t="shared" si="42"/>
        <v>0</v>
      </c>
      <c r="BI111" s="5">
        <f t="shared" si="42"/>
        <v>0</v>
      </c>
      <c r="BJ111" s="5">
        <f t="shared" si="42"/>
        <v>0.114</v>
      </c>
      <c r="BK111" s="5">
        <f t="shared" si="42"/>
        <v>3.5999999999999997E-2</v>
      </c>
      <c r="BL111" s="5">
        <f t="shared" si="42"/>
        <v>1.7000000000000001E-2</v>
      </c>
      <c r="BM111" s="5">
        <f t="shared" si="42"/>
        <v>4.4999999999999998E-2</v>
      </c>
      <c r="BN111" s="5">
        <f t="shared" si="42"/>
        <v>0</v>
      </c>
      <c r="BO111" s="5">
        <f t="shared" si="42"/>
        <v>0</v>
      </c>
      <c r="BP111" s="5">
        <f t="shared" si="42"/>
        <v>3.0000000000000001E-3</v>
      </c>
      <c r="BQ111" s="5">
        <f t="shared" si="42"/>
        <v>5.0000000000000001E-4</v>
      </c>
      <c r="BR111" s="77">
        <f t="shared" si="42"/>
        <v>0</v>
      </c>
    </row>
    <row r="112" spans="1:72">
      <c r="A112" s="116"/>
      <c r="B112" t="s">
        <v>13</v>
      </c>
      <c r="C112" s="118"/>
      <c r="D112" s="5">
        <f t="shared" si="42"/>
        <v>0.02</v>
      </c>
      <c r="E112" s="5">
        <f t="shared" si="42"/>
        <v>0</v>
      </c>
      <c r="F112" s="5">
        <f t="shared" si="42"/>
        <v>0</v>
      </c>
      <c r="G112" s="5">
        <f t="shared" si="42"/>
        <v>0</v>
      </c>
      <c r="H112" s="5">
        <f t="shared" si="42"/>
        <v>0</v>
      </c>
      <c r="I112" s="5">
        <f t="shared" si="42"/>
        <v>0</v>
      </c>
      <c r="J112" s="5">
        <f t="shared" si="42"/>
        <v>0</v>
      </c>
      <c r="K112" s="5">
        <f t="shared" si="42"/>
        <v>0</v>
      </c>
      <c r="L112" s="5">
        <f t="shared" si="42"/>
        <v>0</v>
      </c>
      <c r="M112" s="5">
        <f t="shared" si="42"/>
        <v>0</v>
      </c>
      <c r="N112" s="5">
        <f t="shared" si="42"/>
        <v>0</v>
      </c>
      <c r="O112" s="5">
        <f t="shared" si="42"/>
        <v>0</v>
      </c>
      <c r="P112" s="5">
        <f t="shared" si="42"/>
        <v>0</v>
      </c>
      <c r="Q112" s="5">
        <f t="shared" si="42"/>
        <v>0</v>
      </c>
      <c r="R112" s="5">
        <f t="shared" si="42"/>
        <v>0</v>
      </c>
      <c r="S112" s="5">
        <f t="shared" si="42"/>
        <v>0</v>
      </c>
      <c r="T112" s="5">
        <f t="shared" si="42"/>
        <v>0</v>
      </c>
      <c r="U112" s="5">
        <f t="shared" si="42"/>
        <v>0</v>
      </c>
      <c r="V112" s="5">
        <f t="shared" si="42"/>
        <v>0</v>
      </c>
      <c r="W112" s="5">
        <f>W31</f>
        <v>0</v>
      </c>
      <c r="X112" s="5">
        <f t="shared" si="42"/>
        <v>0</v>
      </c>
      <c r="Y112" s="5">
        <f t="shared" si="42"/>
        <v>0</v>
      </c>
      <c r="Z112" s="5">
        <f t="shared" si="42"/>
        <v>0</v>
      </c>
      <c r="AA112" s="5">
        <f t="shared" si="42"/>
        <v>0</v>
      </c>
      <c r="AB112" s="5">
        <f t="shared" si="42"/>
        <v>0</v>
      </c>
      <c r="AC112" s="5">
        <f t="shared" si="42"/>
        <v>0</v>
      </c>
      <c r="AD112" s="5">
        <f t="shared" si="42"/>
        <v>0</v>
      </c>
      <c r="AE112" s="5">
        <f t="shared" si="42"/>
        <v>0</v>
      </c>
      <c r="AF112" s="5">
        <f t="shared" si="42"/>
        <v>0</v>
      </c>
      <c r="AG112" s="5">
        <f t="shared" si="42"/>
        <v>0</v>
      </c>
      <c r="AH112" s="5">
        <f t="shared" si="42"/>
        <v>0</v>
      </c>
      <c r="AI112" s="5">
        <f t="shared" si="42"/>
        <v>0</v>
      </c>
      <c r="AJ112" s="5">
        <f t="shared" si="42"/>
        <v>0</v>
      </c>
      <c r="AK112" s="5">
        <f t="shared" si="42"/>
        <v>0</v>
      </c>
      <c r="AL112" s="5">
        <f t="shared" si="42"/>
        <v>0</v>
      </c>
      <c r="AM112" s="5">
        <f t="shared" si="42"/>
        <v>0</v>
      </c>
      <c r="AN112" s="5">
        <f t="shared" si="42"/>
        <v>0</v>
      </c>
      <c r="AO112" s="5">
        <f t="shared" si="42"/>
        <v>0</v>
      </c>
      <c r="AP112" s="5">
        <f t="shared" si="42"/>
        <v>0</v>
      </c>
      <c r="AQ112" s="5">
        <f t="shared" si="42"/>
        <v>0</v>
      </c>
      <c r="AR112" s="5">
        <f t="shared" si="42"/>
        <v>0</v>
      </c>
      <c r="AS112" s="5">
        <f t="shared" si="42"/>
        <v>0</v>
      </c>
      <c r="AT112" s="5">
        <f t="shared" si="42"/>
        <v>0</v>
      </c>
      <c r="AU112" s="5">
        <f t="shared" si="42"/>
        <v>0</v>
      </c>
      <c r="AV112" s="5">
        <f t="shared" si="42"/>
        <v>0</v>
      </c>
      <c r="AW112" s="5">
        <f t="shared" si="42"/>
        <v>0</v>
      </c>
      <c r="AX112" s="5">
        <f t="shared" si="42"/>
        <v>0</v>
      </c>
      <c r="AY112" s="5">
        <f t="shared" si="42"/>
        <v>0</v>
      </c>
      <c r="AZ112" s="5">
        <f t="shared" si="42"/>
        <v>0</v>
      </c>
      <c r="BA112" s="5">
        <f t="shared" si="42"/>
        <v>0</v>
      </c>
      <c r="BB112" s="5">
        <f t="shared" si="42"/>
        <v>0</v>
      </c>
      <c r="BC112" s="5">
        <f t="shared" si="42"/>
        <v>0</v>
      </c>
      <c r="BD112" s="5">
        <f t="shared" si="42"/>
        <v>0</v>
      </c>
      <c r="BE112" s="5">
        <f t="shared" si="42"/>
        <v>0</v>
      </c>
      <c r="BF112" s="5">
        <f t="shared" si="42"/>
        <v>0</v>
      </c>
      <c r="BG112" s="5">
        <f t="shared" si="42"/>
        <v>0</v>
      </c>
      <c r="BH112" s="5">
        <f t="shared" si="42"/>
        <v>0</v>
      </c>
      <c r="BI112" s="5">
        <f t="shared" si="42"/>
        <v>0</v>
      </c>
      <c r="BJ112" s="5">
        <f t="shared" si="42"/>
        <v>0</v>
      </c>
      <c r="BK112" s="5">
        <f t="shared" si="42"/>
        <v>0</v>
      </c>
      <c r="BL112" s="5">
        <f t="shared" si="42"/>
        <v>0</v>
      </c>
      <c r="BM112" s="5">
        <f t="shared" si="42"/>
        <v>0</v>
      </c>
      <c r="BN112" s="5">
        <f t="shared" si="42"/>
        <v>0</v>
      </c>
      <c r="BO112" s="5">
        <f t="shared" si="42"/>
        <v>0</v>
      </c>
      <c r="BP112" s="5">
        <f t="shared" si="42"/>
        <v>0</v>
      </c>
      <c r="BQ112" s="5">
        <f t="shared" si="42"/>
        <v>0</v>
      </c>
      <c r="BR112" s="77">
        <f t="shared" si="42"/>
        <v>0</v>
      </c>
    </row>
    <row r="113" spans="1:72">
      <c r="A113" s="116"/>
      <c r="B113" s="9" t="s">
        <v>21</v>
      </c>
      <c r="C113" s="118"/>
      <c r="D113" s="5">
        <f t="shared" si="42"/>
        <v>0</v>
      </c>
      <c r="E113" s="5">
        <f t="shared" si="42"/>
        <v>0</v>
      </c>
      <c r="F113" s="5">
        <f t="shared" si="42"/>
        <v>1.0999999999999999E-2</v>
      </c>
      <c r="G113" s="5">
        <f t="shared" si="42"/>
        <v>5.9999999999999995E-4</v>
      </c>
      <c r="H113" s="5">
        <f t="shared" si="42"/>
        <v>0</v>
      </c>
      <c r="I113" s="5">
        <f t="shared" si="42"/>
        <v>0</v>
      </c>
      <c r="J113" s="5">
        <f t="shared" si="42"/>
        <v>0</v>
      </c>
      <c r="K113" s="5">
        <f t="shared" si="42"/>
        <v>0</v>
      </c>
      <c r="L113" s="5">
        <f t="shared" si="42"/>
        <v>0</v>
      </c>
      <c r="M113" s="5">
        <f t="shared" si="42"/>
        <v>0</v>
      </c>
      <c r="N113" s="5">
        <f t="shared" si="42"/>
        <v>0</v>
      </c>
      <c r="O113" s="5">
        <f t="shared" si="42"/>
        <v>0</v>
      </c>
      <c r="P113" s="5">
        <f t="shared" si="42"/>
        <v>0</v>
      </c>
      <c r="Q113" s="5">
        <f t="shared" si="42"/>
        <v>0</v>
      </c>
      <c r="R113" s="5">
        <f t="shared" si="42"/>
        <v>0</v>
      </c>
      <c r="S113" s="5">
        <f t="shared" si="42"/>
        <v>0</v>
      </c>
      <c r="T113" s="5">
        <f t="shared" si="42"/>
        <v>0</v>
      </c>
      <c r="U113" s="5">
        <f t="shared" si="42"/>
        <v>0</v>
      </c>
      <c r="V113" s="5">
        <f t="shared" si="42"/>
        <v>0</v>
      </c>
      <c r="W113" s="5">
        <f>W32</f>
        <v>0</v>
      </c>
      <c r="X113" s="5">
        <f t="shared" si="42"/>
        <v>0</v>
      </c>
      <c r="Y113" s="5">
        <f t="shared" si="42"/>
        <v>0</v>
      </c>
      <c r="Z113" s="5">
        <f t="shared" si="42"/>
        <v>0</v>
      </c>
      <c r="AA113" s="5">
        <f t="shared" si="42"/>
        <v>0</v>
      </c>
      <c r="AB113" s="5">
        <f t="shared" si="42"/>
        <v>0</v>
      </c>
      <c r="AC113" s="5">
        <f t="shared" si="42"/>
        <v>0</v>
      </c>
      <c r="AD113" s="5">
        <f t="shared" si="42"/>
        <v>0</v>
      </c>
      <c r="AE113" s="5">
        <f t="shared" si="42"/>
        <v>0</v>
      </c>
      <c r="AF113" s="5">
        <f t="shared" si="42"/>
        <v>0</v>
      </c>
      <c r="AG113" s="5">
        <f t="shared" si="42"/>
        <v>0</v>
      </c>
      <c r="AH113" s="5">
        <f t="shared" si="42"/>
        <v>0</v>
      </c>
      <c r="AI113" s="5">
        <f t="shared" si="42"/>
        <v>0</v>
      </c>
      <c r="AJ113" s="5">
        <f t="shared" si="42"/>
        <v>0</v>
      </c>
      <c r="AK113" s="5">
        <f t="shared" si="42"/>
        <v>0</v>
      </c>
      <c r="AL113" s="5">
        <f t="shared" si="42"/>
        <v>0</v>
      </c>
      <c r="AM113" s="5">
        <f t="shared" si="42"/>
        <v>0</v>
      </c>
      <c r="AN113" s="5">
        <f t="shared" si="42"/>
        <v>0</v>
      </c>
      <c r="AO113" s="5">
        <f t="shared" si="42"/>
        <v>0</v>
      </c>
      <c r="AP113" s="5">
        <f t="shared" si="42"/>
        <v>0</v>
      </c>
      <c r="AQ113" s="5">
        <f t="shared" si="42"/>
        <v>0</v>
      </c>
      <c r="AR113" s="5">
        <f t="shared" si="42"/>
        <v>0</v>
      </c>
      <c r="AS113" s="5">
        <f t="shared" si="42"/>
        <v>0</v>
      </c>
      <c r="AT113" s="5">
        <f t="shared" si="42"/>
        <v>0</v>
      </c>
      <c r="AU113" s="5">
        <f t="shared" si="42"/>
        <v>0</v>
      </c>
      <c r="AV113" s="5">
        <f t="shared" si="42"/>
        <v>0</v>
      </c>
      <c r="AW113" s="5">
        <f t="shared" si="42"/>
        <v>0</v>
      </c>
      <c r="AX113" s="5">
        <f t="shared" si="42"/>
        <v>0</v>
      </c>
      <c r="AY113" s="5">
        <f t="shared" si="42"/>
        <v>0</v>
      </c>
      <c r="AZ113" s="5">
        <f t="shared" si="42"/>
        <v>0</v>
      </c>
      <c r="BA113" s="5">
        <f t="shared" si="42"/>
        <v>0</v>
      </c>
      <c r="BB113" s="5">
        <f t="shared" si="42"/>
        <v>0</v>
      </c>
      <c r="BC113" s="5">
        <f t="shared" si="42"/>
        <v>0</v>
      </c>
      <c r="BD113" s="5">
        <f t="shared" si="42"/>
        <v>0</v>
      </c>
      <c r="BE113" s="5">
        <f t="shared" si="42"/>
        <v>0</v>
      </c>
      <c r="BF113" s="5">
        <f t="shared" si="42"/>
        <v>0</v>
      </c>
      <c r="BG113" s="5">
        <f t="shared" si="42"/>
        <v>0</v>
      </c>
      <c r="BH113" s="5">
        <f t="shared" si="42"/>
        <v>0</v>
      </c>
      <c r="BI113" s="5">
        <f t="shared" si="42"/>
        <v>0</v>
      </c>
      <c r="BJ113" s="5">
        <f t="shared" si="42"/>
        <v>0</v>
      </c>
      <c r="BK113" s="5">
        <f t="shared" si="42"/>
        <v>0</v>
      </c>
      <c r="BL113" s="5">
        <f t="shared" si="42"/>
        <v>0</v>
      </c>
      <c r="BM113" s="5">
        <f t="shared" si="42"/>
        <v>0</v>
      </c>
      <c r="BN113" s="5">
        <f t="shared" si="42"/>
        <v>0</v>
      </c>
      <c r="BO113" s="5">
        <f t="shared" si="42"/>
        <v>0</v>
      </c>
      <c r="BP113" s="5">
        <f t="shared" si="42"/>
        <v>0</v>
      </c>
      <c r="BQ113" s="5">
        <f t="shared" si="42"/>
        <v>0</v>
      </c>
      <c r="BR113" s="77">
        <f t="shared" si="42"/>
        <v>0</v>
      </c>
    </row>
    <row r="114" spans="1:72">
      <c r="A114" s="116"/>
      <c r="B114" s="15"/>
      <c r="C114" s="118"/>
      <c r="D114" s="5">
        <f t="shared" si="42"/>
        <v>0</v>
      </c>
      <c r="E114" s="5">
        <f t="shared" si="42"/>
        <v>0</v>
      </c>
      <c r="F114" s="5">
        <f t="shared" si="42"/>
        <v>0</v>
      </c>
      <c r="G114" s="5">
        <f t="shared" si="42"/>
        <v>0</v>
      </c>
      <c r="H114" s="5">
        <f t="shared" si="42"/>
        <v>0</v>
      </c>
      <c r="I114" s="5">
        <f t="shared" si="42"/>
        <v>0</v>
      </c>
      <c r="J114" s="5">
        <f t="shared" si="42"/>
        <v>0</v>
      </c>
      <c r="K114" s="5">
        <f t="shared" si="42"/>
        <v>0</v>
      </c>
      <c r="L114" s="5">
        <f t="shared" si="42"/>
        <v>0</v>
      </c>
      <c r="M114" s="5">
        <f t="shared" si="42"/>
        <v>0</v>
      </c>
      <c r="N114" s="5">
        <f t="shared" si="42"/>
        <v>0</v>
      </c>
      <c r="O114" s="5">
        <f t="shared" si="42"/>
        <v>0</v>
      </c>
      <c r="P114" s="5">
        <f t="shared" si="42"/>
        <v>0</v>
      </c>
      <c r="Q114" s="5">
        <f t="shared" si="42"/>
        <v>0</v>
      </c>
      <c r="R114" s="5">
        <f t="shared" si="42"/>
        <v>0</v>
      </c>
      <c r="S114" s="5">
        <f t="shared" si="42"/>
        <v>0</v>
      </c>
      <c r="T114" s="5">
        <f t="shared" si="42"/>
        <v>0</v>
      </c>
      <c r="U114" s="5">
        <f t="shared" si="42"/>
        <v>0</v>
      </c>
      <c r="V114" s="5">
        <f t="shared" si="42"/>
        <v>0</v>
      </c>
      <c r="W114" s="5">
        <f>W33</f>
        <v>0</v>
      </c>
      <c r="X114" s="5">
        <f t="shared" si="42"/>
        <v>0</v>
      </c>
      <c r="Y114" s="5">
        <f t="shared" si="42"/>
        <v>0</v>
      </c>
      <c r="Z114" s="5">
        <f t="shared" si="42"/>
        <v>0</v>
      </c>
      <c r="AA114" s="5">
        <f t="shared" si="42"/>
        <v>0</v>
      </c>
      <c r="AB114" s="5">
        <f t="shared" si="42"/>
        <v>0</v>
      </c>
      <c r="AC114" s="5">
        <f t="shared" si="42"/>
        <v>0</v>
      </c>
      <c r="AD114" s="5">
        <f t="shared" si="42"/>
        <v>0</v>
      </c>
      <c r="AE114" s="5">
        <f t="shared" si="42"/>
        <v>0</v>
      </c>
      <c r="AF114" s="5">
        <f t="shared" si="42"/>
        <v>0</v>
      </c>
      <c r="AG114" s="5">
        <f t="shared" si="42"/>
        <v>0</v>
      </c>
      <c r="AH114" s="5">
        <f t="shared" si="42"/>
        <v>0</v>
      </c>
      <c r="AI114" s="5">
        <f t="shared" si="42"/>
        <v>0</v>
      </c>
      <c r="AJ114" s="5">
        <f t="shared" si="42"/>
        <v>0</v>
      </c>
      <c r="AK114" s="5">
        <f t="shared" si="42"/>
        <v>0</v>
      </c>
      <c r="AL114" s="5">
        <f t="shared" si="42"/>
        <v>0</v>
      </c>
      <c r="AM114" s="5">
        <f t="shared" si="42"/>
        <v>0</v>
      </c>
      <c r="AN114" s="5">
        <f t="shared" si="42"/>
        <v>0</v>
      </c>
      <c r="AO114" s="5">
        <f t="shared" si="42"/>
        <v>0</v>
      </c>
      <c r="AP114" s="5">
        <f t="shared" si="42"/>
        <v>0</v>
      </c>
      <c r="AQ114" s="5">
        <f t="shared" si="42"/>
        <v>0</v>
      </c>
      <c r="AR114" s="5">
        <f t="shared" si="42"/>
        <v>0</v>
      </c>
      <c r="AS114" s="5">
        <f t="shared" si="42"/>
        <v>0</v>
      </c>
      <c r="AT114" s="5">
        <f t="shared" si="42"/>
        <v>0</v>
      </c>
      <c r="AU114" s="5">
        <f t="shared" si="42"/>
        <v>0</v>
      </c>
      <c r="AV114" s="5">
        <f t="shared" si="42"/>
        <v>0</v>
      </c>
      <c r="AW114" s="5">
        <f t="shared" si="42"/>
        <v>0</v>
      </c>
      <c r="AX114" s="5">
        <f t="shared" si="42"/>
        <v>0</v>
      </c>
      <c r="AY114" s="5">
        <f t="shared" si="42"/>
        <v>0</v>
      </c>
      <c r="AZ114" s="5">
        <f t="shared" si="42"/>
        <v>0</v>
      </c>
      <c r="BA114" s="5">
        <f t="shared" si="42"/>
        <v>0</v>
      </c>
      <c r="BB114" s="5">
        <f t="shared" si="42"/>
        <v>0</v>
      </c>
      <c r="BC114" s="5">
        <f t="shared" si="42"/>
        <v>0</v>
      </c>
      <c r="BD114" s="5">
        <f t="shared" si="42"/>
        <v>0</v>
      </c>
      <c r="BE114" s="5">
        <f t="shared" si="42"/>
        <v>0</v>
      </c>
      <c r="BF114" s="5">
        <f t="shared" si="42"/>
        <v>0</v>
      </c>
      <c r="BG114" s="5">
        <f t="shared" si="42"/>
        <v>0</v>
      </c>
      <c r="BH114" s="5">
        <f t="shared" si="42"/>
        <v>0</v>
      </c>
      <c r="BI114" s="5">
        <f t="shared" si="42"/>
        <v>0</v>
      </c>
      <c r="BJ114" s="5">
        <f t="shared" ref="BJ114:BR114" si="43">BJ33</f>
        <v>0</v>
      </c>
      <c r="BK114" s="5">
        <f t="shared" si="43"/>
        <v>0</v>
      </c>
      <c r="BL114" s="5">
        <f t="shared" si="43"/>
        <v>0</v>
      </c>
      <c r="BM114" s="5">
        <f t="shared" si="43"/>
        <v>0</v>
      </c>
      <c r="BN114" s="5">
        <f t="shared" si="43"/>
        <v>0</v>
      </c>
      <c r="BO114" s="5">
        <f t="shared" si="43"/>
        <v>0</v>
      </c>
      <c r="BP114" s="5">
        <f t="shared" si="43"/>
        <v>0</v>
      </c>
      <c r="BQ114" s="5">
        <f t="shared" si="43"/>
        <v>0</v>
      </c>
      <c r="BR114" s="77">
        <f t="shared" si="43"/>
        <v>0</v>
      </c>
    </row>
    <row r="115" spans="1:72">
      <c r="A115" s="116"/>
      <c r="B115" s="5"/>
      <c r="C115" s="119"/>
      <c r="D115" s="5">
        <f t="shared" ref="D115:BR115" si="44">D34</f>
        <v>0</v>
      </c>
      <c r="E115" s="5">
        <f t="shared" si="44"/>
        <v>0</v>
      </c>
      <c r="F115" s="5">
        <f t="shared" si="44"/>
        <v>0</v>
      </c>
      <c r="G115" s="5">
        <f t="shared" si="44"/>
        <v>0</v>
      </c>
      <c r="H115" s="5">
        <f t="shared" si="44"/>
        <v>0</v>
      </c>
      <c r="I115" s="5">
        <f t="shared" si="44"/>
        <v>0</v>
      </c>
      <c r="J115" s="5">
        <f t="shared" si="44"/>
        <v>0</v>
      </c>
      <c r="K115" s="5">
        <f t="shared" si="44"/>
        <v>0</v>
      </c>
      <c r="L115" s="5">
        <f t="shared" si="44"/>
        <v>0</v>
      </c>
      <c r="M115" s="5">
        <f t="shared" si="44"/>
        <v>0</v>
      </c>
      <c r="N115" s="5">
        <f t="shared" si="44"/>
        <v>0</v>
      </c>
      <c r="O115" s="5">
        <f t="shared" si="44"/>
        <v>0</v>
      </c>
      <c r="P115" s="5">
        <f t="shared" si="44"/>
        <v>0</v>
      </c>
      <c r="Q115" s="5">
        <f t="shared" si="44"/>
        <v>0</v>
      </c>
      <c r="R115" s="5">
        <f t="shared" si="44"/>
        <v>0</v>
      </c>
      <c r="S115" s="5">
        <f t="shared" si="44"/>
        <v>0</v>
      </c>
      <c r="T115" s="5">
        <f t="shared" si="44"/>
        <v>0</v>
      </c>
      <c r="U115" s="5">
        <f t="shared" si="44"/>
        <v>0</v>
      </c>
      <c r="V115" s="5">
        <f t="shared" si="44"/>
        <v>0</v>
      </c>
      <c r="W115" s="5">
        <f>W34</f>
        <v>0</v>
      </c>
      <c r="X115" s="5">
        <f t="shared" si="44"/>
        <v>0</v>
      </c>
      <c r="Y115" s="5">
        <f t="shared" si="44"/>
        <v>0</v>
      </c>
      <c r="Z115" s="5">
        <f t="shared" si="44"/>
        <v>0</v>
      </c>
      <c r="AA115" s="5">
        <f t="shared" si="44"/>
        <v>0</v>
      </c>
      <c r="AB115" s="5">
        <f t="shared" si="44"/>
        <v>0</v>
      </c>
      <c r="AC115" s="5">
        <f t="shared" si="44"/>
        <v>0</v>
      </c>
      <c r="AD115" s="5">
        <f t="shared" si="44"/>
        <v>0</v>
      </c>
      <c r="AE115" s="5">
        <f t="shared" si="44"/>
        <v>0</v>
      </c>
      <c r="AF115" s="5">
        <f t="shared" si="44"/>
        <v>0</v>
      </c>
      <c r="AG115" s="5">
        <f t="shared" si="44"/>
        <v>0</v>
      </c>
      <c r="AH115" s="5">
        <f t="shared" si="44"/>
        <v>0</v>
      </c>
      <c r="AI115" s="5">
        <f t="shared" si="44"/>
        <v>0</v>
      </c>
      <c r="AJ115" s="5">
        <f t="shared" si="44"/>
        <v>0</v>
      </c>
      <c r="AK115" s="5">
        <f t="shared" si="44"/>
        <v>0</v>
      </c>
      <c r="AL115" s="5">
        <f t="shared" si="44"/>
        <v>0</v>
      </c>
      <c r="AM115" s="5">
        <f t="shared" si="44"/>
        <v>0</v>
      </c>
      <c r="AN115" s="5">
        <f t="shared" si="44"/>
        <v>0</v>
      </c>
      <c r="AO115" s="5">
        <f t="shared" si="44"/>
        <v>0</v>
      </c>
      <c r="AP115" s="5">
        <f t="shared" si="44"/>
        <v>0</v>
      </c>
      <c r="AQ115" s="5">
        <f t="shared" si="44"/>
        <v>0</v>
      </c>
      <c r="AR115" s="5">
        <f t="shared" si="44"/>
        <v>0</v>
      </c>
      <c r="AS115" s="5">
        <f t="shared" si="44"/>
        <v>0</v>
      </c>
      <c r="AT115" s="5">
        <f t="shared" si="44"/>
        <v>0</v>
      </c>
      <c r="AU115" s="5">
        <f t="shared" si="44"/>
        <v>0</v>
      </c>
      <c r="AV115" s="5">
        <f t="shared" si="44"/>
        <v>0</v>
      </c>
      <c r="AW115" s="5">
        <f t="shared" si="44"/>
        <v>0</v>
      </c>
      <c r="AX115" s="5">
        <f t="shared" si="44"/>
        <v>0</v>
      </c>
      <c r="AY115" s="5">
        <f t="shared" si="44"/>
        <v>0</v>
      </c>
      <c r="AZ115" s="5">
        <f t="shared" si="44"/>
        <v>0</v>
      </c>
      <c r="BA115" s="5">
        <f t="shared" si="44"/>
        <v>0</v>
      </c>
      <c r="BB115" s="5">
        <f t="shared" si="44"/>
        <v>0</v>
      </c>
      <c r="BC115" s="5">
        <f t="shared" si="44"/>
        <v>0</v>
      </c>
      <c r="BD115" s="5">
        <f t="shared" si="44"/>
        <v>0</v>
      </c>
      <c r="BE115" s="5">
        <f t="shared" si="44"/>
        <v>0</v>
      </c>
      <c r="BF115" s="5">
        <f t="shared" si="44"/>
        <v>0</v>
      </c>
      <c r="BG115" s="5">
        <f t="shared" si="44"/>
        <v>0</v>
      </c>
      <c r="BH115" s="5">
        <f t="shared" si="44"/>
        <v>0</v>
      </c>
      <c r="BI115" s="5">
        <f t="shared" si="44"/>
        <v>0</v>
      </c>
      <c r="BJ115" s="5">
        <f t="shared" si="44"/>
        <v>0</v>
      </c>
      <c r="BK115" s="5">
        <f t="shared" si="44"/>
        <v>0</v>
      </c>
      <c r="BL115" s="5">
        <f t="shared" si="44"/>
        <v>0</v>
      </c>
      <c r="BM115" s="5">
        <f t="shared" si="44"/>
        <v>0</v>
      </c>
      <c r="BN115" s="5">
        <f t="shared" si="44"/>
        <v>0</v>
      </c>
      <c r="BO115" s="5">
        <f t="shared" si="44"/>
        <v>0</v>
      </c>
      <c r="BP115" s="5">
        <f t="shared" si="44"/>
        <v>0</v>
      </c>
      <c r="BQ115" s="5">
        <f t="shared" si="44"/>
        <v>0</v>
      </c>
      <c r="BR115" s="77">
        <f t="shared" si="44"/>
        <v>0</v>
      </c>
    </row>
    <row r="116" spans="1:72" ht="17.399999999999999">
      <c r="B116" s="16" t="s">
        <v>22</v>
      </c>
      <c r="C116" s="17"/>
      <c r="D116" s="18">
        <f t="shared" ref="D116:BR116" si="45">SUM(D111:D115)</f>
        <v>0.02</v>
      </c>
      <c r="E116" s="18">
        <f t="shared" si="45"/>
        <v>0</v>
      </c>
      <c r="F116" s="18">
        <f t="shared" si="45"/>
        <v>1.0999999999999999E-2</v>
      </c>
      <c r="G116" s="18">
        <f t="shared" si="45"/>
        <v>5.9999999999999995E-4</v>
      </c>
      <c r="H116" s="18">
        <f t="shared" si="45"/>
        <v>0</v>
      </c>
      <c r="I116" s="18">
        <f t="shared" si="45"/>
        <v>0</v>
      </c>
      <c r="J116" s="18">
        <f t="shared" si="45"/>
        <v>0</v>
      </c>
      <c r="K116" s="18">
        <f t="shared" si="45"/>
        <v>4.0000000000000001E-3</v>
      </c>
      <c r="L116" s="18">
        <f t="shared" si="45"/>
        <v>0</v>
      </c>
      <c r="M116" s="18">
        <f t="shared" si="45"/>
        <v>0</v>
      </c>
      <c r="N116" s="18">
        <f t="shared" si="45"/>
        <v>0</v>
      </c>
      <c r="O116" s="18">
        <f t="shared" si="45"/>
        <v>0</v>
      </c>
      <c r="P116" s="18">
        <f t="shared" si="45"/>
        <v>0</v>
      </c>
      <c r="Q116" s="18">
        <f t="shared" si="45"/>
        <v>0</v>
      </c>
      <c r="R116" s="18">
        <f t="shared" si="45"/>
        <v>0</v>
      </c>
      <c r="S116" s="18">
        <f t="shared" si="45"/>
        <v>0</v>
      </c>
      <c r="T116" s="18">
        <f t="shared" si="45"/>
        <v>0</v>
      </c>
      <c r="U116" s="18">
        <f t="shared" si="45"/>
        <v>0</v>
      </c>
      <c r="V116" s="18">
        <f t="shared" si="45"/>
        <v>0</v>
      </c>
      <c r="W116" s="18">
        <f>SUM(W111:W115)</f>
        <v>0</v>
      </c>
      <c r="X116" s="18">
        <f t="shared" si="45"/>
        <v>0</v>
      </c>
      <c r="Y116" s="18">
        <f t="shared" si="45"/>
        <v>0</v>
      </c>
      <c r="Z116" s="18">
        <f t="shared" si="45"/>
        <v>0</v>
      </c>
      <c r="AA116" s="18">
        <f t="shared" si="45"/>
        <v>0</v>
      </c>
      <c r="AB116" s="18">
        <f t="shared" si="45"/>
        <v>0</v>
      </c>
      <c r="AC116" s="18">
        <f t="shared" si="45"/>
        <v>0</v>
      </c>
      <c r="AD116" s="18">
        <f t="shared" si="45"/>
        <v>0</v>
      </c>
      <c r="AE116" s="18">
        <f t="shared" si="45"/>
        <v>0</v>
      </c>
      <c r="AF116" s="18">
        <f t="shared" si="45"/>
        <v>0</v>
      </c>
      <c r="AG116" s="18">
        <f t="shared" si="45"/>
        <v>0</v>
      </c>
      <c r="AH116" s="18">
        <f t="shared" si="45"/>
        <v>0</v>
      </c>
      <c r="AI116" s="18">
        <f t="shared" si="45"/>
        <v>0</v>
      </c>
      <c r="AJ116" s="18">
        <f t="shared" si="45"/>
        <v>0</v>
      </c>
      <c r="AK116" s="18">
        <f t="shared" si="45"/>
        <v>0</v>
      </c>
      <c r="AL116" s="18">
        <f t="shared" si="45"/>
        <v>0</v>
      </c>
      <c r="AM116" s="18">
        <f t="shared" si="45"/>
        <v>0</v>
      </c>
      <c r="AN116" s="18">
        <f t="shared" si="45"/>
        <v>0</v>
      </c>
      <c r="AO116" s="18">
        <f t="shared" si="45"/>
        <v>0</v>
      </c>
      <c r="AP116" s="18">
        <f t="shared" si="45"/>
        <v>0</v>
      </c>
      <c r="AQ116" s="18">
        <f t="shared" si="45"/>
        <v>0</v>
      </c>
      <c r="AR116" s="18">
        <f t="shared" si="45"/>
        <v>0</v>
      </c>
      <c r="AS116" s="18">
        <f t="shared" si="45"/>
        <v>0</v>
      </c>
      <c r="AT116" s="18">
        <f t="shared" si="45"/>
        <v>0</v>
      </c>
      <c r="AU116" s="18">
        <f t="shared" si="45"/>
        <v>0</v>
      </c>
      <c r="AV116" s="18">
        <f t="shared" si="45"/>
        <v>0</v>
      </c>
      <c r="AW116" s="18">
        <f t="shared" si="45"/>
        <v>0</v>
      </c>
      <c r="AX116" s="18">
        <f t="shared" si="45"/>
        <v>0</v>
      </c>
      <c r="AY116" s="18">
        <f t="shared" si="45"/>
        <v>0</v>
      </c>
      <c r="AZ116" s="18">
        <f t="shared" si="45"/>
        <v>0</v>
      </c>
      <c r="BA116" s="18">
        <f t="shared" si="45"/>
        <v>0</v>
      </c>
      <c r="BB116" s="18">
        <f t="shared" si="45"/>
        <v>0</v>
      </c>
      <c r="BC116" s="18">
        <f t="shared" si="45"/>
        <v>0</v>
      </c>
      <c r="BD116" s="18">
        <f t="shared" si="45"/>
        <v>0</v>
      </c>
      <c r="BE116" s="18">
        <f t="shared" si="45"/>
        <v>0</v>
      </c>
      <c r="BF116" s="18">
        <f t="shared" si="45"/>
        <v>0</v>
      </c>
      <c r="BG116" s="18">
        <f t="shared" si="45"/>
        <v>0</v>
      </c>
      <c r="BH116" s="18">
        <f t="shared" si="45"/>
        <v>0</v>
      </c>
      <c r="BI116" s="18">
        <f t="shared" si="45"/>
        <v>0</v>
      </c>
      <c r="BJ116" s="18">
        <f t="shared" si="45"/>
        <v>0.114</v>
      </c>
      <c r="BK116" s="18">
        <f t="shared" si="45"/>
        <v>3.5999999999999997E-2</v>
      </c>
      <c r="BL116" s="18">
        <f t="shared" si="45"/>
        <v>1.7000000000000001E-2</v>
      </c>
      <c r="BM116" s="18">
        <f t="shared" si="45"/>
        <v>4.4999999999999998E-2</v>
      </c>
      <c r="BN116" s="18">
        <f t="shared" si="45"/>
        <v>0</v>
      </c>
      <c r="BO116" s="18">
        <f t="shared" si="45"/>
        <v>0</v>
      </c>
      <c r="BP116" s="18">
        <f t="shared" si="45"/>
        <v>3.0000000000000001E-3</v>
      </c>
      <c r="BQ116" s="18">
        <f t="shared" si="45"/>
        <v>5.0000000000000001E-4</v>
      </c>
      <c r="BR116" s="78">
        <f t="shared" si="45"/>
        <v>0</v>
      </c>
    </row>
    <row r="117" spans="1:72" ht="17.399999999999999">
      <c r="B117" s="16" t="s">
        <v>23</v>
      </c>
      <c r="C117" s="17"/>
      <c r="D117" s="19">
        <f t="shared" ref="D117:BR117" si="46">PRODUCT(D116,$F$7)</f>
        <v>0.02</v>
      </c>
      <c r="E117" s="19">
        <f t="shared" si="46"/>
        <v>0</v>
      </c>
      <c r="F117" s="19">
        <f t="shared" si="46"/>
        <v>1.0999999999999999E-2</v>
      </c>
      <c r="G117" s="19">
        <f t="shared" si="46"/>
        <v>5.9999999999999995E-4</v>
      </c>
      <c r="H117" s="19">
        <f t="shared" si="46"/>
        <v>0</v>
      </c>
      <c r="I117" s="19">
        <f t="shared" si="46"/>
        <v>0</v>
      </c>
      <c r="J117" s="19">
        <f t="shared" si="46"/>
        <v>0</v>
      </c>
      <c r="K117" s="19">
        <f t="shared" si="46"/>
        <v>4.0000000000000001E-3</v>
      </c>
      <c r="L117" s="19">
        <f t="shared" si="46"/>
        <v>0</v>
      </c>
      <c r="M117" s="19">
        <f t="shared" si="46"/>
        <v>0</v>
      </c>
      <c r="N117" s="19">
        <f t="shared" si="46"/>
        <v>0</v>
      </c>
      <c r="O117" s="19">
        <f t="shared" si="46"/>
        <v>0</v>
      </c>
      <c r="P117" s="19">
        <f t="shared" si="46"/>
        <v>0</v>
      </c>
      <c r="Q117" s="19">
        <f t="shared" si="46"/>
        <v>0</v>
      </c>
      <c r="R117" s="19">
        <f t="shared" si="46"/>
        <v>0</v>
      </c>
      <c r="S117" s="19">
        <f t="shared" si="46"/>
        <v>0</v>
      </c>
      <c r="T117" s="19">
        <f t="shared" si="46"/>
        <v>0</v>
      </c>
      <c r="U117" s="19">
        <f t="shared" si="46"/>
        <v>0</v>
      </c>
      <c r="V117" s="19">
        <f t="shared" si="46"/>
        <v>0</v>
      </c>
      <c r="W117" s="19">
        <f>PRODUCT(W116,$F$7)</f>
        <v>0</v>
      </c>
      <c r="X117" s="19">
        <f t="shared" si="46"/>
        <v>0</v>
      </c>
      <c r="Y117" s="19">
        <f t="shared" si="46"/>
        <v>0</v>
      </c>
      <c r="Z117" s="19">
        <f t="shared" si="46"/>
        <v>0</v>
      </c>
      <c r="AA117" s="19">
        <f t="shared" si="46"/>
        <v>0</v>
      </c>
      <c r="AB117" s="19">
        <f t="shared" si="46"/>
        <v>0</v>
      </c>
      <c r="AC117" s="19">
        <f t="shared" si="46"/>
        <v>0</v>
      </c>
      <c r="AD117" s="19">
        <f t="shared" si="46"/>
        <v>0</v>
      </c>
      <c r="AE117" s="19">
        <f t="shared" si="46"/>
        <v>0</v>
      </c>
      <c r="AF117" s="19">
        <f t="shared" si="46"/>
        <v>0</v>
      </c>
      <c r="AG117" s="19">
        <f t="shared" si="46"/>
        <v>0</v>
      </c>
      <c r="AH117" s="19">
        <f t="shared" si="46"/>
        <v>0</v>
      </c>
      <c r="AI117" s="19">
        <f t="shared" si="46"/>
        <v>0</v>
      </c>
      <c r="AJ117" s="19">
        <f t="shared" si="46"/>
        <v>0</v>
      </c>
      <c r="AK117" s="19">
        <f t="shared" si="46"/>
        <v>0</v>
      </c>
      <c r="AL117" s="19">
        <f t="shared" si="46"/>
        <v>0</v>
      </c>
      <c r="AM117" s="19">
        <f t="shared" si="46"/>
        <v>0</v>
      </c>
      <c r="AN117" s="19">
        <f t="shared" si="46"/>
        <v>0</v>
      </c>
      <c r="AO117" s="19">
        <f t="shared" si="46"/>
        <v>0</v>
      </c>
      <c r="AP117" s="19">
        <f t="shared" si="46"/>
        <v>0</v>
      </c>
      <c r="AQ117" s="19">
        <f t="shared" si="46"/>
        <v>0</v>
      </c>
      <c r="AR117" s="19">
        <f t="shared" si="46"/>
        <v>0</v>
      </c>
      <c r="AS117" s="19">
        <f t="shared" si="46"/>
        <v>0</v>
      </c>
      <c r="AT117" s="19">
        <f t="shared" si="46"/>
        <v>0</v>
      </c>
      <c r="AU117" s="19">
        <f t="shared" si="46"/>
        <v>0</v>
      </c>
      <c r="AV117" s="19">
        <f t="shared" si="46"/>
        <v>0</v>
      </c>
      <c r="AW117" s="19">
        <f t="shared" si="46"/>
        <v>0</v>
      </c>
      <c r="AX117" s="19">
        <f t="shared" si="46"/>
        <v>0</v>
      </c>
      <c r="AY117" s="19">
        <f t="shared" si="46"/>
        <v>0</v>
      </c>
      <c r="AZ117" s="19">
        <f t="shared" si="46"/>
        <v>0</v>
      </c>
      <c r="BA117" s="19">
        <f t="shared" si="46"/>
        <v>0</v>
      </c>
      <c r="BB117" s="19">
        <f t="shared" si="46"/>
        <v>0</v>
      </c>
      <c r="BC117" s="19">
        <f t="shared" si="46"/>
        <v>0</v>
      </c>
      <c r="BD117" s="19">
        <f t="shared" si="46"/>
        <v>0</v>
      </c>
      <c r="BE117" s="19">
        <f t="shared" si="46"/>
        <v>0</v>
      </c>
      <c r="BF117" s="19">
        <f t="shared" si="46"/>
        <v>0</v>
      </c>
      <c r="BG117" s="19">
        <f t="shared" si="46"/>
        <v>0</v>
      </c>
      <c r="BH117" s="19">
        <f t="shared" si="46"/>
        <v>0</v>
      </c>
      <c r="BI117" s="19">
        <f t="shared" si="46"/>
        <v>0</v>
      </c>
      <c r="BJ117" s="19">
        <f t="shared" si="46"/>
        <v>0.114</v>
      </c>
      <c r="BK117" s="19">
        <f t="shared" si="46"/>
        <v>3.5999999999999997E-2</v>
      </c>
      <c r="BL117" s="19">
        <f t="shared" si="46"/>
        <v>1.7000000000000001E-2</v>
      </c>
      <c r="BM117" s="19">
        <f t="shared" si="46"/>
        <v>4.4999999999999998E-2</v>
      </c>
      <c r="BN117" s="19">
        <f t="shared" si="46"/>
        <v>0</v>
      </c>
      <c r="BO117" s="19">
        <f t="shared" si="46"/>
        <v>0</v>
      </c>
      <c r="BP117" s="19">
        <f t="shared" si="46"/>
        <v>3.0000000000000001E-3</v>
      </c>
      <c r="BQ117" s="19">
        <f t="shared" si="46"/>
        <v>5.0000000000000001E-4</v>
      </c>
      <c r="BR117" s="79">
        <f t="shared" si="46"/>
        <v>0</v>
      </c>
    </row>
    <row r="119" spans="1:72" ht="17.399999999999999">
      <c r="A119" s="20"/>
      <c r="B119" s="21" t="s">
        <v>24</v>
      </c>
      <c r="C119" s="22" t="s">
        <v>25</v>
      </c>
      <c r="D119" s="23">
        <f t="shared" ref="D119:BR119" si="47">D51</f>
        <v>90.9</v>
      </c>
      <c r="E119" s="23">
        <f t="shared" si="47"/>
        <v>96</v>
      </c>
      <c r="F119" s="23">
        <f t="shared" si="47"/>
        <v>91</v>
      </c>
      <c r="G119" s="23">
        <f t="shared" si="47"/>
        <v>816</v>
      </c>
      <c r="H119" s="23">
        <f t="shared" si="47"/>
        <v>1680</v>
      </c>
      <c r="I119" s="23">
        <f t="shared" si="47"/>
        <v>1050</v>
      </c>
      <c r="J119" s="23">
        <f t="shared" si="47"/>
        <v>90.57</v>
      </c>
      <c r="K119" s="23">
        <f t="shared" si="47"/>
        <v>1166.67</v>
      </c>
      <c r="L119" s="23">
        <f t="shared" si="47"/>
        <v>255.2</v>
      </c>
      <c r="M119" s="23">
        <f t="shared" si="47"/>
        <v>833</v>
      </c>
      <c r="N119" s="23">
        <f t="shared" si="47"/>
        <v>126.38</v>
      </c>
      <c r="O119" s="23">
        <f t="shared" si="47"/>
        <v>387.53</v>
      </c>
      <c r="P119" s="23">
        <f t="shared" si="47"/>
        <v>663.16</v>
      </c>
      <c r="Q119" s="23">
        <f t="shared" si="47"/>
        <v>526.66999999999996</v>
      </c>
      <c r="R119" s="23">
        <f t="shared" si="47"/>
        <v>1295</v>
      </c>
      <c r="S119" s="23">
        <f t="shared" si="47"/>
        <v>0</v>
      </c>
      <c r="T119" s="23">
        <f t="shared" si="47"/>
        <v>0</v>
      </c>
      <c r="U119" s="23">
        <f t="shared" si="47"/>
        <v>1012</v>
      </c>
      <c r="V119" s="23">
        <f t="shared" si="47"/>
        <v>470.67</v>
      </c>
      <c r="W119" s="23">
        <f>W51</f>
        <v>348</v>
      </c>
      <c r="X119" s="23">
        <f t="shared" si="47"/>
        <v>9.4</v>
      </c>
      <c r="Y119" s="23">
        <f t="shared" si="47"/>
        <v>266.5</v>
      </c>
      <c r="Z119" s="23">
        <f t="shared" si="47"/>
        <v>367</v>
      </c>
      <c r="AA119" s="23">
        <f t="shared" si="47"/>
        <v>524</v>
      </c>
      <c r="AB119" s="23">
        <f t="shared" si="47"/>
        <v>330</v>
      </c>
      <c r="AC119" s="23">
        <f t="shared" si="47"/>
        <v>299</v>
      </c>
      <c r="AD119" s="23">
        <f t="shared" si="47"/>
        <v>148</v>
      </c>
      <c r="AE119" s="23">
        <f t="shared" si="47"/>
        <v>842</v>
      </c>
      <c r="AF119" s="23"/>
      <c r="AG119" s="23"/>
      <c r="AH119" s="23">
        <f t="shared" si="47"/>
        <v>359</v>
      </c>
      <c r="AI119" s="23"/>
      <c r="AJ119" s="23">
        <f t="shared" si="47"/>
        <v>309.10000000000002</v>
      </c>
      <c r="AK119" s="23">
        <f t="shared" si="47"/>
        <v>94</v>
      </c>
      <c r="AL119" s="23">
        <f t="shared" si="47"/>
        <v>73</v>
      </c>
      <c r="AM119" s="23">
        <f t="shared" si="47"/>
        <v>51.6</v>
      </c>
      <c r="AN119" s="23">
        <f t="shared" si="47"/>
        <v>250</v>
      </c>
      <c r="AO119" s="23">
        <f t="shared" si="47"/>
        <v>272</v>
      </c>
      <c r="AP119" s="23">
        <f t="shared" si="47"/>
        <v>0</v>
      </c>
      <c r="AQ119" s="23">
        <f t="shared" si="47"/>
        <v>425</v>
      </c>
      <c r="AR119" s="23">
        <f t="shared" si="47"/>
        <v>800</v>
      </c>
      <c r="AS119" s="23">
        <f t="shared" si="47"/>
        <v>294.25</v>
      </c>
      <c r="AT119" s="23">
        <f t="shared" si="47"/>
        <v>95</v>
      </c>
      <c r="AU119" s="23">
        <f t="shared" si="47"/>
        <v>87.33</v>
      </c>
      <c r="AV119" s="23">
        <f t="shared" si="47"/>
        <v>73.33</v>
      </c>
      <c r="AW119" s="23">
        <f t="shared" si="47"/>
        <v>80</v>
      </c>
      <c r="AX119" s="23">
        <f t="shared" si="47"/>
        <v>89.29</v>
      </c>
      <c r="AY119" s="23">
        <f t="shared" si="47"/>
        <v>63.75</v>
      </c>
      <c r="AZ119" s="23">
        <f t="shared" si="47"/>
        <v>104.62</v>
      </c>
      <c r="BA119" s="23">
        <f t="shared" si="47"/>
        <v>81.33</v>
      </c>
      <c r="BB119" s="23">
        <f t="shared" si="47"/>
        <v>71.67</v>
      </c>
      <c r="BC119" s="23">
        <f t="shared" si="47"/>
        <v>152.66999999999999</v>
      </c>
      <c r="BD119" s="23">
        <f t="shared" si="47"/>
        <v>378</v>
      </c>
      <c r="BE119" s="23">
        <f t="shared" si="47"/>
        <v>574</v>
      </c>
      <c r="BF119" s="23">
        <f t="shared" si="47"/>
        <v>696</v>
      </c>
      <c r="BG119" s="23">
        <f t="shared" si="47"/>
        <v>324</v>
      </c>
      <c r="BH119" s="23">
        <f t="shared" si="47"/>
        <v>604</v>
      </c>
      <c r="BI119" s="23">
        <f t="shared" si="47"/>
        <v>0</v>
      </c>
      <c r="BJ119" s="23">
        <f t="shared" si="47"/>
        <v>38</v>
      </c>
      <c r="BK119" s="23">
        <f t="shared" si="47"/>
        <v>38</v>
      </c>
      <c r="BL119" s="23">
        <f t="shared" si="47"/>
        <v>33</v>
      </c>
      <c r="BM119" s="23">
        <f t="shared" si="47"/>
        <v>43</v>
      </c>
      <c r="BN119" s="23">
        <f t="shared" si="47"/>
        <v>43</v>
      </c>
      <c r="BO119" s="23">
        <f t="shared" si="47"/>
        <v>306.32</v>
      </c>
      <c r="BP119" s="23">
        <f t="shared" si="47"/>
        <v>190</v>
      </c>
      <c r="BQ119" s="23">
        <f t="shared" si="47"/>
        <v>26</v>
      </c>
      <c r="BR119" s="78">
        <f t="shared" si="47"/>
        <v>0</v>
      </c>
    </row>
    <row r="120" spans="1:72" ht="17.399999999999999">
      <c r="B120" s="16" t="s">
        <v>26</v>
      </c>
      <c r="C120" s="17" t="s">
        <v>25</v>
      </c>
      <c r="D120" s="18">
        <f t="shared" ref="D120:BR120" si="48">D119/1000</f>
        <v>9.0900000000000009E-2</v>
      </c>
      <c r="E120" s="18">
        <f t="shared" si="48"/>
        <v>9.6000000000000002E-2</v>
      </c>
      <c r="F120" s="18">
        <f t="shared" si="48"/>
        <v>9.0999999999999998E-2</v>
      </c>
      <c r="G120" s="18">
        <f t="shared" si="48"/>
        <v>0.81599999999999995</v>
      </c>
      <c r="H120" s="18">
        <f t="shared" si="48"/>
        <v>1.68</v>
      </c>
      <c r="I120" s="18">
        <f t="shared" si="48"/>
        <v>1.05</v>
      </c>
      <c r="J120" s="18">
        <f t="shared" si="48"/>
        <v>9.0569999999999998E-2</v>
      </c>
      <c r="K120" s="18">
        <f t="shared" si="48"/>
        <v>1.1666700000000001</v>
      </c>
      <c r="L120" s="18">
        <f t="shared" si="48"/>
        <v>0.25519999999999998</v>
      </c>
      <c r="M120" s="18">
        <f t="shared" si="48"/>
        <v>0.83299999999999996</v>
      </c>
      <c r="N120" s="18">
        <f t="shared" si="48"/>
        <v>0.12637999999999999</v>
      </c>
      <c r="O120" s="18">
        <f t="shared" si="48"/>
        <v>0.38752999999999999</v>
      </c>
      <c r="P120" s="18">
        <f t="shared" si="48"/>
        <v>0.66315999999999997</v>
      </c>
      <c r="Q120" s="18">
        <f t="shared" si="48"/>
        <v>0.52666999999999997</v>
      </c>
      <c r="R120" s="18">
        <f t="shared" si="48"/>
        <v>1.2949999999999999</v>
      </c>
      <c r="S120" s="18">
        <f t="shared" si="48"/>
        <v>0</v>
      </c>
      <c r="T120" s="18">
        <f t="shared" si="48"/>
        <v>0</v>
      </c>
      <c r="U120" s="18">
        <f t="shared" si="48"/>
        <v>1.012</v>
      </c>
      <c r="V120" s="18">
        <f t="shared" si="48"/>
        <v>0.47067000000000003</v>
      </c>
      <c r="W120" s="18">
        <f>W119/1000</f>
        <v>0.34799999999999998</v>
      </c>
      <c r="X120" s="18">
        <f t="shared" si="48"/>
        <v>9.4000000000000004E-3</v>
      </c>
      <c r="Y120" s="18">
        <f t="shared" si="48"/>
        <v>0.26650000000000001</v>
      </c>
      <c r="Z120" s="18">
        <f t="shared" si="48"/>
        <v>0.36699999999999999</v>
      </c>
      <c r="AA120" s="18">
        <f t="shared" si="48"/>
        <v>0.52400000000000002</v>
      </c>
      <c r="AB120" s="18">
        <f t="shared" si="48"/>
        <v>0.33</v>
      </c>
      <c r="AC120" s="18">
        <f t="shared" si="48"/>
        <v>0.29899999999999999</v>
      </c>
      <c r="AD120" s="18">
        <f t="shared" si="48"/>
        <v>0.14799999999999999</v>
      </c>
      <c r="AE120" s="18">
        <f t="shared" si="48"/>
        <v>0.84199999999999997</v>
      </c>
      <c r="AF120" s="18">
        <f t="shared" si="48"/>
        <v>0</v>
      </c>
      <c r="AG120" s="18">
        <f t="shared" si="48"/>
        <v>0</v>
      </c>
      <c r="AH120" s="18">
        <f t="shared" si="48"/>
        <v>0.35899999999999999</v>
      </c>
      <c r="AI120" s="18">
        <f t="shared" si="48"/>
        <v>0</v>
      </c>
      <c r="AJ120" s="18">
        <f t="shared" si="48"/>
        <v>0.30910000000000004</v>
      </c>
      <c r="AK120" s="18">
        <f t="shared" si="48"/>
        <v>9.4E-2</v>
      </c>
      <c r="AL120" s="18">
        <f t="shared" si="48"/>
        <v>7.2999999999999995E-2</v>
      </c>
      <c r="AM120" s="18">
        <f t="shared" si="48"/>
        <v>5.16E-2</v>
      </c>
      <c r="AN120" s="18">
        <f t="shared" si="48"/>
        <v>0.25</v>
      </c>
      <c r="AO120" s="18">
        <f t="shared" si="48"/>
        <v>0.27200000000000002</v>
      </c>
      <c r="AP120" s="18">
        <f t="shared" si="48"/>
        <v>0</v>
      </c>
      <c r="AQ120" s="18">
        <f t="shared" si="48"/>
        <v>0.42499999999999999</v>
      </c>
      <c r="AR120" s="18">
        <f t="shared" si="48"/>
        <v>0.8</v>
      </c>
      <c r="AS120" s="18">
        <f t="shared" si="48"/>
        <v>0.29425000000000001</v>
      </c>
      <c r="AT120" s="18">
        <f t="shared" si="48"/>
        <v>9.5000000000000001E-2</v>
      </c>
      <c r="AU120" s="18">
        <f t="shared" si="48"/>
        <v>8.7330000000000005E-2</v>
      </c>
      <c r="AV120" s="18">
        <f t="shared" si="48"/>
        <v>7.3329999999999992E-2</v>
      </c>
      <c r="AW120" s="18">
        <f t="shared" si="48"/>
        <v>0.08</v>
      </c>
      <c r="AX120" s="18">
        <f t="shared" si="48"/>
        <v>8.9290000000000008E-2</v>
      </c>
      <c r="AY120" s="18">
        <f t="shared" si="48"/>
        <v>6.3750000000000001E-2</v>
      </c>
      <c r="AZ120" s="18">
        <f t="shared" si="48"/>
        <v>0.10462</v>
      </c>
      <c r="BA120" s="18">
        <f t="shared" si="48"/>
        <v>8.133E-2</v>
      </c>
      <c r="BB120" s="18">
        <f t="shared" si="48"/>
        <v>7.1669999999999998E-2</v>
      </c>
      <c r="BC120" s="18">
        <f t="shared" si="48"/>
        <v>0.15267</v>
      </c>
      <c r="BD120" s="18">
        <f t="shared" si="48"/>
        <v>0.378</v>
      </c>
      <c r="BE120" s="18">
        <f t="shared" si="48"/>
        <v>0.57399999999999995</v>
      </c>
      <c r="BF120" s="18">
        <f t="shared" si="48"/>
        <v>0.69599999999999995</v>
      </c>
      <c r="BG120" s="18">
        <f t="shared" si="48"/>
        <v>0.32400000000000001</v>
      </c>
      <c r="BH120" s="18">
        <f t="shared" si="48"/>
        <v>0.60399999999999998</v>
      </c>
      <c r="BI120" s="18">
        <f t="shared" si="48"/>
        <v>0</v>
      </c>
      <c r="BJ120" s="18">
        <f t="shared" si="48"/>
        <v>3.7999999999999999E-2</v>
      </c>
      <c r="BK120" s="18">
        <f t="shared" si="48"/>
        <v>3.7999999999999999E-2</v>
      </c>
      <c r="BL120" s="18">
        <f t="shared" si="48"/>
        <v>3.3000000000000002E-2</v>
      </c>
      <c r="BM120" s="18">
        <f t="shared" si="48"/>
        <v>4.2999999999999997E-2</v>
      </c>
      <c r="BN120" s="18">
        <f t="shared" si="48"/>
        <v>4.2999999999999997E-2</v>
      </c>
      <c r="BO120" s="18">
        <f t="shared" si="48"/>
        <v>0.30631999999999998</v>
      </c>
      <c r="BP120" s="18">
        <f t="shared" si="48"/>
        <v>0.19</v>
      </c>
      <c r="BQ120" s="18">
        <f t="shared" si="48"/>
        <v>2.5999999999999999E-2</v>
      </c>
      <c r="BR120" s="78">
        <f t="shared" si="48"/>
        <v>0</v>
      </c>
    </row>
    <row r="121" spans="1:72" ht="17.399999999999999">
      <c r="A121" s="24"/>
      <c r="B121" s="25" t="s">
        <v>27</v>
      </c>
      <c r="C121" s="120"/>
      <c r="D121" s="26">
        <f t="shared" ref="D121:BR121" si="49">D117*D119</f>
        <v>1.8180000000000001</v>
      </c>
      <c r="E121" s="26">
        <f t="shared" si="49"/>
        <v>0</v>
      </c>
      <c r="F121" s="26">
        <f t="shared" si="49"/>
        <v>1.0009999999999999</v>
      </c>
      <c r="G121" s="26">
        <f t="shared" si="49"/>
        <v>0.48959999999999998</v>
      </c>
      <c r="H121" s="26">
        <f t="shared" si="49"/>
        <v>0</v>
      </c>
      <c r="I121" s="26">
        <f t="shared" si="49"/>
        <v>0</v>
      </c>
      <c r="J121" s="26">
        <f t="shared" si="49"/>
        <v>0</v>
      </c>
      <c r="K121" s="26">
        <f t="shared" si="49"/>
        <v>4.6666800000000004</v>
      </c>
      <c r="L121" s="26">
        <f t="shared" si="49"/>
        <v>0</v>
      </c>
      <c r="M121" s="26">
        <f t="shared" si="49"/>
        <v>0</v>
      </c>
      <c r="N121" s="26">
        <f t="shared" si="49"/>
        <v>0</v>
      </c>
      <c r="O121" s="26">
        <f t="shared" si="49"/>
        <v>0</v>
      </c>
      <c r="P121" s="26">
        <f t="shared" si="49"/>
        <v>0</v>
      </c>
      <c r="Q121" s="26">
        <f t="shared" si="49"/>
        <v>0</v>
      </c>
      <c r="R121" s="26">
        <f t="shared" si="49"/>
        <v>0</v>
      </c>
      <c r="S121" s="26">
        <f t="shared" si="49"/>
        <v>0</v>
      </c>
      <c r="T121" s="26">
        <f t="shared" si="49"/>
        <v>0</v>
      </c>
      <c r="U121" s="26">
        <f t="shared" si="49"/>
        <v>0</v>
      </c>
      <c r="V121" s="26">
        <f t="shared" si="49"/>
        <v>0</v>
      </c>
      <c r="W121" s="26">
        <f>W117*W119</f>
        <v>0</v>
      </c>
      <c r="X121" s="26">
        <f t="shared" si="49"/>
        <v>0</v>
      </c>
      <c r="Y121" s="26">
        <f t="shared" si="49"/>
        <v>0</v>
      </c>
      <c r="Z121" s="26">
        <f t="shared" si="49"/>
        <v>0</v>
      </c>
      <c r="AA121" s="26">
        <f t="shared" si="49"/>
        <v>0</v>
      </c>
      <c r="AB121" s="26">
        <f t="shared" si="49"/>
        <v>0</v>
      </c>
      <c r="AC121" s="26">
        <f t="shared" si="49"/>
        <v>0</v>
      </c>
      <c r="AD121" s="26">
        <f t="shared" si="49"/>
        <v>0</v>
      </c>
      <c r="AE121" s="26">
        <f t="shared" si="49"/>
        <v>0</v>
      </c>
      <c r="AF121" s="26">
        <f t="shared" si="49"/>
        <v>0</v>
      </c>
      <c r="AG121" s="26">
        <f t="shared" si="49"/>
        <v>0</v>
      </c>
      <c r="AH121" s="26">
        <f t="shared" si="49"/>
        <v>0</v>
      </c>
      <c r="AI121" s="26">
        <f t="shared" si="49"/>
        <v>0</v>
      </c>
      <c r="AJ121" s="26">
        <f t="shared" si="49"/>
        <v>0</v>
      </c>
      <c r="AK121" s="26">
        <f t="shared" si="49"/>
        <v>0</v>
      </c>
      <c r="AL121" s="26">
        <f t="shared" si="49"/>
        <v>0</v>
      </c>
      <c r="AM121" s="26">
        <f t="shared" si="49"/>
        <v>0</v>
      </c>
      <c r="AN121" s="26">
        <f t="shared" si="49"/>
        <v>0</v>
      </c>
      <c r="AO121" s="26">
        <f t="shared" si="49"/>
        <v>0</v>
      </c>
      <c r="AP121" s="26">
        <f t="shared" si="49"/>
        <v>0</v>
      </c>
      <c r="AQ121" s="26">
        <f t="shared" si="49"/>
        <v>0</v>
      </c>
      <c r="AR121" s="26">
        <f t="shared" si="49"/>
        <v>0</v>
      </c>
      <c r="AS121" s="26">
        <f t="shared" si="49"/>
        <v>0</v>
      </c>
      <c r="AT121" s="26">
        <f t="shared" si="49"/>
        <v>0</v>
      </c>
      <c r="AU121" s="26">
        <f t="shared" si="49"/>
        <v>0</v>
      </c>
      <c r="AV121" s="26">
        <f t="shared" si="49"/>
        <v>0</v>
      </c>
      <c r="AW121" s="26">
        <f t="shared" si="49"/>
        <v>0</v>
      </c>
      <c r="AX121" s="26">
        <f t="shared" si="49"/>
        <v>0</v>
      </c>
      <c r="AY121" s="26">
        <f t="shared" si="49"/>
        <v>0</v>
      </c>
      <c r="AZ121" s="26">
        <f t="shared" si="49"/>
        <v>0</v>
      </c>
      <c r="BA121" s="26">
        <f t="shared" si="49"/>
        <v>0</v>
      </c>
      <c r="BB121" s="26">
        <f t="shared" si="49"/>
        <v>0</v>
      </c>
      <c r="BC121" s="26">
        <f t="shared" si="49"/>
        <v>0</v>
      </c>
      <c r="BD121" s="26">
        <f t="shared" si="49"/>
        <v>0</v>
      </c>
      <c r="BE121" s="26">
        <f t="shared" si="49"/>
        <v>0</v>
      </c>
      <c r="BF121" s="26">
        <f t="shared" si="49"/>
        <v>0</v>
      </c>
      <c r="BG121" s="26">
        <f t="shared" si="49"/>
        <v>0</v>
      </c>
      <c r="BH121" s="26">
        <f t="shared" si="49"/>
        <v>0</v>
      </c>
      <c r="BI121" s="26">
        <f t="shared" si="49"/>
        <v>0</v>
      </c>
      <c r="BJ121" s="26">
        <f t="shared" si="49"/>
        <v>4.3319999999999999</v>
      </c>
      <c r="BK121" s="26">
        <f t="shared" si="49"/>
        <v>1.3679999999999999</v>
      </c>
      <c r="BL121" s="26">
        <f t="shared" si="49"/>
        <v>0.56100000000000005</v>
      </c>
      <c r="BM121" s="26">
        <f t="shared" si="49"/>
        <v>1.9349999999999998</v>
      </c>
      <c r="BN121" s="26">
        <f t="shared" si="49"/>
        <v>0</v>
      </c>
      <c r="BO121" s="26">
        <f t="shared" si="49"/>
        <v>0</v>
      </c>
      <c r="BP121" s="26">
        <f t="shared" si="49"/>
        <v>0.57000000000000006</v>
      </c>
      <c r="BQ121" s="26">
        <f t="shared" si="49"/>
        <v>1.3000000000000001E-2</v>
      </c>
      <c r="BR121" s="82">
        <f t="shared" si="49"/>
        <v>0</v>
      </c>
      <c r="BS121" s="27">
        <f>SUM(D121:BQ121)</f>
        <v>16.754280000000001</v>
      </c>
      <c r="BT121" s="28">
        <f>BS121/$C$10</f>
        <v>16.754280000000001</v>
      </c>
    </row>
    <row r="122" spans="1:72" ht="17.399999999999999">
      <c r="A122" s="24"/>
      <c r="B122" s="25" t="s">
        <v>28</v>
      </c>
      <c r="C122" s="120"/>
      <c r="D122" s="26">
        <f t="shared" ref="D122:BR122" si="50">D117*D119</f>
        <v>1.8180000000000001</v>
      </c>
      <c r="E122" s="26">
        <f t="shared" si="50"/>
        <v>0</v>
      </c>
      <c r="F122" s="26">
        <f t="shared" si="50"/>
        <v>1.0009999999999999</v>
      </c>
      <c r="G122" s="26">
        <f t="shared" si="50"/>
        <v>0.48959999999999998</v>
      </c>
      <c r="H122" s="26">
        <f t="shared" si="50"/>
        <v>0</v>
      </c>
      <c r="I122" s="26">
        <f t="shared" si="50"/>
        <v>0</v>
      </c>
      <c r="J122" s="26">
        <f t="shared" si="50"/>
        <v>0</v>
      </c>
      <c r="K122" s="26">
        <f t="shared" si="50"/>
        <v>4.6666800000000004</v>
      </c>
      <c r="L122" s="26">
        <f t="shared" si="50"/>
        <v>0</v>
      </c>
      <c r="M122" s="26">
        <f t="shared" si="50"/>
        <v>0</v>
      </c>
      <c r="N122" s="26">
        <f t="shared" si="50"/>
        <v>0</v>
      </c>
      <c r="O122" s="26">
        <f t="shared" si="50"/>
        <v>0</v>
      </c>
      <c r="P122" s="26">
        <f t="shared" si="50"/>
        <v>0</v>
      </c>
      <c r="Q122" s="26">
        <f t="shared" si="50"/>
        <v>0</v>
      </c>
      <c r="R122" s="26">
        <f t="shared" si="50"/>
        <v>0</v>
      </c>
      <c r="S122" s="26">
        <f t="shared" si="50"/>
        <v>0</v>
      </c>
      <c r="T122" s="26">
        <f t="shared" si="50"/>
        <v>0</v>
      </c>
      <c r="U122" s="26">
        <f t="shared" si="50"/>
        <v>0</v>
      </c>
      <c r="V122" s="26">
        <f t="shared" si="50"/>
        <v>0</v>
      </c>
      <c r="W122" s="26">
        <f>W117*W119</f>
        <v>0</v>
      </c>
      <c r="X122" s="26">
        <f t="shared" si="50"/>
        <v>0</v>
      </c>
      <c r="Y122" s="26">
        <f t="shared" si="50"/>
        <v>0</v>
      </c>
      <c r="Z122" s="26">
        <f t="shared" si="50"/>
        <v>0</v>
      </c>
      <c r="AA122" s="26">
        <f t="shared" si="50"/>
        <v>0</v>
      </c>
      <c r="AB122" s="26">
        <f t="shared" si="50"/>
        <v>0</v>
      </c>
      <c r="AC122" s="26">
        <f t="shared" si="50"/>
        <v>0</v>
      </c>
      <c r="AD122" s="26">
        <f t="shared" si="50"/>
        <v>0</v>
      </c>
      <c r="AE122" s="26">
        <f t="shared" si="50"/>
        <v>0</v>
      </c>
      <c r="AF122" s="26">
        <f t="shared" si="50"/>
        <v>0</v>
      </c>
      <c r="AG122" s="26">
        <f t="shared" si="50"/>
        <v>0</v>
      </c>
      <c r="AH122" s="26">
        <f t="shared" si="50"/>
        <v>0</v>
      </c>
      <c r="AI122" s="26">
        <f t="shared" si="50"/>
        <v>0</v>
      </c>
      <c r="AJ122" s="26">
        <f t="shared" si="50"/>
        <v>0</v>
      </c>
      <c r="AK122" s="26">
        <f t="shared" si="50"/>
        <v>0</v>
      </c>
      <c r="AL122" s="26">
        <f t="shared" si="50"/>
        <v>0</v>
      </c>
      <c r="AM122" s="26">
        <f t="shared" si="50"/>
        <v>0</v>
      </c>
      <c r="AN122" s="26">
        <f t="shared" si="50"/>
        <v>0</v>
      </c>
      <c r="AO122" s="26">
        <f t="shared" si="50"/>
        <v>0</v>
      </c>
      <c r="AP122" s="26">
        <f t="shared" si="50"/>
        <v>0</v>
      </c>
      <c r="AQ122" s="26">
        <f t="shared" si="50"/>
        <v>0</v>
      </c>
      <c r="AR122" s="26">
        <f t="shared" si="50"/>
        <v>0</v>
      </c>
      <c r="AS122" s="26">
        <f t="shared" si="50"/>
        <v>0</v>
      </c>
      <c r="AT122" s="26">
        <f t="shared" si="50"/>
        <v>0</v>
      </c>
      <c r="AU122" s="26">
        <f t="shared" si="50"/>
        <v>0</v>
      </c>
      <c r="AV122" s="26">
        <f t="shared" si="50"/>
        <v>0</v>
      </c>
      <c r="AW122" s="26">
        <f t="shared" si="50"/>
        <v>0</v>
      </c>
      <c r="AX122" s="26">
        <f t="shared" si="50"/>
        <v>0</v>
      </c>
      <c r="AY122" s="26">
        <f t="shared" si="50"/>
        <v>0</v>
      </c>
      <c r="AZ122" s="26">
        <f t="shared" si="50"/>
        <v>0</v>
      </c>
      <c r="BA122" s="26">
        <f t="shared" si="50"/>
        <v>0</v>
      </c>
      <c r="BB122" s="26">
        <f t="shared" si="50"/>
        <v>0</v>
      </c>
      <c r="BC122" s="26">
        <f t="shared" si="50"/>
        <v>0</v>
      </c>
      <c r="BD122" s="26">
        <f t="shared" si="50"/>
        <v>0</v>
      </c>
      <c r="BE122" s="26">
        <f t="shared" si="50"/>
        <v>0</v>
      </c>
      <c r="BF122" s="26">
        <f t="shared" si="50"/>
        <v>0</v>
      </c>
      <c r="BG122" s="26">
        <f t="shared" si="50"/>
        <v>0</v>
      </c>
      <c r="BH122" s="26">
        <f t="shared" si="50"/>
        <v>0</v>
      </c>
      <c r="BI122" s="26">
        <f t="shared" si="50"/>
        <v>0</v>
      </c>
      <c r="BJ122" s="26">
        <f t="shared" si="50"/>
        <v>4.3319999999999999</v>
      </c>
      <c r="BK122" s="26">
        <f t="shared" si="50"/>
        <v>1.3679999999999999</v>
      </c>
      <c r="BL122" s="26">
        <f t="shared" si="50"/>
        <v>0.56100000000000005</v>
      </c>
      <c r="BM122" s="26">
        <f t="shared" si="50"/>
        <v>1.9349999999999998</v>
      </c>
      <c r="BN122" s="26">
        <f t="shared" si="50"/>
        <v>0</v>
      </c>
      <c r="BO122" s="26">
        <f t="shared" si="50"/>
        <v>0</v>
      </c>
      <c r="BP122" s="26">
        <f t="shared" si="50"/>
        <v>0.57000000000000006</v>
      </c>
      <c r="BQ122" s="26">
        <f t="shared" si="50"/>
        <v>1.3000000000000001E-2</v>
      </c>
      <c r="BR122" s="82">
        <f t="shared" si="50"/>
        <v>0</v>
      </c>
      <c r="BS122" s="27">
        <f>SUM(D122:BQ122)</f>
        <v>16.754280000000001</v>
      </c>
      <c r="BT122" s="28">
        <f>BS122/$C$10</f>
        <v>16.754280000000001</v>
      </c>
    </row>
  </sheetData>
  <mergeCells count="378">
    <mergeCell ref="BS109:BS110"/>
    <mergeCell ref="BT109:BT110"/>
    <mergeCell ref="A111:A115"/>
    <mergeCell ref="C111:C115"/>
    <mergeCell ref="C121:C122"/>
    <mergeCell ref="BM109:BM110"/>
    <mergeCell ref="BN109:BN110"/>
    <mergeCell ref="BO109:BO110"/>
    <mergeCell ref="BP109:BP110"/>
    <mergeCell ref="BQ109:BQ110"/>
    <mergeCell ref="BR109:BR110"/>
    <mergeCell ref="BG109:BG110"/>
    <mergeCell ref="BH109:BH110"/>
    <mergeCell ref="BI109:BI110"/>
    <mergeCell ref="BJ109:BJ110"/>
    <mergeCell ref="BK109:BK110"/>
    <mergeCell ref="BL109:BL110"/>
    <mergeCell ref="BA109:BA110"/>
    <mergeCell ref="BB109:BB110"/>
    <mergeCell ref="BC109:BC110"/>
    <mergeCell ref="BD109:BD110"/>
    <mergeCell ref="BE109:BE110"/>
    <mergeCell ref="BF109:BF110"/>
    <mergeCell ref="AU109:AU110"/>
    <mergeCell ref="AV109:AV110"/>
    <mergeCell ref="AW109:AW110"/>
    <mergeCell ref="AX109:AX110"/>
    <mergeCell ref="AY109:AY110"/>
    <mergeCell ref="AZ109:AZ110"/>
    <mergeCell ref="AO109:AO110"/>
    <mergeCell ref="AP109:AP110"/>
    <mergeCell ref="AQ109:AQ110"/>
    <mergeCell ref="AR109:AR110"/>
    <mergeCell ref="AS109:AS110"/>
    <mergeCell ref="AT109:AT110"/>
    <mergeCell ref="AI109:AI110"/>
    <mergeCell ref="AJ109:AJ110"/>
    <mergeCell ref="AK109:AK110"/>
    <mergeCell ref="AL109:AL110"/>
    <mergeCell ref="AM109:AM110"/>
    <mergeCell ref="AN109:AN110"/>
    <mergeCell ref="AC109:AC110"/>
    <mergeCell ref="AD109:AD110"/>
    <mergeCell ref="AE109:AE110"/>
    <mergeCell ref="AF109:AF110"/>
    <mergeCell ref="AG109:AG110"/>
    <mergeCell ref="AH109:AH110"/>
    <mergeCell ref="W109:W110"/>
    <mergeCell ref="X109:X110"/>
    <mergeCell ref="Y109:Y110"/>
    <mergeCell ref="Z109:Z110"/>
    <mergeCell ref="AA109:AA110"/>
    <mergeCell ref="AB109:AB110"/>
    <mergeCell ref="Q109:Q110"/>
    <mergeCell ref="R109:R110"/>
    <mergeCell ref="S109:S110"/>
    <mergeCell ref="T109:T110"/>
    <mergeCell ref="U109:U110"/>
    <mergeCell ref="V109:V110"/>
    <mergeCell ref="K109:K110"/>
    <mergeCell ref="L109:L110"/>
    <mergeCell ref="M109:M110"/>
    <mergeCell ref="N109:N110"/>
    <mergeCell ref="O109:O110"/>
    <mergeCell ref="P109:P110"/>
    <mergeCell ref="E109:E110"/>
    <mergeCell ref="F109:F110"/>
    <mergeCell ref="G109:G110"/>
    <mergeCell ref="H109:H110"/>
    <mergeCell ref="I109:I110"/>
    <mergeCell ref="J109:J110"/>
    <mergeCell ref="A95:A99"/>
    <mergeCell ref="C95:C99"/>
    <mergeCell ref="C105:C106"/>
    <mergeCell ref="A109:A110"/>
    <mergeCell ref="C109:C110"/>
    <mergeCell ref="D109:D110"/>
    <mergeCell ref="BO93:BO94"/>
    <mergeCell ref="BP93:BP94"/>
    <mergeCell ref="BQ93:BQ94"/>
    <mergeCell ref="BC93:BC94"/>
    <mergeCell ref="BD93:BD94"/>
    <mergeCell ref="BE93:BE94"/>
    <mergeCell ref="BF93:BF94"/>
    <mergeCell ref="BG93:BG94"/>
    <mergeCell ref="BH93:BH94"/>
    <mergeCell ref="AW93:AW94"/>
    <mergeCell ref="AX93:AX94"/>
    <mergeCell ref="AY93:AY94"/>
    <mergeCell ref="AZ93:AZ94"/>
    <mergeCell ref="BA93:BA94"/>
    <mergeCell ref="BB93:BB94"/>
    <mergeCell ref="AQ93:AQ94"/>
    <mergeCell ref="AR93:AR94"/>
    <mergeCell ref="AS93:AS94"/>
    <mergeCell ref="BR93:BR94"/>
    <mergeCell ref="BS93:BS94"/>
    <mergeCell ref="BT93:BT94"/>
    <mergeCell ref="BI93:BI94"/>
    <mergeCell ref="BJ93:BJ94"/>
    <mergeCell ref="BK93:BK94"/>
    <mergeCell ref="BL93:BL94"/>
    <mergeCell ref="BM93:BM94"/>
    <mergeCell ref="BN93:BN94"/>
    <mergeCell ref="AT93:AT94"/>
    <mergeCell ref="AU93:AU94"/>
    <mergeCell ref="AV93:AV94"/>
    <mergeCell ref="AK93:AK94"/>
    <mergeCell ref="AL93:AL94"/>
    <mergeCell ref="AM93:AM94"/>
    <mergeCell ref="AN93:AN94"/>
    <mergeCell ref="AO93:AO94"/>
    <mergeCell ref="AP93:AP94"/>
    <mergeCell ref="AE93:AE94"/>
    <mergeCell ref="AF93:AF94"/>
    <mergeCell ref="AG93:AG94"/>
    <mergeCell ref="AH93:AH94"/>
    <mergeCell ref="AI93:AI94"/>
    <mergeCell ref="AJ93:AJ94"/>
    <mergeCell ref="Y93:Y94"/>
    <mergeCell ref="Z93:Z94"/>
    <mergeCell ref="AA93:AA94"/>
    <mergeCell ref="AB93:AB94"/>
    <mergeCell ref="AC93:AC94"/>
    <mergeCell ref="AD93:AD94"/>
    <mergeCell ref="S93:S94"/>
    <mergeCell ref="T93:T94"/>
    <mergeCell ref="U93:U94"/>
    <mergeCell ref="V93:V94"/>
    <mergeCell ref="W93:W94"/>
    <mergeCell ref="X93:X94"/>
    <mergeCell ref="M93:M94"/>
    <mergeCell ref="N93:N94"/>
    <mergeCell ref="O93:O94"/>
    <mergeCell ref="P93:P94"/>
    <mergeCell ref="Q93:Q94"/>
    <mergeCell ref="R93:R94"/>
    <mergeCell ref="G93:G94"/>
    <mergeCell ref="H93:H94"/>
    <mergeCell ref="I93:I94"/>
    <mergeCell ref="J93:J94"/>
    <mergeCell ref="K93:K94"/>
    <mergeCell ref="L93:L94"/>
    <mergeCell ref="BS75:BS76"/>
    <mergeCell ref="BT75:BT76"/>
    <mergeCell ref="A77:A83"/>
    <mergeCell ref="C77:C83"/>
    <mergeCell ref="C89:C90"/>
    <mergeCell ref="A93:A94"/>
    <mergeCell ref="C93:C94"/>
    <mergeCell ref="D93:D94"/>
    <mergeCell ref="E93:E94"/>
    <mergeCell ref="F93:F94"/>
    <mergeCell ref="BM75:BM76"/>
    <mergeCell ref="BN75:BN76"/>
    <mergeCell ref="BO75:BO76"/>
    <mergeCell ref="BP75:BP76"/>
    <mergeCell ref="BQ75:BQ76"/>
    <mergeCell ref="BR75:BR76"/>
    <mergeCell ref="BG75:BG76"/>
    <mergeCell ref="BH75:BH76"/>
    <mergeCell ref="BI75:BI76"/>
    <mergeCell ref="BJ75:BJ76"/>
    <mergeCell ref="BK75:BK76"/>
    <mergeCell ref="BL75:BL76"/>
    <mergeCell ref="BA75:BA76"/>
    <mergeCell ref="BB75:BB76"/>
    <mergeCell ref="BC75:BC76"/>
    <mergeCell ref="BD75:BD76"/>
    <mergeCell ref="BE75:BE76"/>
    <mergeCell ref="BF75:BF76"/>
    <mergeCell ref="AU75:AU76"/>
    <mergeCell ref="AV75:AV76"/>
    <mergeCell ref="AW75:AW76"/>
    <mergeCell ref="AX75:AX76"/>
    <mergeCell ref="AY75:AY76"/>
    <mergeCell ref="AZ75:AZ76"/>
    <mergeCell ref="AO75:AO76"/>
    <mergeCell ref="AP75:AP76"/>
    <mergeCell ref="AQ75:AQ76"/>
    <mergeCell ref="AR75:AR76"/>
    <mergeCell ref="AS75:AS76"/>
    <mergeCell ref="AT75:AT76"/>
    <mergeCell ref="AI75:AI76"/>
    <mergeCell ref="AJ75:AJ76"/>
    <mergeCell ref="AK75:AK76"/>
    <mergeCell ref="AL75:AL76"/>
    <mergeCell ref="AM75:AM76"/>
    <mergeCell ref="AN75:AN76"/>
    <mergeCell ref="AC75:AC76"/>
    <mergeCell ref="AD75:AD76"/>
    <mergeCell ref="AE75:AE76"/>
    <mergeCell ref="AF75:AF76"/>
    <mergeCell ref="AG75:AG76"/>
    <mergeCell ref="AH75:AH76"/>
    <mergeCell ref="W75:W76"/>
    <mergeCell ref="X75:X76"/>
    <mergeCell ref="Y75:Y76"/>
    <mergeCell ref="Z75:Z76"/>
    <mergeCell ref="AA75:AA76"/>
    <mergeCell ref="AB75:AB76"/>
    <mergeCell ref="Q75:Q76"/>
    <mergeCell ref="R75:R76"/>
    <mergeCell ref="S75:S76"/>
    <mergeCell ref="T75:T76"/>
    <mergeCell ref="U75:U76"/>
    <mergeCell ref="V75:V76"/>
    <mergeCell ref="K75:K76"/>
    <mergeCell ref="L75:L76"/>
    <mergeCell ref="M75:M76"/>
    <mergeCell ref="N75:N76"/>
    <mergeCell ref="O75:O76"/>
    <mergeCell ref="P75:P76"/>
    <mergeCell ref="E75:E76"/>
    <mergeCell ref="F75:F76"/>
    <mergeCell ref="G75:G76"/>
    <mergeCell ref="H75:H76"/>
    <mergeCell ref="I75:I76"/>
    <mergeCell ref="J75:J76"/>
    <mergeCell ref="A61:A65"/>
    <mergeCell ref="C61:C65"/>
    <mergeCell ref="C71:C72"/>
    <mergeCell ref="A75:A76"/>
    <mergeCell ref="C75:C76"/>
    <mergeCell ref="D75:D76"/>
    <mergeCell ref="BO59:BO60"/>
    <mergeCell ref="BP59:BP60"/>
    <mergeCell ref="BQ59:BQ60"/>
    <mergeCell ref="BC59:BC60"/>
    <mergeCell ref="BD59:BD60"/>
    <mergeCell ref="BE59:BE60"/>
    <mergeCell ref="BF59:BF60"/>
    <mergeCell ref="BG59:BG60"/>
    <mergeCell ref="BH59:BH60"/>
    <mergeCell ref="AW59:AW60"/>
    <mergeCell ref="AX59:AX60"/>
    <mergeCell ref="AY59:AY60"/>
    <mergeCell ref="AZ59:AZ60"/>
    <mergeCell ref="BA59:BA60"/>
    <mergeCell ref="BB59:BB60"/>
    <mergeCell ref="AQ59:AQ60"/>
    <mergeCell ref="AR59:AR60"/>
    <mergeCell ref="AS59:AS60"/>
    <mergeCell ref="BR59:BR60"/>
    <mergeCell ref="BS59:BS60"/>
    <mergeCell ref="BT59:BT60"/>
    <mergeCell ref="BI59:BI60"/>
    <mergeCell ref="BJ59:BJ60"/>
    <mergeCell ref="BK59:BK60"/>
    <mergeCell ref="BL59:BL60"/>
    <mergeCell ref="BM59:BM60"/>
    <mergeCell ref="BN59:BN60"/>
    <mergeCell ref="AT59:AT60"/>
    <mergeCell ref="AU59:AU60"/>
    <mergeCell ref="AV59:AV60"/>
    <mergeCell ref="AK59:AK60"/>
    <mergeCell ref="AL59:AL60"/>
    <mergeCell ref="AM59:AM60"/>
    <mergeCell ref="AN59:AN60"/>
    <mergeCell ref="AO59:AO60"/>
    <mergeCell ref="AP59:AP60"/>
    <mergeCell ref="AE59:AE60"/>
    <mergeCell ref="AF59:AF60"/>
    <mergeCell ref="AG59:AG60"/>
    <mergeCell ref="AH59:AH60"/>
    <mergeCell ref="AI59:AI60"/>
    <mergeCell ref="AJ59:AJ60"/>
    <mergeCell ref="Y59:Y60"/>
    <mergeCell ref="Z59:Z60"/>
    <mergeCell ref="AA59:AA60"/>
    <mergeCell ref="AB59:AB60"/>
    <mergeCell ref="AC59:AC60"/>
    <mergeCell ref="AD59:AD60"/>
    <mergeCell ref="S59:S60"/>
    <mergeCell ref="T59:T60"/>
    <mergeCell ref="U59:U60"/>
    <mergeCell ref="V59:V60"/>
    <mergeCell ref="W59:W60"/>
    <mergeCell ref="X59:X60"/>
    <mergeCell ref="M59:M60"/>
    <mergeCell ref="N59:N60"/>
    <mergeCell ref="O59:O60"/>
    <mergeCell ref="P59:P60"/>
    <mergeCell ref="Q59:Q60"/>
    <mergeCell ref="R59:R60"/>
    <mergeCell ref="G59:G60"/>
    <mergeCell ref="H59:H60"/>
    <mergeCell ref="I59:I60"/>
    <mergeCell ref="J59:J60"/>
    <mergeCell ref="K59:K60"/>
    <mergeCell ref="L59:L60"/>
    <mergeCell ref="C53:C54"/>
    <mergeCell ref="A59:A60"/>
    <mergeCell ref="C59:C60"/>
    <mergeCell ref="D59:D60"/>
    <mergeCell ref="E59:E60"/>
    <mergeCell ref="F59:F60"/>
    <mergeCell ref="A17:A24"/>
    <mergeCell ref="C17:C24"/>
    <mergeCell ref="A25:A29"/>
    <mergeCell ref="C25:C29"/>
    <mergeCell ref="A30:A34"/>
    <mergeCell ref="C30:C34"/>
    <mergeCell ref="BP8:BP9"/>
    <mergeCell ref="BQ8:BQ9"/>
    <mergeCell ref="BR8:BR9"/>
    <mergeCell ref="AT8:AT9"/>
    <mergeCell ref="AU8:AU9"/>
    <mergeCell ref="AV8:AV9"/>
    <mergeCell ref="AW8:AW9"/>
    <mergeCell ref="AL8:AL9"/>
    <mergeCell ref="AM8:AM9"/>
    <mergeCell ref="AN8:AN9"/>
    <mergeCell ref="AO8:AO9"/>
    <mergeCell ref="AP8:AP9"/>
    <mergeCell ref="AQ8:AQ9"/>
    <mergeCell ref="AF8:AF9"/>
    <mergeCell ref="AG8:AG9"/>
    <mergeCell ref="AH8:AH9"/>
    <mergeCell ref="AI8:AI9"/>
    <mergeCell ref="AJ8:AJ9"/>
    <mergeCell ref="BS8:BS9"/>
    <mergeCell ref="BT8:BT9"/>
    <mergeCell ref="A10:A14"/>
    <mergeCell ref="C10:C14"/>
    <mergeCell ref="BJ8:BJ9"/>
    <mergeCell ref="BK8:BK9"/>
    <mergeCell ref="BL8:BL9"/>
    <mergeCell ref="BM8:BM9"/>
    <mergeCell ref="BN8:BN9"/>
    <mergeCell ref="BO8:BO9"/>
    <mergeCell ref="BD8:BD9"/>
    <mergeCell ref="BE8:BE9"/>
    <mergeCell ref="BF8:BF9"/>
    <mergeCell ref="BG8:BG9"/>
    <mergeCell ref="BH8:BH9"/>
    <mergeCell ref="BI8:BI9"/>
    <mergeCell ref="AX8:AX9"/>
    <mergeCell ref="AY8:AY9"/>
    <mergeCell ref="AZ8:AZ9"/>
    <mergeCell ref="BA8:BA9"/>
    <mergeCell ref="BB8:BB9"/>
    <mergeCell ref="BC8:BC9"/>
    <mergeCell ref="AR8:AR9"/>
    <mergeCell ref="AS8:AS9"/>
    <mergeCell ref="AK8:AK9"/>
    <mergeCell ref="Z8:Z9"/>
    <mergeCell ref="AA8:AA9"/>
    <mergeCell ref="AB8:AB9"/>
    <mergeCell ref="AC8:AC9"/>
    <mergeCell ref="AD8:AD9"/>
    <mergeCell ref="AE8:AE9"/>
    <mergeCell ref="T8:T9"/>
    <mergeCell ref="U8:U9"/>
    <mergeCell ref="V8:V9"/>
    <mergeCell ref="W8:W9"/>
    <mergeCell ref="X8:X9"/>
    <mergeCell ref="Y8:Y9"/>
    <mergeCell ref="O8:O9"/>
    <mergeCell ref="P8:P9"/>
    <mergeCell ref="Q8:Q9"/>
    <mergeCell ref="R8:R9"/>
    <mergeCell ref="S8:S9"/>
    <mergeCell ref="H8:H9"/>
    <mergeCell ref="I8:I9"/>
    <mergeCell ref="J8:J9"/>
    <mergeCell ref="K8:K9"/>
    <mergeCell ref="L8:L9"/>
    <mergeCell ref="M8:M9"/>
    <mergeCell ref="A15:A16"/>
    <mergeCell ref="C15:C16"/>
    <mergeCell ref="A8:A9"/>
    <mergeCell ref="C8:C9"/>
    <mergeCell ref="D8:D9"/>
    <mergeCell ref="E8:E9"/>
    <mergeCell ref="F8:F9"/>
    <mergeCell ref="G8:G9"/>
    <mergeCell ref="N8:N9"/>
  </mergeCells>
  <pageMargins left="0.70866141732283472" right="0.70866141732283472" top="0.74803149606299213" bottom="0.74803149606299213" header="0.31496062992125984" footer="0.31496062992125984"/>
  <pageSetup paperSize="9" scale="88" fitToWidth="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0"/>
  <sheetViews>
    <sheetView topLeftCell="A4" zoomScale="75" zoomScaleNormal="75" workbookViewId="0">
      <selection activeCell="B15" sqref="A15:XFD1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10.109375" hidden="1" customWidth="1"/>
    <col min="11" max="11" width="11.5546875" bestFit="1" customWidth="1"/>
    <col min="12" max="13" width="10.6640625" customWidth="1"/>
    <col min="14" max="23" width="10.6640625" hidden="1" customWidth="1"/>
    <col min="24" max="24" width="10.6640625" customWidth="1"/>
    <col min="25" max="27" width="10.6640625" hidden="1" customWidth="1"/>
    <col min="28" max="28" width="11.33203125" customWidth="1"/>
    <col min="29" max="32" width="8.88671875" hidden="1" customWidth="1"/>
    <col min="33" max="33" width="8.88671875" customWidth="1"/>
    <col min="34" max="34" width="9.33203125" customWidth="1"/>
    <col min="35" max="38" width="10.6640625" hidden="1" customWidth="1"/>
    <col min="39" max="40" width="10.6640625" customWidth="1"/>
    <col min="41" max="45" width="10.6640625" hidden="1" customWidth="1"/>
    <col min="46" max="46" width="9.6640625" customWidth="1"/>
    <col min="47" max="54" width="10.88671875" hidden="1" customWidth="1"/>
    <col min="55" max="56" width="10.6640625" customWidth="1"/>
    <col min="57" max="59" width="10.6640625" hidden="1" customWidth="1"/>
    <col min="60" max="60" width="10.6640625" customWidth="1"/>
    <col min="61" max="61" width="10.6640625" hidden="1" customWidth="1"/>
    <col min="65" max="65" width="10.88671875" customWidth="1"/>
    <col min="66" max="67" width="10.88671875" hidden="1" customWidth="1"/>
    <col min="68" max="68" width="11.109375" bestFit="1" customWidth="1"/>
    <col min="70" max="70" width="10.33203125" style="75" customWidth="1"/>
    <col min="72" max="72" width="9.88671875" customWidth="1"/>
  </cols>
  <sheetData>
    <row r="1" spans="1:73">
      <c r="A1" s="85" t="s">
        <v>93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104</v>
      </c>
      <c r="B2" s="85"/>
      <c r="C2" s="85"/>
      <c r="D2" s="85"/>
      <c r="E2" s="85"/>
      <c r="F2" s="86"/>
      <c r="G2" s="90"/>
      <c r="H2" s="91" t="s">
        <v>94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105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106</v>
      </c>
      <c r="B4" s="86"/>
      <c r="C4" s="86"/>
      <c r="D4" s="86"/>
      <c r="E4" s="86"/>
      <c r="F4" s="86"/>
      <c r="G4" s="86"/>
      <c r="H4" s="86" t="s">
        <v>107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95</v>
      </c>
      <c r="I5" s="86"/>
      <c r="J5" s="93"/>
      <c r="K5" s="93"/>
      <c r="L5" s="93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</row>
    <row r="7" spans="1:73">
      <c r="B7" t="s">
        <v>109</v>
      </c>
      <c r="D7" t="s">
        <v>0</v>
      </c>
      <c r="F7" s="1">
        <v>1</v>
      </c>
      <c r="G7" t="s">
        <v>37</v>
      </c>
      <c r="K7" s="47">
        <f>' 3-7 лет (день 5)'!K7</f>
        <v>46303</v>
      </c>
      <c r="L7" s="2"/>
    </row>
    <row r="8" spans="1:73" s="32" customFormat="1" ht="15" customHeight="1">
      <c r="A8" s="121"/>
      <c r="B8" s="31" t="s">
        <v>1</v>
      </c>
      <c r="C8" s="123" t="s">
        <v>2</v>
      </c>
      <c r="D8" s="125" t="str">
        <f>[1]Цены!A1</f>
        <v>Хлеб пшеничный</v>
      </c>
      <c r="E8" s="125" t="str">
        <f>[1]Цены!B1</f>
        <v>Хлеб ржано-пшеничный</v>
      </c>
      <c r="F8" s="125" t="str">
        <f>[1]Цены!C1</f>
        <v>Сахар</v>
      </c>
      <c r="G8" s="125" t="str">
        <f>[1]Цены!D1</f>
        <v>Чай</v>
      </c>
      <c r="H8" s="125" t="str">
        <f>[1]Цены!E1</f>
        <v>Какао</v>
      </c>
      <c r="I8" s="125" t="str">
        <f>[1]Цены!F1</f>
        <v>Кофейный напиток</v>
      </c>
      <c r="J8" s="125" t="str">
        <f>[1]Цены!G1</f>
        <v>Молоко 2,5%</v>
      </c>
      <c r="K8" s="125" t="str">
        <f>[1]Цены!H1</f>
        <v>Масло сливочное</v>
      </c>
      <c r="L8" s="125" t="str">
        <f>[1]Цены!I1</f>
        <v>Сметана 15%</v>
      </c>
      <c r="M8" s="125" t="str">
        <f>[1]Цены!J1</f>
        <v>Молоко сухое</v>
      </c>
      <c r="N8" s="125" t="str">
        <f>[1]Цены!K1</f>
        <v>Снежок 2,5 %</v>
      </c>
      <c r="O8" s="125" t="str">
        <f>[1]Цены!L1</f>
        <v>Творог 5%</v>
      </c>
      <c r="P8" s="125" t="str">
        <f>[1]Цены!M1</f>
        <v>Молоко сгущенное</v>
      </c>
      <c r="Q8" s="125" t="str">
        <f>[1]Цены!N1</f>
        <v xml:space="preserve">Джем Сава </v>
      </c>
      <c r="R8" s="125" t="str">
        <f>[1]Цены!O1</f>
        <v>Сыр</v>
      </c>
      <c r="S8" s="125" t="str">
        <f>[1]Цены!P1</f>
        <v>Зеленый горошек</v>
      </c>
      <c r="T8" s="125" t="str">
        <f>[1]Цены!Q1</f>
        <v>Кукуруза консервирован.</v>
      </c>
      <c r="U8" s="125" t="str">
        <f>[1]Цены!R1</f>
        <v>Консервы рыбные</v>
      </c>
      <c r="V8" s="125" t="str">
        <f>[1]Цены!S1</f>
        <v>Огурцы консервирован.</v>
      </c>
      <c r="W8" s="125" t="str">
        <f>[1]Цены!T1</f>
        <v>Огурцы свежие</v>
      </c>
      <c r="X8" s="125" t="str">
        <f>[1]Цены!U1</f>
        <v>Яйцо</v>
      </c>
      <c r="Y8" s="125" t="str">
        <f>[1]Цены!V1</f>
        <v>Икра кабачковая</v>
      </c>
      <c r="Z8" s="125" t="str">
        <f>[1]Цены!W1</f>
        <v>Изюм</v>
      </c>
      <c r="AA8" s="125" t="str">
        <f>[1]Цены!X1</f>
        <v>Курага</v>
      </c>
      <c r="AB8" s="125" t="str">
        <f>[1]Цены!Y1</f>
        <v>Чернослив</v>
      </c>
      <c r="AC8" s="125" t="str">
        <f>[1]Цены!Z1</f>
        <v>Шиповник</v>
      </c>
      <c r="AD8" s="125" t="str">
        <f>[1]Цены!AA1</f>
        <v>Сухофрукты</v>
      </c>
      <c r="AE8" s="125" t="str">
        <f>[1]Цены!AB1</f>
        <v>Ягода свежемороженная</v>
      </c>
      <c r="AF8" s="123" t="str">
        <f>' 3-7 лет (день 5)'!AF8:AF9</f>
        <v xml:space="preserve">Апельсин </v>
      </c>
      <c r="AG8" s="123" t="str">
        <f>' 3-7 лет (день 5)'!AG8:AG9</f>
        <v>Банан</v>
      </c>
      <c r="AH8" s="123" t="str">
        <f>' 3-7 лет (день 5)'!AH8:AH9</f>
        <v>Лимон</v>
      </c>
      <c r="AI8" s="123" t="str">
        <f>' 3-7 лет (день 5)'!AI8:AI9</f>
        <v>Яблоко</v>
      </c>
      <c r="AJ8" s="125" t="str">
        <f>[1]Цены!AD1</f>
        <v>Кисель</v>
      </c>
      <c r="AK8" s="125" t="str">
        <f>[1]Цены!AE1</f>
        <v xml:space="preserve">Сок </v>
      </c>
      <c r="AL8" s="125" t="str">
        <f>[1]Цены!AF1</f>
        <v>Макаронные изделия</v>
      </c>
      <c r="AM8" s="125" t="str">
        <f>[1]Цены!AG1</f>
        <v>Мука</v>
      </c>
      <c r="AN8" s="125" t="str">
        <f>[1]Цены!AH1</f>
        <v>Дрожжи</v>
      </c>
      <c r="AO8" s="125" t="str">
        <f>[1]Цены!AI1</f>
        <v>Печенье</v>
      </c>
      <c r="AP8" s="125" t="str">
        <f>[1]Цены!AJ1</f>
        <v>Пряники</v>
      </c>
      <c r="AQ8" s="125" t="str">
        <f>[1]Цены!AK1</f>
        <v>Вафли</v>
      </c>
      <c r="AR8" s="125" t="str">
        <f>[1]Цены!AL1</f>
        <v>Конфеты</v>
      </c>
      <c r="AS8" s="125" t="str">
        <f>[1]Цены!AM1</f>
        <v>Повидло Сава</v>
      </c>
      <c r="AT8" s="125" t="str">
        <f>[1]Цены!AN1</f>
        <v>Крупа геркулес</v>
      </c>
      <c r="AU8" s="125" t="str">
        <f>[1]Цены!AO1</f>
        <v>Крупа горох</v>
      </c>
      <c r="AV8" s="125" t="str">
        <f>[1]Цены!AP1</f>
        <v>Крупа гречневая</v>
      </c>
      <c r="AW8" s="125" t="str">
        <f>[1]Цены!AQ1</f>
        <v>Крупа кукурузная</v>
      </c>
      <c r="AX8" s="125" t="str">
        <f>[1]Цены!AR1</f>
        <v>Крупа манная</v>
      </c>
      <c r="AY8" s="125" t="str">
        <f>[1]Цены!AS1</f>
        <v>Крупа перловая</v>
      </c>
      <c r="AZ8" s="125" t="str">
        <f>[1]Цены!AT1</f>
        <v>Крупа пшеничная</v>
      </c>
      <c r="BA8" s="125" t="str">
        <f>[1]Цены!AU1</f>
        <v>Крупа пшено</v>
      </c>
      <c r="BB8" s="125" t="str">
        <f>[1]Цены!AV1</f>
        <v>Крупа ячневая</v>
      </c>
      <c r="BC8" s="125" t="str">
        <f>[1]Цены!AW1</f>
        <v>Рис</v>
      </c>
      <c r="BD8" s="125" t="str">
        <f>[1]Цены!AX1</f>
        <v>Цыпленок бройлер</v>
      </c>
      <c r="BE8" s="125" t="str">
        <f>[1]Цены!AY1</f>
        <v>Филе куриное</v>
      </c>
      <c r="BF8" s="125" t="str">
        <f>[1]Цены!AZ1</f>
        <v>Фарш говяжий</v>
      </c>
      <c r="BG8" s="125" t="str">
        <f>[1]Цены!BA1</f>
        <v>Печень куриная</v>
      </c>
      <c r="BH8" s="125" t="str">
        <f>[1]Цены!BB1</f>
        <v>Филе минтая</v>
      </c>
      <c r="BI8" s="125" t="str">
        <f>[1]Цены!BC1</f>
        <v>Филе сельди слабосол.</v>
      </c>
      <c r="BJ8" s="125" t="str">
        <f>[1]Цены!BD1</f>
        <v>Картофель</v>
      </c>
      <c r="BK8" s="125" t="str">
        <f>[1]Цены!BE1</f>
        <v>Морковь</v>
      </c>
      <c r="BL8" s="125" t="str">
        <f>[1]Цены!BF1</f>
        <v>Лук</v>
      </c>
      <c r="BM8" s="125" t="str">
        <f>[1]Цены!BG1</f>
        <v>Капуста</v>
      </c>
      <c r="BN8" s="125" t="str">
        <f>[1]Цены!BH1</f>
        <v>Свекла</v>
      </c>
      <c r="BO8" s="125" t="str">
        <f>[1]Цены!BI1</f>
        <v>Томатная паста</v>
      </c>
      <c r="BP8" s="125" t="str">
        <f>[1]Цены!BJ1</f>
        <v>Масло растительное</v>
      </c>
      <c r="BQ8" s="125" t="str">
        <f>[1]Цены!BK1</f>
        <v>Соль</v>
      </c>
      <c r="BR8" s="109" t="s">
        <v>92</v>
      </c>
      <c r="BS8" s="126" t="s">
        <v>3</v>
      </c>
      <c r="BT8" s="126" t="s">
        <v>4</v>
      </c>
    </row>
    <row r="9" spans="1:73" s="32" customFormat="1" ht="45.75" customHeight="1">
      <c r="A9" s="122"/>
      <c r="B9" s="4" t="s">
        <v>5</v>
      </c>
      <c r="C9" s="124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4"/>
      <c r="AG9" s="124"/>
      <c r="AH9" s="124"/>
      <c r="AI9" s="124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09"/>
      <c r="BS9" s="126"/>
      <c r="BT9" s="126"/>
    </row>
    <row r="10" spans="1:73" ht="14.25" customHeight="1">
      <c r="A10" s="116" t="s">
        <v>6</v>
      </c>
      <c r="B10" s="5" t="str">
        <f>' 3-7 лет (день 5)'!B10</f>
        <v>Каша молочная "Геркулес"</v>
      </c>
      <c r="C10" s="117">
        <f>$F$7</f>
        <v>1</v>
      </c>
      <c r="D10" s="5"/>
      <c r="E10" s="5"/>
      <c r="F10" s="5">
        <v>5.0000000000000001E-3</v>
      </c>
      <c r="G10" s="5"/>
      <c r="H10" s="5"/>
      <c r="I10" s="5"/>
      <c r="J10" s="5"/>
      <c r="K10" s="5">
        <v>3.0000000000000001E-3</v>
      </c>
      <c r="L10" s="5"/>
      <c r="M10" s="5">
        <v>1.6500000000000001E-2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6">
        <v>0.02</v>
      </c>
      <c r="AU10" s="6"/>
      <c r="AV10" s="6"/>
      <c r="AW10" s="6"/>
      <c r="AX10" s="6"/>
      <c r="AY10" s="6"/>
      <c r="AZ10" s="6"/>
      <c r="BA10" s="6"/>
      <c r="BB10" s="6"/>
      <c r="BC10" s="6"/>
      <c r="BD10" s="5"/>
      <c r="BE10" s="5"/>
      <c r="BF10" s="5"/>
      <c r="BG10" s="5"/>
      <c r="BH10" s="5"/>
      <c r="BI10" s="5"/>
      <c r="BJ10" s="5"/>
      <c r="BK10" s="5"/>
      <c r="BL10" s="5"/>
      <c r="BM10" s="6"/>
      <c r="BN10" s="6"/>
      <c r="BO10" s="6"/>
      <c r="BP10" s="5"/>
      <c r="BQ10" s="5">
        <v>5.0000000000000001E-4</v>
      </c>
      <c r="BR10" s="76"/>
    </row>
    <row r="11" spans="1:73">
      <c r="A11" s="116"/>
      <c r="B11" s="5" t="str">
        <f>' 3-7 лет (день 5)'!B11</f>
        <v>Бутерброд с маслом</v>
      </c>
      <c r="C11" s="118"/>
      <c r="D11" s="5">
        <v>0.03</v>
      </c>
      <c r="E11" s="5"/>
      <c r="F11" s="5"/>
      <c r="G11" s="5"/>
      <c r="H11" s="5"/>
      <c r="I11" s="5"/>
      <c r="J11" s="5"/>
      <c r="K11" s="5">
        <v>5.0000000000000001E-3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5"/>
      <c r="BE11" s="5"/>
      <c r="BF11" s="5"/>
      <c r="BG11" s="5"/>
      <c r="BH11" s="5"/>
      <c r="BI11" s="5"/>
      <c r="BJ11" s="5"/>
      <c r="BK11" s="5"/>
      <c r="BL11" s="5"/>
      <c r="BM11" s="6"/>
      <c r="BN11" s="6"/>
      <c r="BO11" s="6"/>
      <c r="BP11" s="5"/>
      <c r="BQ11" s="5"/>
      <c r="BR11" s="77"/>
    </row>
    <row r="12" spans="1:73">
      <c r="A12" s="116"/>
      <c r="B12" s="5" t="str">
        <f>' 3-7 лет (день 5)'!B12</f>
        <v>Какао с молоком</v>
      </c>
      <c r="C12" s="118"/>
      <c r="D12" s="5"/>
      <c r="E12" s="5"/>
      <c r="F12" s="5">
        <v>0.01</v>
      </c>
      <c r="G12" s="5"/>
      <c r="H12" s="5">
        <v>1.1999999999999999E-3</v>
      </c>
      <c r="I12" s="5"/>
      <c r="J12" s="5">
        <v>9.6000000000000002E-2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6"/>
      <c r="BN12" s="6"/>
      <c r="BO12" s="6"/>
      <c r="BP12" s="5"/>
      <c r="BQ12" s="5"/>
      <c r="BR12" s="77"/>
    </row>
    <row r="13" spans="1:73">
      <c r="A13" s="116"/>
      <c r="B13" s="5"/>
      <c r="C13" s="11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5"/>
      <c r="BE13" s="5"/>
      <c r="BF13" s="5"/>
      <c r="BG13" s="5"/>
      <c r="BH13" s="5"/>
      <c r="BI13" s="5"/>
      <c r="BJ13" s="5"/>
      <c r="BK13" s="5"/>
      <c r="BL13" s="5"/>
      <c r="BM13" s="6"/>
      <c r="BN13" s="6"/>
      <c r="BO13" s="6"/>
      <c r="BP13" s="5"/>
      <c r="BQ13" s="5"/>
      <c r="BR13" s="77"/>
    </row>
    <row r="14" spans="1:73">
      <c r="A14" s="116"/>
      <c r="B14" s="5"/>
      <c r="C14" s="11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5"/>
      <c r="BE14" s="5"/>
      <c r="BF14" s="5"/>
      <c r="BG14" s="5"/>
      <c r="BH14" s="5"/>
      <c r="BI14" s="5"/>
      <c r="BJ14" s="5"/>
      <c r="BK14" s="5"/>
      <c r="BL14" s="5"/>
      <c r="BM14" s="6"/>
      <c r="BN14" s="6"/>
      <c r="BO14" s="6"/>
      <c r="BP14" s="5"/>
      <c r="BQ14" s="5"/>
      <c r="BR14" s="77"/>
    </row>
    <row r="15" spans="1:73" ht="24.6" hidden="1" customHeight="1">
      <c r="A15" s="106" t="s">
        <v>110</v>
      </c>
      <c r="B15" s="56" t="s">
        <v>90</v>
      </c>
      <c r="C15" s="108">
        <f>F7</f>
        <v>1</v>
      </c>
      <c r="D15" s="98"/>
      <c r="E15" s="98"/>
      <c r="F15" s="98"/>
      <c r="G15" s="98"/>
      <c r="H15" s="98"/>
      <c r="I15" s="98"/>
      <c r="J15" s="98"/>
      <c r="K15" s="98"/>
      <c r="L15" s="99"/>
      <c r="M15" s="99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100"/>
      <c r="Y15" s="100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101"/>
      <c r="AX15" s="101"/>
      <c r="AY15" s="101"/>
      <c r="AZ15" s="101"/>
      <c r="BA15" s="101"/>
      <c r="BB15" s="101"/>
      <c r="BC15" s="102"/>
      <c r="BD15" s="98"/>
      <c r="BE15" s="98"/>
      <c r="BF15" s="98"/>
      <c r="BG15" s="98"/>
      <c r="BH15" s="98"/>
      <c r="BI15" s="98"/>
      <c r="BJ15" s="98"/>
      <c r="BK15" s="98"/>
      <c r="BL15" s="98"/>
      <c r="BM15" s="87"/>
      <c r="BN15" s="98"/>
      <c r="BO15" s="98"/>
      <c r="BP15" s="98"/>
      <c r="BQ15" s="98"/>
      <c r="BR15" s="103"/>
      <c r="BS15" s="89"/>
      <c r="BT15" s="86"/>
      <c r="BU15" s="86"/>
    </row>
    <row r="16" spans="1:73" ht="24.6" customHeight="1">
      <c r="A16" s="107"/>
      <c r="B16" s="56" t="s">
        <v>89</v>
      </c>
      <c r="C16" s="108"/>
      <c r="D16" s="98"/>
      <c r="E16" s="98"/>
      <c r="F16" s="98"/>
      <c r="G16" s="98"/>
      <c r="H16" s="98"/>
      <c r="I16" s="98"/>
      <c r="J16" s="98"/>
      <c r="K16" s="98"/>
      <c r="L16" s="99"/>
      <c r="M16" s="99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100"/>
      <c r="Y16" s="100"/>
      <c r="Z16" s="98"/>
      <c r="AA16" s="98"/>
      <c r="AB16" s="98"/>
      <c r="AC16" s="98"/>
      <c r="AD16" s="98"/>
      <c r="AE16" s="98"/>
      <c r="AF16" s="98"/>
      <c r="AG16" s="98">
        <v>0.158</v>
      </c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101"/>
      <c r="AX16" s="101"/>
      <c r="AY16" s="101"/>
      <c r="AZ16" s="101"/>
      <c r="BA16" s="101"/>
      <c r="BB16" s="101"/>
      <c r="BC16" s="102"/>
      <c r="BD16" s="98"/>
      <c r="BE16" s="98"/>
      <c r="BF16" s="98"/>
      <c r="BG16" s="98"/>
      <c r="BH16" s="98"/>
      <c r="BI16" s="98"/>
      <c r="BJ16" s="98"/>
      <c r="BK16" s="98"/>
      <c r="BL16" s="98"/>
      <c r="BM16" s="87"/>
      <c r="BN16" s="98"/>
      <c r="BO16" s="98"/>
      <c r="BP16" s="98"/>
      <c r="BQ16" s="98"/>
      <c r="BR16" s="103"/>
      <c r="BS16" s="89"/>
      <c r="BT16" s="86"/>
      <c r="BU16" s="86"/>
    </row>
    <row r="17" spans="1:70">
      <c r="A17" s="116" t="s">
        <v>10</v>
      </c>
      <c r="B17" s="5" t="str">
        <f>' 3-7 лет (день 5)'!B17</f>
        <v>Суп картофельный с гренками</v>
      </c>
      <c r="C17" s="117">
        <f>$F$7</f>
        <v>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5">
        <v>0.04</v>
      </c>
      <c r="BE17" s="5"/>
      <c r="BF17" s="5"/>
      <c r="BG17" s="5"/>
      <c r="BH17" s="5"/>
      <c r="BI17" s="5"/>
      <c r="BJ17" s="5">
        <v>0.15</v>
      </c>
      <c r="BK17" s="5">
        <v>1.2999999999999999E-2</v>
      </c>
      <c r="BL17" s="5">
        <v>1.2E-2</v>
      </c>
      <c r="BM17" s="6"/>
      <c r="BN17" s="6"/>
      <c r="BO17" s="6"/>
      <c r="BP17" s="5">
        <v>3.0000000000000001E-3</v>
      </c>
      <c r="BQ17" s="5">
        <v>2E-3</v>
      </c>
      <c r="BR17" s="77"/>
    </row>
    <row r="18" spans="1:70">
      <c r="A18" s="116"/>
      <c r="B18" s="5" t="str">
        <f>' 3-7 лет (день 5)'!B18</f>
        <v>Рыба, тушенная в сметанном соусе</v>
      </c>
      <c r="C18" s="118"/>
      <c r="D18" s="5"/>
      <c r="E18" s="5"/>
      <c r="F18" s="5"/>
      <c r="G18" s="5"/>
      <c r="H18" s="5"/>
      <c r="I18" s="5"/>
      <c r="J18" s="5"/>
      <c r="K18" s="5"/>
      <c r="L18" s="5">
        <v>8.9999999999999993E-3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>
        <v>5.9999999999999995E-4</v>
      </c>
      <c r="AN18" s="5"/>
      <c r="AO18" s="5"/>
      <c r="AP18" s="5"/>
      <c r="AQ18" s="5"/>
      <c r="AR18" s="5"/>
      <c r="AS18" s="5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5"/>
      <c r="BE18" s="5"/>
      <c r="BF18" s="5"/>
      <c r="BG18" s="5"/>
      <c r="BH18" s="5">
        <v>0.05</v>
      </c>
      <c r="BI18" s="5"/>
      <c r="BJ18" s="5"/>
      <c r="BK18" s="5">
        <v>3.5000000000000003E-2</v>
      </c>
      <c r="BL18" s="5">
        <v>1.9E-2</v>
      </c>
      <c r="BM18" s="6"/>
      <c r="BN18" s="6"/>
      <c r="BO18" s="6"/>
      <c r="BP18" s="5">
        <v>7.0000000000000001E-3</v>
      </c>
      <c r="BQ18" s="5">
        <v>1E-3</v>
      </c>
      <c r="BR18" s="77"/>
    </row>
    <row r="19" spans="1:70">
      <c r="A19" s="116"/>
      <c r="B19" s="5" t="str">
        <f>' 3-7 лет (день 5)'!B19</f>
        <v>Рис отварной</v>
      </c>
      <c r="C19" s="118"/>
      <c r="D19" s="5"/>
      <c r="E19" s="5"/>
      <c r="F19" s="5"/>
      <c r="G19" s="5"/>
      <c r="H19" s="5"/>
      <c r="I19" s="5"/>
      <c r="J19" s="5"/>
      <c r="K19" s="5">
        <v>3.0000000000000001E-3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6"/>
      <c r="AV19" s="6"/>
      <c r="AW19" s="6"/>
      <c r="AX19" s="6"/>
      <c r="AY19" s="6"/>
      <c r="AZ19" s="6"/>
      <c r="BA19" s="6"/>
      <c r="BB19" s="6"/>
      <c r="BC19" s="6">
        <v>3.5000000000000003E-2</v>
      </c>
      <c r="BD19" s="5"/>
      <c r="BE19" s="5"/>
      <c r="BF19" s="5"/>
      <c r="BG19" s="5"/>
      <c r="BH19" s="5"/>
      <c r="BI19" s="5"/>
      <c r="BJ19" s="5"/>
      <c r="BK19" s="5"/>
      <c r="BL19" s="5"/>
      <c r="BM19" s="6"/>
      <c r="BN19" s="6"/>
      <c r="BO19" s="6"/>
      <c r="BP19" s="5"/>
      <c r="BQ19" s="5">
        <v>2E-3</v>
      </c>
      <c r="BR19" s="77"/>
    </row>
    <row r="20" spans="1:70">
      <c r="A20" s="116"/>
      <c r="B20" s="5" t="str">
        <f>' 3-7 лет (день 5)'!B20</f>
        <v>Хлеб пшеничный</v>
      </c>
      <c r="C20" s="118"/>
      <c r="D20" s="5">
        <v>0.03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6"/>
      <c r="BN20" s="6"/>
      <c r="BO20" s="6"/>
      <c r="BP20" s="5"/>
      <c r="BQ20" s="5"/>
      <c r="BR20" s="77"/>
    </row>
    <row r="21" spans="1:70">
      <c r="A21" s="116"/>
      <c r="B21" s="5" t="str">
        <f>' 3-7 лет (день 5)'!B21</f>
        <v>Хлеб ржано-пшеничный</v>
      </c>
      <c r="C21" s="118"/>
      <c r="D21" s="5"/>
      <c r="E21" s="5">
        <v>0.05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6"/>
      <c r="BN21" s="6"/>
      <c r="BO21" s="6"/>
      <c r="BP21" s="5"/>
      <c r="BQ21" s="5"/>
      <c r="BR21" s="77"/>
    </row>
    <row r="22" spans="1:70">
      <c r="A22" s="116"/>
      <c r="B22" s="5" t="str">
        <f>' 3-7 лет (день 5)'!B22</f>
        <v>Компот из чернослива</v>
      </c>
      <c r="C22" s="118"/>
      <c r="D22" s="5"/>
      <c r="E22" s="5"/>
      <c r="F22" s="5">
        <v>1.2999999999999999E-2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>
        <v>1.4999999999999999E-2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5"/>
      <c r="BE22" s="5"/>
      <c r="BF22" s="5"/>
      <c r="BG22" s="5"/>
      <c r="BH22" s="5"/>
      <c r="BI22" s="5"/>
      <c r="BJ22" s="5"/>
      <c r="BK22" s="5"/>
      <c r="BL22" s="5"/>
      <c r="BM22" s="6"/>
      <c r="BN22" s="6"/>
      <c r="BO22" s="6"/>
      <c r="BP22" s="5"/>
      <c r="BQ22" s="5"/>
      <c r="BR22" s="77">
        <v>5.0000000000000002E-5</v>
      </c>
    </row>
    <row r="23" spans="1:70">
      <c r="A23" s="116"/>
      <c r="B23" s="9"/>
      <c r="C23" s="118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5"/>
      <c r="BE23" s="5"/>
      <c r="BF23" s="5"/>
      <c r="BG23" s="5"/>
      <c r="BH23" s="5"/>
      <c r="BI23" s="5"/>
      <c r="BJ23" s="5"/>
      <c r="BK23" s="5"/>
      <c r="BL23" s="5"/>
      <c r="BM23" s="6"/>
      <c r="BN23" s="6"/>
      <c r="BO23" s="6"/>
      <c r="BP23" s="5"/>
      <c r="BQ23" s="5"/>
      <c r="BR23" s="77"/>
    </row>
    <row r="24" spans="1:70" ht="15.6" customHeight="1">
      <c r="A24" s="116"/>
      <c r="B24" s="9"/>
      <c r="C24" s="11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5"/>
      <c r="BE24" s="5"/>
      <c r="BF24" s="5"/>
      <c r="BG24" s="5"/>
      <c r="BH24" s="5"/>
      <c r="BI24" s="5"/>
      <c r="BJ24" s="5"/>
      <c r="BK24" s="5"/>
      <c r="BL24" s="5"/>
      <c r="BM24" s="6"/>
      <c r="BN24" s="6"/>
      <c r="BO24" s="6"/>
      <c r="BP24" s="5"/>
      <c r="BQ24" s="5"/>
      <c r="BR24" s="77"/>
    </row>
    <row r="25" spans="1:70">
      <c r="A25" s="116" t="s">
        <v>16</v>
      </c>
      <c r="B25" s="5" t="str">
        <f>' 3-7 лет (день 5)'!B25</f>
        <v>Чай с лимоном</v>
      </c>
      <c r="C25" s="117">
        <f>$F$7</f>
        <v>1</v>
      </c>
      <c r="D25" s="5"/>
      <c r="E25" s="5"/>
      <c r="F25" s="5">
        <v>1.0999999999999999E-2</v>
      </c>
      <c r="G25" s="5">
        <v>5.9999999999999995E-4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>
        <v>6.0000000000000001E-3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6"/>
      <c r="BP25" s="5"/>
      <c r="BQ25" s="5"/>
      <c r="BR25" s="77"/>
    </row>
    <row r="26" spans="1:70" s="35" customFormat="1">
      <c r="A26" s="116"/>
      <c r="B26" s="5" t="str">
        <f>' 3-7 лет (день 5)'!B26</f>
        <v>Крендель сахарный</v>
      </c>
      <c r="C26" s="118"/>
      <c r="D26" s="9"/>
      <c r="E26" s="9"/>
      <c r="F26" s="9">
        <v>3.225E-3</v>
      </c>
      <c r="G26" s="9"/>
      <c r="H26" s="9"/>
      <c r="I26" s="9"/>
      <c r="J26" s="9">
        <v>1.4E-2</v>
      </c>
      <c r="K26" s="9">
        <v>3.0000000000000001E-3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33">
        <v>0.1</v>
      </c>
      <c r="Y26" s="33"/>
      <c r="Z26" s="33"/>
      <c r="AA26" s="33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>
        <v>3.9E-2</v>
      </c>
      <c r="AN26" s="9">
        <v>8.5700000000000001E-4</v>
      </c>
      <c r="AO26" s="9"/>
      <c r="AP26" s="9"/>
      <c r="AQ26" s="9"/>
      <c r="AR26" s="9"/>
      <c r="AS26" s="9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9"/>
      <c r="BE26" s="9"/>
      <c r="BF26" s="9"/>
      <c r="BG26" s="9"/>
      <c r="BH26" s="9"/>
      <c r="BI26" s="9"/>
      <c r="BJ26" s="9"/>
      <c r="BK26" s="9"/>
      <c r="BL26" s="9"/>
      <c r="BM26" s="34"/>
      <c r="BN26" s="34"/>
      <c r="BO26" s="34"/>
      <c r="BP26" s="9">
        <v>3.0000000000000001E-3</v>
      </c>
      <c r="BQ26" s="9"/>
      <c r="BR26" s="77"/>
    </row>
    <row r="27" spans="1:70" hidden="1">
      <c r="A27" s="116"/>
      <c r="B27" s="5" t="str">
        <f>' 3-7 лет (день 5)'!B27</f>
        <v>Яблоко</v>
      </c>
      <c r="C27" s="11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5"/>
      <c r="BE27" s="5"/>
      <c r="BF27" s="5"/>
      <c r="BG27" s="5"/>
      <c r="BH27" s="5"/>
      <c r="BI27" s="5"/>
      <c r="BJ27" s="5"/>
      <c r="BK27" s="5"/>
      <c r="BL27" s="5"/>
      <c r="BM27" s="6"/>
      <c r="BN27" s="6"/>
      <c r="BO27" s="6"/>
      <c r="BP27" s="5"/>
      <c r="BQ27" s="5"/>
      <c r="BR27" s="77"/>
    </row>
    <row r="28" spans="1:70">
      <c r="A28" s="116"/>
      <c r="B28" s="5"/>
      <c r="C28" s="11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5"/>
      <c r="BE28" s="5"/>
      <c r="BF28" s="5"/>
      <c r="BG28" s="5"/>
      <c r="BH28" s="5"/>
      <c r="BI28" s="5"/>
      <c r="BJ28" s="5"/>
      <c r="BK28" s="5"/>
      <c r="BL28" s="5"/>
      <c r="BM28" s="6"/>
      <c r="BN28" s="6"/>
      <c r="BO28" s="6"/>
      <c r="BP28" s="5"/>
      <c r="BQ28" s="5"/>
      <c r="BR28" s="77"/>
    </row>
    <row r="29" spans="1:70">
      <c r="A29" s="116"/>
      <c r="B29" s="5"/>
      <c r="C29" s="11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5"/>
      <c r="BE29" s="5"/>
      <c r="BF29" s="5"/>
      <c r="BG29" s="5"/>
      <c r="BH29" s="5"/>
      <c r="BI29" s="5"/>
      <c r="BJ29" s="5"/>
      <c r="BK29" s="5"/>
      <c r="BL29" s="5"/>
      <c r="BM29" s="6"/>
      <c r="BN29" s="6"/>
      <c r="BO29" s="6"/>
      <c r="BP29" s="5"/>
      <c r="BQ29" s="5"/>
      <c r="BR29" s="77"/>
    </row>
    <row r="30" spans="1:70">
      <c r="A30" s="116" t="s">
        <v>19</v>
      </c>
      <c r="B30" s="14" t="str">
        <f>' 3-7 лет (день 5)'!B30</f>
        <v>Рагу из овощей</v>
      </c>
      <c r="C30" s="117">
        <f>$F$7</f>
        <v>1</v>
      </c>
      <c r="D30" s="5"/>
      <c r="E30" s="5"/>
      <c r="F30" s="5"/>
      <c r="G30" s="5"/>
      <c r="H30" s="5"/>
      <c r="I30" s="5"/>
      <c r="J30" s="5"/>
      <c r="K30" s="64">
        <v>4.0000000000000001E-3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5"/>
      <c r="BE30" s="5"/>
      <c r="BF30" s="5"/>
      <c r="BG30" s="5"/>
      <c r="BH30" s="5"/>
      <c r="BI30" s="5"/>
      <c r="BJ30" s="5">
        <v>0.114</v>
      </c>
      <c r="BK30" s="5">
        <v>3.5999999999999997E-2</v>
      </c>
      <c r="BL30" s="5">
        <v>1.7000000000000001E-2</v>
      </c>
      <c r="BM30" s="6">
        <v>4.4999999999999998E-2</v>
      </c>
      <c r="BN30" s="6"/>
      <c r="BO30" s="6"/>
      <c r="BP30" s="5">
        <v>3.0000000000000001E-3</v>
      </c>
      <c r="BQ30" s="5">
        <v>5.0000000000000001E-4</v>
      </c>
      <c r="BR30" s="77"/>
    </row>
    <row r="31" spans="1:70">
      <c r="A31" s="116"/>
      <c r="B31" s="14" t="str">
        <f>' 3-7 лет (день 5)'!B31</f>
        <v>Хлеб пшеничный</v>
      </c>
      <c r="C31" s="118"/>
      <c r="D31" s="5">
        <v>0.02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5"/>
      <c r="BE31" s="5"/>
      <c r="BF31" s="5"/>
      <c r="BG31" s="5"/>
      <c r="BH31" s="5"/>
      <c r="BI31" s="5"/>
      <c r="BJ31" s="5"/>
      <c r="BK31" s="5"/>
      <c r="BL31" s="5"/>
      <c r="BM31" s="6"/>
      <c r="BN31" s="6"/>
      <c r="BO31" s="6"/>
      <c r="BP31" s="5"/>
      <c r="BQ31" s="5"/>
      <c r="BR31" s="77"/>
    </row>
    <row r="32" spans="1:70">
      <c r="A32" s="116"/>
      <c r="B32" s="14" t="str">
        <f>' 3-7 лет (день 5)'!B32</f>
        <v>Чай с сахаром</v>
      </c>
      <c r="C32" s="118"/>
      <c r="D32" s="5"/>
      <c r="E32" s="5"/>
      <c r="F32" s="5">
        <v>1.0999999999999999E-2</v>
      </c>
      <c r="G32" s="5">
        <v>5.9999999999999995E-4</v>
      </c>
      <c r="H32" s="9"/>
      <c r="I32" s="9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5"/>
      <c r="BE32" s="5"/>
      <c r="BF32" s="5"/>
      <c r="BG32" s="5"/>
      <c r="BH32" s="5"/>
      <c r="BI32" s="5"/>
      <c r="BJ32" s="5"/>
      <c r="BK32" s="5"/>
      <c r="BL32" s="5"/>
      <c r="BM32" s="6"/>
      <c r="BN32" s="6"/>
      <c r="BO32" s="6"/>
      <c r="BP32" s="5"/>
      <c r="BQ32" s="5"/>
      <c r="BR32" s="77"/>
    </row>
    <row r="33" spans="1:73">
      <c r="A33" s="116"/>
      <c r="B33" s="15"/>
      <c r="C33" s="11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5"/>
      <c r="BE33" s="5"/>
      <c r="BF33" s="5"/>
      <c r="BG33" s="5"/>
      <c r="BH33" s="5"/>
      <c r="BI33" s="5"/>
      <c r="BJ33" s="5"/>
      <c r="BK33" s="5"/>
      <c r="BL33" s="5"/>
      <c r="BM33" s="6"/>
      <c r="BN33" s="6"/>
      <c r="BO33" s="6"/>
      <c r="BP33" s="5"/>
      <c r="BQ33" s="5"/>
      <c r="BR33" s="77"/>
    </row>
    <row r="34" spans="1:73">
      <c r="A34" s="116"/>
      <c r="B34" s="5"/>
      <c r="C34" s="119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5"/>
      <c r="BE34" s="5"/>
      <c r="BF34" s="5"/>
      <c r="BG34" s="5"/>
      <c r="BH34" s="5"/>
      <c r="BI34" s="5"/>
      <c r="BJ34" s="5"/>
      <c r="BK34" s="5"/>
      <c r="BL34" s="5"/>
      <c r="BM34" s="6"/>
      <c r="BN34" s="6"/>
      <c r="BO34" s="6"/>
      <c r="BP34" s="5"/>
      <c r="BQ34" s="5"/>
      <c r="BR34" s="77"/>
    </row>
    <row r="35" spans="1:73" ht="17.399999999999999">
      <c r="A35" s="36"/>
      <c r="B35" s="37" t="s">
        <v>22</v>
      </c>
      <c r="C35" s="38"/>
      <c r="D35" s="39">
        <f t="shared" ref="D35:BR35" si="0">SUM(D10:D34)</f>
        <v>0.08</v>
      </c>
      <c r="E35" s="39">
        <f t="shared" si="0"/>
        <v>0.05</v>
      </c>
      <c r="F35" s="39">
        <f t="shared" si="0"/>
        <v>5.3224999999999995E-2</v>
      </c>
      <c r="G35" s="39">
        <f t="shared" si="0"/>
        <v>1.1999999999999999E-3</v>
      </c>
      <c r="H35" s="39">
        <f t="shared" si="0"/>
        <v>1.1999999999999999E-3</v>
      </c>
      <c r="I35" s="39">
        <f t="shared" si="0"/>
        <v>0</v>
      </c>
      <c r="J35" s="39">
        <f t="shared" si="0"/>
        <v>0.11</v>
      </c>
      <c r="K35" s="39">
        <f t="shared" si="0"/>
        <v>1.7999999999999999E-2</v>
      </c>
      <c r="L35" s="39">
        <f t="shared" si="0"/>
        <v>8.9999999999999993E-3</v>
      </c>
      <c r="M35" s="39">
        <f t="shared" si="0"/>
        <v>1.6500000000000001E-2</v>
      </c>
      <c r="N35" s="39">
        <f t="shared" si="0"/>
        <v>0</v>
      </c>
      <c r="O35" s="39">
        <f t="shared" si="0"/>
        <v>0</v>
      </c>
      <c r="P35" s="39">
        <f t="shared" si="0"/>
        <v>0</v>
      </c>
      <c r="Q35" s="39">
        <f t="shared" si="0"/>
        <v>0</v>
      </c>
      <c r="R35" s="39">
        <f t="shared" si="0"/>
        <v>0</v>
      </c>
      <c r="S35" s="39">
        <f t="shared" si="0"/>
        <v>0</v>
      </c>
      <c r="T35" s="39">
        <f t="shared" si="0"/>
        <v>0</v>
      </c>
      <c r="U35" s="39">
        <f t="shared" si="0"/>
        <v>0</v>
      </c>
      <c r="V35" s="39">
        <f t="shared" si="0"/>
        <v>0</v>
      </c>
      <c r="W35" s="39">
        <f t="shared" si="0"/>
        <v>0</v>
      </c>
      <c r="X35" s="39">
        <f t="shared" si="0"/>
        <v>0.1</v>
      </c>
      <c r="Y35" s="39">
        <f t="shared" si="0"/>
        <v>0</v>
      </c>
      <c r="Z35" s="39">
        <f t="shared" si="0"/>
        <v>0</v>
      </c>
      <c r="AA35" s="39">
        <f t="shared" si="0"/>
        <v>0</v>
      </c>
      <c r="AB35" s="39">
        <f t="shared" si="0"/>
        <v>1.4999999999999999E-2</v>
      </c>
      <c r="AC35" s="39">
        <f t="shared" si="0"/>
        <v>0</v>
      </c>
      <c r="AD35" s="39">
        <f t="shared" si="0"/>
        <v>0</v>
      </c>
      <c r="AE35" s="39">
        <f t="shared" si="0"/>
        <v>0</v>
      </c>
      <c r="AF35" s="39">
        <f t="shared" si="0"/>
        <v>0</v>
      </c>
      <c r="AG35" s="39">
        <f t="shared" si="0"/>
        <v>0.158</v>
      </c>
      <c r="AH35" s="39">
        <f t="shared" si="0"/>
        <v>6.0000000000000001E-3</v>
      </c>
      <c r="AI35" s="39">
        <f t="shared" si="0"/>
        <v>0</v>
      </c>
      <c r="AJ35" s="39">
        <f t="shared" si="0"/>
        <v>0</v>
      </c>
      <c r="AK35" s="39">
        <f t="shared" si="0"/>
        <v>0</v>
      </c>
      <c r="AL35" s="39">
        <f t="shared" si="0"/>
        <v>0</v>
      </c>
      <c r="AM35" s="39">
        <f t="shared" si="0"/>
        <v>3.9600000000000003E-2</v>
      </c>
      <c r="AN35" s="39">
        <f t="shared" si="0"/>
        <v>8.5700000000000001E-4</v>
      </c>
      <c r="AO35" s="39">
        <f t="shared" si="0"/>
        <v>0</v>
      </c>
      <c r="AP35" s="39">
        <f t="shared" si="0"/>
        <v>0</v>
      </c>
      <c r="AQ35" s="39">
        <f t="shared" si="0"/>
        <v>0</v>
      </c>
      <c r="AR35" s="39">
        <f t="shared" si="0"/>
        <v>0</v>
      </c>
      <c r="AS35" s="39">
        <f t="shared" si="0"/>
        <v>0</v>
      </c>
      <c r="AT35" s="39">
        <f t="shared" si="0"/>
        <v>0.02</v>
      </c>
      <c r="AU35" s="39">
        <f t="shared" si="0"/>
        <v>0</v>
      </c>
      <c r="AV35" s="39">
        <f t="shared" si="0"/>
        <v>0</v>
      </c>
      <c r="AW35" s="39">
        <f t="shared" si="0"/>
        <v>0</v>
      </c>
      <c r="AX35" s="39">
        <f t="shared" si="0"/>
        <v>0</v>
      </c>
      <c r="AY35" s="39">
        <f t="shared" si="0"/>
        <v>0</v>
      </c>
      <c r="AZ35" s="39">
        <f t="shared" si="0"/>
        <v>0</v>
      </c>
      <c r="BA35" s="39">
        <f t="shared" si="0"/>
        <v>0</v>
      </c>
      <c r="BB35" s="39">
        <f t="shared" si="0"/>
        <v>0</v>
      </c>
      <c r="BC35" s="39">
        <f t="shared" si="0"/>
        <v>3.5000000000000003E-2</v>
      </c>
      <c r="BD35" s="39">
        <f t="shared" si="0"/>
        <v>0.04</v>
      </c>
      <c r="BE35" s="39">
        <f t="shared" si="0"/>
        <v>0</v>
      </c>
      <c r="BF35" s="39">
        <f t="shared" si="0"/>
        <v>0</v>
      </c>
      <c r="BG35" s="39">
        <f t="shared" si="0"/>
        <v>0</v>
      </c>
      <c r="BH35" s="39">
        <f t="shared" si="0"/>
        <v>0.05</v>
      </c>
      <c r="BI35" s="39">
        <f t="shared" si="0"/>
        <v>0</v>
      </c>
      <c r="BJ35" s="39">
        <f t="shared" si="0"/>
        <v>0.26400000000000001</v>
      </c>
      <c r="BK35" s="39">
        <f t="shared" si="0"/>
        <v>8.3999999999999991E-2</v>
      </c>
      <c r="BL35" s="39">
        <f t="shared" si="0"/>
        <v>4.8000000000000001E-2</v>
      </c>
      <c r="BM35" s="39">
        <f t="shared" si="0"/>
        <v>4.4999999999999998E-2</v>
      </c>
      <c r="BN35" s="39">
        <f t="shared" si="0"/>
        <v>0</v>
      </c>
      <c r="BO35" s="39">
        <f t="shared" si="0"/>
        <v>0</v>
      </c>
      <c r="BP35" s="39">
        <f t="shared" si="0"/>
        <v>1.6E-2</v>
      </c>
      <c r="BQ35" s="39">
        <f t="shared" si="0"/>
        <v>6.0000000000000001E-3</v>
      </c>
      <c r="BR35" s="78">
        <f t="shared" si="0"/>
        <v>5.0000000000000002E-5</v>
      </c>
    </row>
    <row r="36" spans="1:73" ht="17.399999999999999">
      <c r="A36" s="36"/>
      <c r="B36" s="37" t="s">
        <v>35</v>
      </c>
      <c r="C36" s="38"/>
      <c r="D36" s="40">
        <f>ROUND(PRODUCT(D35,$F$7),3)</f>
        <v>0.08</v>
      </c>
      <c r="E36" s="40">
        <f t="shared" ref="E36:BR36" si="1">ROUND(PRODUCT(E35,$F$7),3)</f>
        <v>0.05</v>
      </c>
      <c r="F36" s="40">
        <f t="shared" si="1"/>
        <v>5.2999999999999999E-2</v>
      </c>
      <c r="G36" s="40">
        <f t="shared" si="1"/>
        <v>1E-3</v>
      </c>
      <c r="H36" s="40">
        <f t="shared" si="1"/>
        <v>1E-3</v>
      </c>
      <c r="I36" s="40">
        <f t="shared" si="1"/>
        <v>0</v>
      </c>
      <c r="J36" s="40">
        <f t="shared" si="1"/>
        <v>0.11</v>
      </c>
      <c r="K36" s="40">
        <f t="shared" si="1"/>
        <v>1.7999999999999999E-2</v>
      </c>
      <c r="L36" s="40">
        <f t="shared" si="1"/>
        <v>8.9999999999999993E-3</v>
      </c>
      <c r="M36" s="40">
        <f t="shared" si="1"/>
        <v>1.7000000000000001E-2</v>
      </c>
      <c r="N36" s="40">
        <f t="shared" si="1"/>
        <v>0</v>
      </c>
      <c r="O36" s="40">
        <f t="shared" si="1"/>
        <v>0</v>
      </c>
      <c r="P36" s="40">
        <f t="shared" si="1"/>
        <v>0</v>
      </c>
      <c r="Q36" s="40">
        <f t="shared" si="1"/>
        <v>0</v>
      </c>
      <c r="R36" s="40">
        <f t="shared" si="1"/>
        <v>0</v>
      </c>
      <c r="S36" s="40">
        <f t="shared" si="1"/>
        <v>0</v>
      </c>
      <c r="T36" s="40">
        <f t="shared" si="1"/>
        <v>0</v>
      </c>
      <c r="U36" s="40">
        <f t="shared" si="1"/>
        <v>0</v>
      </c>
      <c r="V36" s="40">
        <f t="shared" si="1"/>
        <v>0</v>
      </c>
      <c r="W36" s="40">
        <f t="shared" si="1"/>
        <v>0</v>
      </c>
      <c r="X36" s="40">
        <f t="shared" si="1"/>
        <v>0.1</v>
      </c>
      <c r="Y36" s="40">
        <f t="shared" si="1"/>
        <v>0</v>
      </c>
      <c r="Z36" s="40">
        <f t="shared" si="1"/>
        <v>0</v>
      </c>
      <c r="AA36" s="40">
        <f t="shared" si="1"/>
        <v>0</v>
      </c>
      <c r="AB36" s="40">
        <f t="shared" si="1"/>
        <v>1.4999999999999999E-2</v>
      </c>
      <c r="AC36" s="40">
        <f t="shared" si="1"/>
        <v>0</v>
      </c>
      <c r="AD36" s="40">
        <f t="shared" si="1"/>
        <v>0</v>
      </c>
      <c r="AE36" s="40">
        <f t="shared" si="1"/>
        <v>0</v>
      </c>
      <c r="AF36" s="40">
        <f t="shared" si="1"/>
        <v>0</v>
      </c>
      <c r="AG36" s="40">
        <f t="shared" si="1"/>
        <v>0.158</v>
      </c>
      <c r="AH36" s="40">
        <f t="shared" si="1"/>
        <v>6.0000000000000001E-3</v>
      </c>
      <c r="AI36" s="40">
        <f t="shared" si="1"/>
        <v>0</v>
      </c>
      <c r="AJ36" s="40">
        <f t="shared" si="1"/>
        <v>0</v>
      </c>
      <c r="AK36" s="40">
        <f t="shared" si="1"/>
        <v>0</v>
      </c>
      <c r="AL36" s="40">
        <f t="shared" si="1"/>
        <v>0</v>
      </c>
      <c r="AM36" s="40">
        <f t="shared" si="1"/>
        <v>0.04</v>
      </c>
      <c r="AN36" s="40">
        <f t="shared" si="1"/>
        <v>1E-3</v>
      </c>
      <c r="AO36" s="40">
        <f t="shared" si="1"/>
        <v>0</v>
      </c>
      <c r="AP36" s="40">
        <f t="shared" si="1"/>
        <v>0</v>
      </c>
      <c r="AQ36" s="40">
        <f t="shared" si="1"/>
        <v>0</v>
      </c>
      <c r="AR36" s="40">
        <f t="shared" si="1"/>
        <v>0</v>
      </c>
      <c r="AS36" s="40">
        <f t="shared" si="1"/>
        <v>0</v>
      </c>
      <c r="AT36" s="40">
        <f t="shared" si="1"/>
        <v>0.02</v>
      </c>
      <c r="AU36" s="40">
        <f t="shared" si="1"/>
        <v>0</v>
      </c>
      <c r="AV36" s="40">
        <f t="shared" si="1"/>
        <v>0</v>
      </c>
      <c r="AW36" s="40">
        <f t="shared" si="1"/>
        <v>0</v>
      </c>
      <c r="AX36" s="40">
        <f t="shared" si="1"/>
        <v>0</v>
      </c>
      <c r="AY36" s="40">
        <f t="shared" si="1"/>
        <v>0</v>
      </c>
      <c r="AZ36" s="40">
        <f t="shared" si="1"/>
        <v>0</v>
      </c>
      <c r="BA36" s="40">
        <f t="shared" si="1"/>
        <v>0</v>
      </c>
      <c r="BB36" s="40">
        <f t="shared" si="1"/>
        <v>0</v>
      </c>
      <c r="BC36" s="40">
        <f t="shared" si="1"/>
        <v>3.5000000000000003E-2</v>
      </c>
      <c r="BD36" s="40">
        <f t="shared" si="1"/>
        <v>0.04</v>
      </c>
      <c r="BE36" s="40">
        <f t="shared" si="1"/>
        <v>0</v>
      </c>
      <c r="BF36" s="40">
        <f t="shared" si="1"/>
        <v>0</v>
      </c>
      <c r="BG36" s="40">
        <f t="shared" si="1"/>
        <v>0</v>
      </c>
      <c r="BH36" s="40">
        <f t="shared" si="1"/>
        <v>0.05</v>
      </c>
      <c r="BI36" s="40">
        <f t="shared" si="1"/>
        <v>0</v>
      </c>
      <c r="BJ36" s="40">
        <f t="shared" si="1"/>
        <v>0.26400000000000001</v>
      </c>
      <c r="BK36" s="40">
        <f t="shared" si="1"/>
        <v>8.4000000000000005E-2</v>
      </c>
      <c r="BL36" s="40">
        <f t="shared" si="1"/>
        <v>4.8000000000000001E-2</v>
      </c>
      <c r="BM36" s="40">
        <f t="shared" si="1"/>
        <v>4.4999999999999998E-2</v>
      </c>
      <c r="BN36" s="40">
        <f t="shared" si="1"/>
        <v>0</v>
      </c>
      <c r="BO36" s="40">
        <f t="shared" si="1"/>
        <v>0</v>
      </c>
      <c r="BP36" s="40">
        <f t="shared" si="1"/>
        <v>1.6E-2</v>
      </c>
      <c r="BQ36" s="40">
        <f t="shared" si="1"/>
        <v>6.0000000000000001E-3</v>
      </c>
      <c r="BR36" s="79">
        <f t="shared" si="1"/>
        <v>0</v>
      </c>
    </row>
    <row r="37" spans="1:73" s="41" customFormat="1" ht="18"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80"/>
      <c r="BS37" s="43"/>
    </row>
    <row r="38" spans="1:73" s="41" customFormat="1" ht="18"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80"/>
      <c r="BS38" s="43"/>
    </row>
    <row r="39" spans="1:73">
      <c r="A39" s="89"/>
      <c r="B39" s="89"/>
      <c r="C39" s="89"/>
      <c r="D39" s="89" t="s">
        <v>96</v>
      </c>
      <c r="E39" s="89"/>
      <c r="F39" s="94"/>
      <c r="G39" s="89"/>
      <c r="H39" s="89" t="s">
        <v>97</v>
      </c>
      <c r="I39" s="89"/>
      <c r="J39" s="89"/>
      <c r="K39" s="89" t="s">
        <v>98</v>
      </c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95"/>
      <c r="BS39" s="89"/>
      <c r="BT39" s="86"/>
      <c r="BU39" s="86"/>
    </row>
    <row r="40" spans="1:73" ht="11.25" customHeight="1">
      <c r="A40" s="89"/>
      <c r="B40" s="89"/>
      <c r="C40" s="89"/>
      <c r="D40" s="89" t="s">
        <v>99</v>
      </c>
      <c r="E40" s="89"/>
      <c r="F40" s="89" t="s">
        <v>100</v>
      </c>
      <c r="G40" s="89"/>
      <c r="H40" s="89" t="s">
        <v>101</v>
      </c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95"/>
      <c r="BS40" s="89"/>
      <c r="BT40" s="86"/>
      <c r="BU40" s="86"/>
    </row>
    <row r="41" spans="1:73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95"/>
      <c r="BS41" s="89"/>
      <c r="BT41" s="86"/>
      <c r="BU41" s="86"/>
    </row>
    <row r="42" spans="1:73">
      <c r="A42" s="89"/>
      <c r="B42" s="89"/>
      <c r="C42" s="89"/>
      <c r="D42" s="89"/>
      <c r="E42" s="89"/>
      <c r="F42" s="89" t="s">
        <v>102</v>
      </c>
      <c r="G42" s="89"/>
      <c r="H42" s="89" t="s">
        <v>103</v>
      </c>
      <c r="I42" s="89"/>
      <c r="J42" s="89"/>
      <c r="K42" s="89">
        <f>' 3-7 лет (день 5)'!K42</f>
        <v>0</v>
      </c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95"/>
      <c r="BS42" s="96"/>
      <c r="BT42" s="87"/>
      <c r="BU42" s="86"/>
    </row>
    <row r="43" spans="1:73" ht="12" customHeight="1">
      <c r="A43" s="89"/>
      <c r="B43" s="89"/>
      <c r="C43" s="89"/>
      <c r="D43" s="89"/>
      <c r="E43" s="89"/>
      <c r="F43" s="89"/>
      <c r="G43" s="89"/>
      <c r="H43" s="89" t="s">
        <v>101</v>
      </c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95"/>
      <c r="BS43" s="89"/>
      <c r="BT43" s="86"/>
      <c r="BU43" s="86"/>
    </row>
    <row r="49" spans="1:72" ht="17.399999999999999">
      <c r="A49" s="20"/>
      <c r="B49" s="21" t="s">
        <v>24</v>
      </c>
      <c r="C49" s="22" t="s">
        <v>25</v>
      </c>
      <c r="D49" s="68">
        <v>90.9</v>
      </c>
      <c r="E49" s="68">
        <v>96</v>
      </c>
      <c r="F49" s="68">
        <v>91</v>
      </c>
      <c r="G49" s="68">
        <v>816</v>
      </c>
      <c r="H49" s="68">
        <v>1680</v>
      </c>
      <c r="I49" s="68">
        <v>1050</v>
      </c>
      <c r="J49" s="68">
        <v>90.57</v>
      </c>
      <c r="K49" s="68">
        <v>1166.67</v>
      </c>
      <c r="L49" s="68">
        <v>255.2</v>
      </c>
      <c r="M49" s="68">
        <v>833</v>
      </c>
      <c r="N49" s="68">
        <v>126.38</v>
      </c>
      <c r="O49" s="68">
        <v>387.53</v>
      </c>
      <c r="P49" s="68">
        <v>663.16</v>
      </c>
      <c r="Q49" s="68">
        <v>526.66999999999996</v>
      </c>
      <c r="R49" s="68">
        <v>1295</v>
      </c>
      <c r="S49" s="68"/>
      <c r="T49" s="68"/>
      <c r="U49" s="68">
        <v>1012</v>
      </c>
      <c r="V49" s="68">
        <v>470.67</v>
      </c>
      <c r="W49" s="68">
        <v>348</v>
      </c>
      <c r="X49" s="68">
        <v>9.4</v>
      </c>
      <c r="Y49" s="68">
        <v>266.5</v>
      </c>
      <c r="Z49" s="68">
        <v>367</v>
      </c>
      <c r="AA49" s="68">
        <v>524</v>
      </c>
      <c r="AB49" s="68">
        <v>330</v>
      </c>
      <c r="AC49" s="68">
        <v>299</v>
      </c>
      <c r="AD49" s="68">
        <v>148</v>
      </c>
      <c r="AE49" s="68">
        <v>842</v>
      </c>
      <c r="AF49" s="68"/>
      <c r="AG49" s="68">
        <v>180</v>
      </c>
      <c r="AH49" s="68">
        <v>359</v>
      </c>
      <c r="AI49" s="68">
        <v>160</v>
      </c>
      <c r="AJ49" s="68">
        <v>309.10000000000002</v>
      </c>
      <c r="AK49" s="68">
        <v>94</v>
      </c>
      <c r="AL49" s="68">
        <v>73</v>
      </c>
      <c r="AM49" s="68">
        <v>51.6</v>
      </c>
      <c r="AN49" s="68">
        <v>250</v>
      </c>
      <c r="AO49" s="68">
        <v>272</v>
      </c>
      <c r="AP49" s="68"/>
      <c r="AQ49" s="68">
        <v>425</v>
      </c>
      <c r="AR49" s="68">
        <v>800</v>
      </c>
      <c r="AS49" s="68">
        <v>294.25</v>
      </c>
      <c r="AT49" s="68">
        <v>95</v>
      </c>
      <c r="AU49" s="68">
        <v>87.33</v>
      </c>
      <c r="AV49" s="68">
        <v>73.33</v>
      </c>
      <c r="AW49" s="68">
        <v>80</v>
      </c>
      <c r="AX49" s="68">
        <v>89.29</v>
      </c>
      <c r="AY49" s="68">
        <v>63.75</v>
      </c>
      <c r="AZ49" s="68">
        <v>104.62</v>
      </c>
      <c r="BA49" s="68">
        <v>81.33</v>
      </c>
      <c r="BB49" s="68">
        <v>71.67</v>
      </c>
      <c r="BC49" s="68">
        <v>152.66999999999999</v>
      </c>
      <c r="BD49" s="68">
        <v>378</v>
      </c>
      <c r="BE49" s="68">
        <v>574</v>
      </c>
      <c r="BF49" s="68">
        <v>696</v>
      </c>
      <c r="BG49" s="68">
        <v>324</v>
      </c>
      <c r="BH49" s="68">
        <v>604</v>
      </c>
      <c r="BI49" s="68"/>
      <c r="BJ49" s="68">
        <v>38</v>
      </c>
      <c r="BK49" s="68">
        <v>38</v>
      </c>
      <c r="BL49" s="68">
        <v>33</v>
      </c>
      <c r="BM49" s="68">
        <v>43</v>
      </c>
      <c r="BN49" s="68">
        <v>43</v>
      </c>
      <c r="BO49" s="68">
        <v>306.32</v>
      </c>
      <c r="BP49" s="68">
        <v>190</v>
      </c>
      <c r="BQ49" s="68">
        <v>26</v>
      </c>
      <c r="BR49" s="83"/>
    </row>
    <row r="50" spans="1:72" ht="17.399999999999999">
      <c r="B50" s="16" t="s">
        <v>26</v>
      </c>
      <c r="C50" s="17" t="s">
        <v>25</v>
      </c>
      <c r="D50" s="18">
        <f>D49/1000</f>
        <v>9.0900000000000009E-2</v>
      </c>
      <c r="E50" s="18">
        <f t="shared" ref="E50:BR50" si="2">E49/1000</f>
        <v>9.6000000000000002E-2</v>
      </c>
      <c r="F50" s="18">
        <f t="shared" si="2"/>
        <v>9.0999999999999998E-2</v>
      </c>
      <c r="G50" s="18">
        <f t="shared" si="2"/>
        <v>0.81599999999999995</v>
      </c>
      <c r="H50" s="18">
        <f t="shared" si="2"/>
        <v>1.68</v>
      </c>
      <c r="I50" s="18">
        <f t="shared" si="2"/>
        <v>1.05</v>
      </c>
      <c r="J50" s="18">
        <f t="shared" si="2"/>
        <v>9.0569999999999998E-2</v>
      </c>
      <c r="K50" s="18">
        <f t="shared" si="2"/>
        <v>1.1666700000000001</v>
      </c>
      <c r="L50" s="18">
        <f t="shared" si="2"/>
        <v>0.25519999999999998</v>
      </c>
      <c r="M50" s="18">
        <f t="shared" si="2"/>
        <v>0.83299999999999996</v>
      </c>
      <c r="N50" s="18">
        <f t="shared" si="2"/>
        <v>0.12637999999999999</v>
      </c>
      <c r="O50" s="18">
        <f t="shared" si="2"/>
        <v>0.38752999999999999</v>
      </c>
      <c r="P50" s="18">
        <f t="shared" si="2"/>
        <v>0.66315999999999997</v>
      </c>
      <c r="Q50" s="18">
        <f t="shared" si="2"/>
        <v>0.52666999999999997</v>
      </c>
      <c r="R50" s="18">
        <f t="shared" si="2"/>
        <v>1.2949999999999999</v>
      </c>
      <c r="S50" s="18">
        <f t="shared" si="2"/>
        <v>0</v>
      </c>
      <c r="T50" s="18">
        <f t="shared" si="2"/>
        <v>0</v>
      </c>
      <c r="U50" s="18">
        <f t="shared" si="2"/>
        <v>1.012</v>
      </c>
      <c r="V50" s="18">
        <f t="shared" si="2"/>
        <v>0.47067000000000003</v>
      </c>
      <c r="W50" s="18">
        <f t="shared" si="2"/>
        <v>0.34799999999999998</v>
      </c>
      <c r="X50" s="18">
        <f t="shared" si="2"/>
        <v>9.4000000000000004E-3</v>
      </c>
      <c r="Y50" s="18">
        <f t="shared" si="2"/>
        <v>0.26650000000000001</v>
      </c>
      <c r="Z50" s="18">
        <f t="shared" si="2"/>
        <v>0.36699999999999999</v>
      </c>
      <c r="AA50" s="18">
        <f t="shared" si="2"/>
        <v>0.52400000000000002</v>
      </c>
      <c r="AB50" s="18">
        <f t="shared" si="2"/>
        <v>0.33</v>
      </c>
      <c r="AC50" s="18">
        <f t="shared" si="2"/>
        <v>0.29899999999999999</v>
      </c>
      <c r="AD50" s="18">
        <f t="shared" si="2"/>
        <v>0.14799999999999999</v>
      </c>
      <c r="AE50" s="18">
        <f t="shared" si="2"/>
        <v>0.84199999999999997</v>
      </c>
      <c r="AF50" s="18">
        <f t="shared" ref="AF50:AI50" si="3">AF49/1000</f>
        <v>0</v>
      </c>
      <c r="AG50" s="18">
        <f t="shared" si="3"/>
        <v>0.18</v>
      </c>
      <c r="AH50" s="18">
        <f t="shared" si="3"/>
        <v>0.35899999999999999</v>
      </c>
      <c r="AI50" s="18">
        <f t="shared" si="3"/>
        <v>0.16</v>
      </c>
      <c r="AJ50" s="18">
        <f t="shared" si="2"/>
        <v>0.30910000000000004</v>
      </c>
      <c r="AK50" s="18">
        <f t="shared" si="2"/>
        <v>9.4E-2</v>
      </c>
      <c r="AL50" s="18">
        <f t="shared" si="2"/>
        <v>7.2999999999999995E-2</v>
      </c>
      <c r="AM50" s="18">
        <f t="shared" si="2"/>
        <v>5.16E-2</v>
      </c>
      <c r="AN50" s="18">
        <f t="shared" si="2"/>
        <v>0.25</v>
      </c>
      <c r="AO50" s="18">
        <f t="shared" si="2"/>
        <v>0.27200000000000002</v>
      </c>
      <c r="AP50" s="18">
        <f t="shared" si="2"/>
        <v>0</v>
      </c>
      <c r="AQ50" s="18">
        <f t="shared" si="2"/>
        <v>0.42499999999999999</v>
      </c>
      <c r="AR50" s="18">
        <f t="shared" si="2"/>
        <v>0.8</v>
      </c>
      <c r="AS50" s="18">
        <f t="shared" si="2"/>
        <v>0.29425000000000001</v>
      </c>
      <c r="AT50" s="18">
        <f t="shared" si="2"/>
        <v>9.5000000000000001E-2</v>
      </c>
      <c r="AU50" s="18">
        <f t="shared" si="2"/>
        <v>8.7330000000000005E-2</v>
      </c>
      <c r="AV50" s="18">
        <f t="shared" si="2"/>
        <v>7.3329999999999992E-2</v>
      </c>
      <c r="AW50" s="18">
        <f t="shared" si="2"/>
        <v>0.08</v>
      </c>
      <c r="AX50" s="18">
        <f t="shared" si="2"/>
        <v>8.9290000000000008E-2</v>
      </c>
      <c r="AY50" s="18">
        <f t="shared" si="2"/>
        <v>6.3750000000000001E-2</v>
      </c>
      <c r="AZ50" s="18">
        <f t="shared" si="2"/>
        <v>0.10462</v>
      </c>
      <c r="BA50" s="18">
        <f t="shared" si="2"/>
        <v>8.133E-2</v>
      </c>
      <c r="BB50" s="18">
        <f t="shared" si="2"/>
        <v>7.1669999999999998E-2</v>
      </c>
      <c r="BC50" s="18">
        <f t="shared" si="2"/>
        <v>0.15267</v>
      </c>
      <c r="BD50" s="18">
        <f t="shared" si="2"/>
        <v>0.378</v>
      </c>
      <c r="BE50" s="18">
        <f t="shared" si="2"/>
        <v>0.57399999999999995</v>
      </c>
      <c r="BF50" s="18">
        <f t="shared" si="2"/>
        <v>0.69599999999999995</v>
      </c>
      <c r="BG50" s="18">
        <f t="shared" si="2"/>
        <v>0.32400000000000001</v>
      </c>
      <c r="BH50" s="18">
        <f t="shared" si="2"/>
        <v>0.60399999999999998</v>
      </c>
      <c r="BI50" s="18">
        <f t="shared" si="2"/>
        <v>0</v>
      </c>
      <c r="BJ50" s="18">
        <f t="shared" si="2"/>
        <v>3.7999999999999999E-2</v>
      </c>
      <c r="BK50" s="18">
        <f t="shared" si="2"/>
        <v>3.7999999999999999E-2</v>
      </c>
      <c r="BL50" s="18">
        <f t="shared" si="2"/>
        <v>3.3000000000000002E-2</v>
      </c>
      <c r="BM50" s="18">
        <f t="shared" si="2"/>
        <v>4.2999999999999997E-2</v>
      </c>
      <c r="BN50" s="18">
        <f t="shared" si="2"/>
        <v>4.2999999999999997E-2</v>
      </c>
      <c r="BO50" s="18">
        <f t="shared" si="2"/>
        <v>0.30631999999999998</v>
      </c>
      <c r="BP50" s="18">
        <f t="shared" si="2"/>
        <v>0.19</v>
      </c>
      <c r="BQ50" s="18">
        <f t="shared" si="2"/>
        <v>2.5999999999999999E-2</v>
      </c>
      <c r="BR50" s="78">
        <f t="shared" si="2"/>
        <v>0</v>
      </c>
    </row>
    <row r="51" spans="1:72" ht="17.399999999999999">
      <c r="A51" s="24"/>
      <c r="B51" s="25" t="s">
        <v>27</v>
      </c>
      <c r="C51" s="120"/>
      <c r="D51" s="26">
        <f t="shared" ref="D51:AI51" si="4">D36*D49</f>
        <v>7.2720000000000002</v>
      </c>
      <c r="E51" s="26">
        <f t="shared" si="4"/>
        <v>4.8000000000000007</v>
      </c>
      <c r="F51" s="26">
        <f t="shared" si="4"/>
        <v>4.8229999999999995</v>
      </c>
      <c r="G51" s="26">
        <f t="shared" si="4"/>
        <v>0.81600000000000006</v>
      </c>
      <c r="H51" s="26">
        <f t="shared" si="4"/>
        <v>1.68</v>
      </c>
      <c r="I51" s="26">
        <f t="shared" si="4"/>
        <v>0</v>
      </c>
      <c r="J51" s="26">
        <f t="shared" si="4"/>
        <v>9.9626999999999999</v>
      </c>
      <c r="K51" s="26">
        <f t="shared" si="4"/>
        <v>21.000060000000001</v>
      </c>
      <c r="L51" s="26">
        <f t="shared" si="4"/>
        <v>2.2967999999999997</v>
      </c>
      <c r="M51" s="26">
        <f t="shared" si="4"/>
        <v>14.161000000000001</v>
      </c>
      <c r="N51" s="26">
        <f t="shared" si="4"/>
        <v>0</v>
      </c>
      <c r="O51" s="26">
        <f t="shared" si="4"/>
        <v>0</v>
      </c>
      <c r="P51" s="26">
        <f t="shared" si="4"/>
        <v>0</v>
      </c>
      <c r="Q51" s="26">
        <f t="shared" si="4"/>
        <v>0</v>
      </c>
      <c r="R51" s="26">
        <f t="shared" si="4"/>
        <v>0</v>
      </c>
      <c r="S51" s="26">
        <f t="shared" si="4"/>
        <v>0</v>
      </c>
      <c r="T51" s="26">
        <f t="shared" si="4"/>
        <v>0</v>
      </c>
      <c r="U51" s="26">
        <f t="shared" si="4"/>
        <v>0</v>
      </c>
      <c r="V51" s="26">
        <f t="shared" si="4"/>
        <v>0</v>
      </c>
      <c r="W51" s="26">
        <f t="shared" si="4"/>
        <v>0</v>
      </c>
      <c r="X51" s="26">
        <f t="shared" si="4"/>
        <v>0.94000000000000006</v>
      </c>
      <c r="Y51" s="26">
        <f t="shared" si="4"/>
        <v>0</v>
      </c>
      <c r="Z51" s="26">
        <f t="shared" si="4"/>
        <v>0</v>
      </c>
      <c r="AA51" s="26">
        <f t="shared" si="4"/>
        <v>0</v>
      </c>
      <c r="AB51" s="26">
        <f t="shared" si="4"/>
        <v>4.95</v>
      </c>
      <c r="AC51" s="26">
        <f t="shared" si="4"/>
        <v>0</v>
      </c>
      <c r="AD51" s="26">
        <f t="shared" si="4"/>
        <v>0</v>
      </c>
      <c r="AE51" s="26">
        <f t="shared" si="4"/>
        <v>0</v>
      </c>
      <c r="AF51" s="26">
        <f t="shared" si="4"/>
        <v>0</v>
      </c>
      <c r="AG51" s="26">
        <f t="shared" si="4"/>
        <v>28.44</v>
      </c>
      <c r="AH51" s="26">
        <f t="shared" si="4"/>
        <v>2.1539999999999999</v>
      </c>
      <c r="AI51" s="26">
        <f t="shared" si="4"/>
        <v>0</v>
      </c>
      <c r="AJ51" s="26">
        <f t="shared" ref="AJ51:BR51" si="5">AJ36*AJ49</f>
        <v>0</v>
      </c>
      <c r="AK51" s="26">
        <f t="shared" si="5"/>
        <v>0</v>
      </c>
      <c r="AL51" s="26">
        <f t="shared" si="5"/>
        <v>0</v>
      </c>
      <c r="AM51" s="26">
        <f t="shared" si="5"/>
        <v>2.0640000000000001</v>
      </c>
      <c r="AN51" s="26">
        <f t="shared" si="5"/>
        <v>0.25</v>
      </c>
      <c r="AO51" s="26">
        <f t="shared" si="5"/>
        <v>0</v>
      </c>
      <c r="AP51" s="26">
        <f t="shared" si="5"/>
        <v>0</v>
      </c>
      <c r="AQ51" s="26">
        <f t="shared" si="5"/>
        <v>0</v>
      </c>
      <c r="AR51" s="26">
        <f t="shared" si="5"/>
        <v>0</v>
      </c>
      <c r="AS51" s="26">
        <f t="shared" si="5"/>
        <v>0</v>
      </c>
      <c r="AT51" s="26">
        <f t="shared" si="5"/>
        <v>1.9000000000000001</v>
      </c>
      <c r="AU51" s="26">
        <f t="shared" si="5"/>
        <v>0</v>
      </c>
      <c r="AV51" s="26">
        <f t="shared" si="5"/>
        <v>0</v>
      </c>
      <c r="AW51" s="26">
        <f t="shared" si="5"/>
        <v>0</v>
      </c>
      <c r="AX51" s="26">
        <f t="shared" si="5"/>
        <v>0</v>
      </c>
      <c r="AY51" s="26">
        <f t="shared" si="5"/>
        <v>0</v>
      </c>
      <c r="AZ51" s="26">
        <f t="shared" si="5"/>
        <v>0</v>
      </c>
      <c r="BA51" s="26">
        <f t="shared" si="5"/>
        <v>0</v>
      </c>
      <c r="BB51" s="26">
        <f t="shared" si="5"/>
        <v>0</v>
      </c>
      <c r="BC51" s="26">
        <f t="shared" si="5"/>
        <v>5.3434499999999998</v>
      </c>
      <c r="BD51" s="26">
        <f t="shared" si="5"/>
        <v>15.120000000000001</v>
      </c>
      <c r="BE51" s="26">
        <f t="shared" si="5"/>
        <v>0</v>
      </c>
      <c r="BF51" s="26">
        <f t="shared" si="5"/>
        <v>0</v>
      </c>
      <c r="BG51" s="26">
        <f t="shared" si="5"/>
        <v>0</v>
      </c>
      <c r="BH51" s="26">
        <f t="shared" si="5"/>
        <v>30.200000000000003</v>
      </c>
      <c r="BI51" s="26">
        <f t="shared" si="5"/>
        <v>0</v>
      </c>
      <c r="BJ51" s="26">
        <f t="shared" si="5"/>
        <v>10.032</v>
      </c>
      <c r="BK51" s="26">
        <f t="shared" si="5"/>
        <v>3.1920000000000002</v>
      </c>
      <c r="BL51" s="26">
        <f t="shared" si="5"/>
        <v>1.5840000000000001</v>
      </c>
      <c r="BM51" s="26">
        <f t="shared" si="5"/>
        <v>1.9349999999999998</v>
      </c>
      <c r="BN51" s="26">
        <f t="shared" si="5"/>
        <v>0</v>
      </c>
      <c r="BO51" s="26">
        <f t="shared" si="5"/>
        <v>0</v>
      </c>
      <c r="BP51" s="26">
        <f t="shared" si="5"/>
        <v>3.04</v>
      </c>
      <c r="BQ51" s="26">
        <f t="shared" si="5"/>
        <v>0.156</v>
      </c>
      <c r="BR51" s="82">
        <f t="shared" si="5"/>
        <v>0</v>
      </c>
      <c r="BS51" s="27">
        <f>SUM(D51:BQ51)</f>
        <v>178.11201000000003</v>
      </c>
      <c r="BT51" s="28">
        <f>BS51/$C$10</f>
        <v>178.11201000000003</v>
      </c>
    </row>
    <row r="52" spans="1:72" ht="17.399999999999999">
      <c r="A52" s="24"/>
      <c r="B52" s="25" t="s">
        <v>28</v>
      </c>
      <c r="C52" s="120"/>
      <c r="D52" s="26">
        <f t="shared" ref="D52:AI52" si="6">D36*D49</f>
        <v>7.2720000000000002</v>
      </c>
      <c r="E52" s="26">
        <f t="shared" si="6"/>
        <v>4.8000000000000007</v>
      </c>
      <c r="F52" s="26">
        <f t="shared" si="6"/>
        <v>4.8229999999999995</v>
      </c>
      <c r="G52" s="26">
        <f t="shared" si="6"/>
        <v>0.81600000000000006</v>
      </c>
      <c r="H52" s="26">
        <f t="shared" si="6"/>
        <v>1.68</v>
      </c>
      <c r="I52" s="26">
        <f t="shared" si="6"/>
        <v>0</v>
      </c>
      <c r="J52" s="26">
        <f t="shared" si="6"/>
        <v>9.9626999999999999</v>
      </c>
      <c r="K52" s="26">
        <f t="shared" si="6"/>
        <v>21.000060000000001</v>
      </c>
      <c r="L52" s="26">
        <f t="shared" si="6"/>
        <v>2.2967999999999997</v>
      </c>
      <c r="M52" s="26">
        <f t="shared" si="6"/>
        <v>14.161000000000001</v>
      </c>
      <c r="N52" s="26">
        <f t="shared" si="6"/>
        <v>0</v>
      </c>
      <c r="O52" s="26">
        <f t="shared" si="6"/>
        <v>0</v>
      </c>
      <c r="P52" s="26">
        <f t="shared" si="6"/>
        <v>0</v>
      </c>
      <c r="Q52" s="26">
        <f t="shared" si="6"/>
        <v>0</v>
      </c>
      <c r="R52" s="26">
        <f t="shared" si="6"/>
        <v>0</v>
      </c>
      <c r="S52" s="26">
        <f t="shared" si="6"/>
        <v>0</v>
      </c>
      <c r="T52" s="26">
        <f t="shared" si="6"/>
        <v>0</v>
      </c>
      <c r="U52" s="26">
        <f t="shared" si="6"/>
        <v>0</v>
      </c>
      <c r="V52" s="26">
        <f t="shared" si="6"/>
        <v>0</v>
      </c>
      <c r="W52" s="26">
        <f t="shared" si="6"/>
        <v>0</v>
      </c>
      <c r="X52" s="26">
        <f t="shared" si="6"/>
        <v>0.94000000000000006</v>
      </c>
      <c r="Y52" s="26">
        <f t="shared" si="6"/>
        <v>0</v>
      </c>
      <c r="Z52" s="26">
        <f t="shared" si="6"/>
        <v>0</v>
      </c>
      <c r="AA52" s="26">
        <f t="shared" si="6"/>
        <v>0</v>
      </c>
      <c r="AB52" s="26">
        <f t="shared" si="6"/>
        <v>4.95</v>
      </c>
      <c r="AC52" s="26">
        <f t="shared" si="6"/>
        <v>0</v>
      </c>
      <c r="AD52" s="26">
        <f t="shared" si="6"/>
        <v>0</v>
      </c>
      <c r="AE52" s="26">
        <f t="shared" si="6"/>
        <v>0</v>
      </c>
      <c r="AF52" s="26">
        <f t="shared" si="6"/>
        <v>0</v>
      </c>
      <c r="AG52" s="26">
        <f t="shared" si="6"/>
        <v>28.44</v>
      </c>
      <c r="AH52" s="26">
        <f t="shared" si="6"/>
        <v>2.1539999999999999</v>
      </c>
      <c r="AI52" s="26">
        <f t="shared" si="6"/>
        <v>0</v>
      </c>
      <c r="AJ52" s="26">
        <f t="shared" ref="AJ52:BR52" si="7">AJ36*AJ49</f>
        <v>0</v>
      </c>
      <c r="AK52" s="26">
        <f t="shared" si="7"/>
        <v>0</v>
      </c>
      <c r="AL52" s="26">
        <f t="shared" si="7"/>
        <v>0</v>
      </c>
      <c r="AM52" s="26">
        <f t="shared" si="7"/>
        <v>2.0640000000000001</v>
      </c>
      <c r="AN52" s="26">
        <f t="shared" si="7"/>
        <v>0.25</v>
      </c>
      <c r="AO52" s="26">
        <f t="shared" si="7"/>
        <v>0</v>
      </c>
      <c r="AP52" s="26">
        <f t="shared" si="7"/>
        <v>0</v>
      </c>
      <c r="AQ52" s="26">
        <f t="shared" si="7"/>
        <v>0</v>
      </c>
      <c r="AR52" s="26">
        <f t="shared" si="7"/>
        <v>0</v>
      </c>
      <c r="AS52" s="26">
        <f t="shared" si="7"/>
        <v>0</v>
      </c>
      <c r="AT52" s="26">
        <f t="shared" si="7"/>
        <v>1.9000000000000001</v>
      </c>
      <c r="AU52" s="26">
        <f t="shared" si="7"/>
        <v>0</v>
      </c>
      <c r="AV52" s="26">
        <f t="shared" si="7"/>
        <v>0</v>
      </c>
      <c r="AW52" s="26">
        <f t="shared" si="7"/>
        <v>0</v>
      </c>
      <c r="AX52" s="26">
        <f t="shared" si="7"/>
        <v>0</v>
      </c>
      <c r="AY52" s="26">
        <f t="shared" si="7"/>
        <v>0</v>
      </c>
      <c r="AZ52" s="26">
        <f t="shared" si="7"/>
        <v>0</v>
      </c>
      <c r="BA52" s="26">
        <f t="shared" si="7"/>
        <v>0</v>
      </c>
      <c r="BB52" s="26">
        <f t="shared" si="7"/>
        <v>0</v>
      </c>
      <c r="BC52" s="26">
        <f t="shared" si="7"/>
        <v>5.3434499999999998</v>
      </c>
      <c r="BD52" s="26">
        <f t="shared" si="7"/>
        <v>15.120000000000001</v>
      </c>
      <c r="BE52" s="26">
        <f t="shared" si="7"/>
        <v>0</v>
      </c>
      <c r="BF52" s="26">
        <f t="shared" si="7"/>
        <v>0</v>
      </c>
      <c r="BG52" s="26">
        <f t="shared" si="7"/>
        <v>0</v>
      </c>
      <c r="BH52" s="26">
        <f t="shared" si="7"/>
        <v>30.200000000000003</v>
      </c>
      <c r="BI52" s="26">
        <f t="shared" si="7"/>
        <v>0</v>
      </c>
      <c r="BJ52" s="26">
        <f t="shared" si="7"/>
        <v>10.032</v>
      </c>
      <c r="BK52" s="26">
        <f t="shared" si="7"/>
        <v>3.1920000000000002</v>
      </c>
      <c r="BL52" s="26">
        <f t="shared" si="7"/>
        <v>1.5840000000000001</v>
      </c>
      <c r="BM52" s="26">
        <f t="shared" si="7"/>
        <v>1.9349999999999998</v>
      </c>
      <c r="BN52" s="26">
        <f t="shared" si="7"/>
        <v>0</v>
      </c>
      <c r="BO52" s="26">
        <f t="shared" si="7"/>
        <v>0</v>
      </c>
      <c r="BP52" s="26">
        <f t="shared" si="7"/>
        <v>3.04</v>
      </c>
      <c r="BQ52" s="26">
        <f t="shared" si="7"/>
        <v>0.156</v>
      </c>
      <c r="BR52" s="82">
        <f t="shared" si="7"/>
        <v>0</v>
      </c>
      <c r="BS52" s="27">
        <f>SUM(D52:BQ52)</f>
        <v>178.11201000000003</v>
      </c>
      <c r="BT52" s="28">
        <f>BS52/$C$10</f>
        <v>178.11201000000003</v>
      </c>
    </row>
    <row r="53" spans="1:72">
      <c r="A53" s="29"/>
      <c r="B53" s="29" t="s">
        <v>29</v>
      </c>
    </row>
    <row r="54" spans="1:72">
      <c r="A54" s="29"/>
      <c r="B54" s="29" t="s">
        <v>30</v>
      </c>
      <c r="BT54" s="30">
        <f>BT69+BT87+BT103+BT119</f>
        <v>149.718795</v>
      </c>
    </row>
    <row r="56" spans="1:72">
      <c r="J56" s="1"/>
      <c r="AI56" s="63"/>
    </row>
    <row r="57" spans="1:72" ht="15" customHeight="1">
      <c r="A57" s="113"/>
      <c r="B57" s="3" t="s">
        <v>1</v>
      </c>
      <c r="C57" s="111" t="s">
        <v>2</v>
      </c>
      <c r="D57" s="110" t="str">
        <f t="shared" ref="D57:BR57" si="8">D8</f>
        <v>Хлеб пшеничный</v>
      </c>
      <c r="E57" s="110" t="str">
        <f t="shared" si="8"/>
        <v>Хлеб ржано-пшеничный</v>
      </c>
      <c r="F57" s="110" t="str">
        <f t="shared" si="8"/>
        <v>Сахар</v>
      </c>
      <c r="G57" s="110" t="str">
        <f t="shared" si="8"/>
        <v>Чай</v>
      </c>
      <c r="H57" s="110" t="str">
        <f t="shared" si="8"/>
        <v>Какао</v>
      </c>
      <c r="I57" s="110" t="str">
        <f t="shared" si="8"/>
        <v>Кофейный напиток</v>
      </c>
      <c r="J57" s="110" t="str">
        <f t="shared" si="8"/>
        <v>Молоко 2,5%</v>
      </c>
      <c r="K57" s="110" t="str">
        <f t="shared" si="8"/>
        <v>Масло сливочное</v>
      </c>
      <c r="L57" s="110" t="str">
        <f t="shared" si="8"/>
        <v>Сметана 15%</v>
      </c>
      <c r="M57" s="110" t="str">
        <f t="shared" si="8"/>
        <v>Молоко сухое</v>
      </c>
      <c r="N57" s="110" t="str">
        <f t="shared" si="8"/>
        <v>Снежок 2,5 %</v>
      </c>
      <c r="O57" s="110" t="str">
        <f t="shared" si="8"/>
        <v>Творог 5%</v>
      </c>
      <c r="P57" s="110" t="str">
        <f t="shared" si="8"/>
        <v>Молоко сгущенное</v>
      </c>
      <c r="Q57" s="110" t="str">
        <f t="shared" si="8"/>
        <v xml:space="preserve">Джем Сава </v>
      </c>
      <c r="R57" s="110" t="str">
        <f t="shared" si="8"/>
        <v>Сыр</v>
      </c>
      <c r="S57" s="110" t="str">
        <f t="shared" si="8"/>
        <v>Зеленый горошек</v>
      </c>
      <c r="T57" s="110" t="str">
        <f t="shared" si="8"/>
        <v>Кукуруза консервирован.</v>
      </c>
      <c r="U57" s="110" t="str">
        <f t="shared" si="8"/>
        <v>Консервы рыбные</v>
      </c>
      <c r="V57" s="110" t="str">
        <f t="shared" si="8"/>
        <v>Огурцы консервирован.</v>
      </c>
      <c r="W57" s="110" t="str">
        <f>W8</f>
        <v>Огурцы свежие</v>
      </c>
      <c r="X57" s="110" t="str">
        <f t="shared" si="8"/>
        <v>Яйцо</v>
      </c>
      <c r="Y57" s="110" t="str">
        <f t="shared" si="8"/>
        <v>Икра кабачковая</v>
      </c>
      <c r="Z57" s="110" t="str">
        <f t="shared" si="8"/>
        <v>Изюм</v>
      </c>
      <c r="AA57" s="110" t="str">
        <f t="shared" si="8"/>
        <v>Курага</v>
      </c>
      <c r="AB57" s="110" t="str">
        <f t="shared" si="8"/>
        <v>Чернослив</v>
      </c>
      <c r="AC57" s="110" t="str">
        <f t="shared" si="8"/>
        <v>Шиповник</v>
      </c>
      <c r="AD57" s="110" t="str">
        <f t="shared" si="8"/>
        <v>Сухофрукты</v>
      </c>
      <c r="AE57" s="110" t="str">
        <f t="shared" si="8"/>
        <v>Ягода свежемороженная</v>
      </c>
      <c r="AF57" s="110" t="str">
        <f t="shared" ref="AF57:AG57" si="9">AF8</f>
        <v xml:space="preserve">Апельсин </v>
      </c>
      <c r="AG57" s="110" t="str">
        <f t="shared" si="9"/>
        <v>Банан</v>
      </c>
      <c r="AH57" s="110" t="str">
        <f t="shared" si="8"/>
        <v>Лимон</v>
      </c>
      <c r="AI57" s="110" t="str">
        <f t="shared" si="8"/>
        <v>Яблоко</v>
      </c>
      <c r="AJ57" s="110" t="str">
        <f t="shared" si="8"/>
        <v>Кисель</v>
      </c>
      <c r="AK57" s="110" t="str">
        <f t="shared" si="8"/>
        <v xml:space="preserve">Сок </v>
      </c>
      <c r="AL57" s="110" t="str">
        <f t="shared" si="8"/>
        <v>Макаронные изделия</v>
      </c>
      <c r="AM57" s="110" t="str">
        <f t="shared" si="8"/>
        <v>Мука</v>
      </c>
      <c r="AN57" s="110" t="str">
        <f t="shared" si="8"/>
        <v>Дрожжи</v>
      </c>
      <c r="AO57" s="110" t="str">
        <f t="shared" si="8"/>
        <v>Печенье</v>
      </c>
      <c r="AP57" s="110" t="str">
        <f t="shared" si="8"/>
        <v>Пряники</v>
      </c>
      <c r="AQ57" s="110" t="str">
        <f t="shared" si="8"/>
        <v>Вафли</v>
      </c>
      <c r="AR57" s="110" t="str">
        <f t="shared" si="8"/>
        <v>Конфеты</v>
      </c>
      <c r="AS57" s="110" t="str">
        <f t="shared" si="8"/>
        <v>Повидло Сава</v>
      </c>
      <c r="AT57" s="110" t="str">
        <f t="shared" si="8"/>
        <v>Крупа геркулес</v>
      </c>
      <c r="AU57" s="110" t="str">
        <f t="shared" si="8"/>
        <v>Крупа горох</v>
      </c>
      <c r="AV57" s="110" t="str">
        <f t="shared" si="8"/>
        <v>Крупа гречневая</v>
      </c>
      <c r="AW57" s="110" t="str">
        <f t="shared" si="8"/>
        <v>Крупа кукурузная</v>
      </c>
      <c r="AX57" s="110" t="str">
        <f t="shared" si="8"/>
        <v>Крупа манная</v>
      </c>
      <c r="AY57" s="110" t="str">
        <f t="shared" si="8"/>
        <v>Крупа перловая</v>
      </c>
      <c r="AZ57" s="110" t="str">
        <f t="shared" si="8"/>
        <v>Крупа пшеничная</v>
      </c>
      <c r="BA57" s="110" t="str">
        <f t="shared" si="8"/>
        <v>Крупа пшено</v>
      </c>
      <c r="BB57" s="110" t="str">
        <f t="shared" si="8"/>
        <v>Крупа ячневая</v>
      </c>
      <c r="BC57" s="110" t="str">
        <f t="shared" si="8"/>
        <v>Рис</v>
      </c>
      <c r="BD57" s="110" t="str">
        <f t="shared" si="8"/>
        <v>Цыпленок бройлер</v>
      </c>
      <c r="BE57" s="110" t="str">
        <f t="shared" si="8"/>
        <v>Филе куриное</v>
      </c>
      <c r="BF57" s="110" t="str">
        <f t="shared" si="8"/>
        <v>Фарш говяжий</v>
      </c>
      <c r="BG57" s="110" t="str">
        <f t="shared" si="8"/>
        <v>Печень куриная</v>
      </c>
      <c r="BH57" s="110" t="str">
        <f t="shared" si="8"/>
        <v>Филе минтая</v>
      </c>
      <c r="BI57" s="110" t="str">
        <f t="shared" si="8"/>
        <v>Филе сельди слабосол.</v>
      </c>
      <c r="BJ57" s="110" t="str">
        <f t="shared" si="8"/>
        <v>Картофель</v>
      </c>
      <c r="BK57" s="110" t="str">
        <f t="shared" si="8"/>
        <v>Морковь</v>
      </c>
      <c r="BL57" s="110" t="str">
        <f t="shared" si="8"/>
        <v>Лук</v>
      </c>
      <c r="BM57" s="110" t="str">
        <f t="shared" si="8"/>
        <v>Капуста</v>
      </c>
      <c r="BN57" s="110" t="str">
        <f t="shared" si="8"/>
        <v>Свекла</v>
      </c>
      <c r="BO57" s="110" t="str">
        <f t="shared" si="8"/>
        <v>Томатная паста</v>
      </c>
      <c r="BP57" s="110" t="str">
        <f t="shared" si="8"/>
        <v>Масло растительное</v>
      </c>
      <c r="BQ57" s="110" t="str">
        <f t="shared" si="8"/>
        <v>Соль</v>
      </c>
      <c r="BR57" s="109" t="str">
        <f t="shared" si="8"/>
        <v>Лимонная кислота</v>
      </c>
      <c r="BS57" s="115" t="s">
        <v>3</v>
      </c>
      <c r="BT57" s="115" t="s">
        <v>4</v>
      </c>
    </row>
    <row r="58" spans="1:72" ht="45.75" customHeight="1">
      <c r="A58" s="114"/>
      <c r="B58" s="4" t="s">
        <v>5</v>
      </c>
      <c r="C58" s="112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/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0"/>
      <c r="BP58" s="110"/>
      <c r="BQ58" s="110"/>
      <c r="BR58" s="109"/>
      <c r="BS58" s="115"/>
      <c r="BT58" s="115"/>
    </row>
    <row r="59" spans="1:72">
      <c r="A59" s="116" t="s">
        <v>6</v>
      </c>
      <c r="B59" s="5" t="s">
        <v>7</v>
      </c>
      <c r="C59" s="117">
        <f>$F$7</f>
        <v>1</v>
      </c>
      <c r="D59" s="5">
        <f t="shared" ref="D59:BR63" si="10">D10</f>
        <v>0</v>
      </c>
      <c r="E59" s="5">
        <f t="shared" si="10"/>
        <v>0</v>
      </c>
      <c r="F59" s="5">
        <f t="shared" si="10"/>
        <v>5.0000000000000001E-3</v>
      </c>
      <c r="G59" s="5">
        <f t="shared" si="10"/>
        <v>0</v>
      </c>
      <c r="H59" s="5">
        <f t="shared" si="10"/>
        <v>0</v>
      </c>
      <c r="I59" s="5">
        <f t="shared" si="10"/>
        <v>0</v>
      </c>
      <c r="J59" s="5">
        <f t="shared" si="10"/>
        <v>0</v>
      </c>
      <c r="K59" s="5">
        <f t="shared" si="10"/>
        <v>3.0000000000000001E-3</v>
      </c>
      <c r="L59" s="5">
        <f t="shared" si="10"/>
        <v>0</v>
      </c>
      <c r="M59" s="5">
        <f t="shared" si="10"/>
        <v>1.6500000000000001E-2</v>
      </c>
      <c r="N59" s="5">
        <f t="shared" si="10"/>
        <v>0</v>
      </c>
      <c r="O59" s="5">
        <f t="shared" si="10"/>
        <v>0</v>
      </c>
      <c r="P59" s="5">
        <f t="shared" si="10"/>
        <v>0</v>
      </c>
      <c r="Q59" s="5">
        <f t="shared" si="10"/>
        <v>0</v>
      </c>
      <c r="R59" s="5">
        <f t="shared" si="10"/>
        <v>0</v>
      </c>
      <c r="S59" s="5">
        <f t="shared" si="10"/>
        <v>0</v>
      </c>
      <c r="T59" s="5">
        <f t="shared" si="10"/>
        <v>0</v>
      </c>
      <c r="U59" s="5">
        <f t="shared" si="10"/>
        <v>0</v>
      </c>
      <c r="V59" s="5">
        <f t="shared" si="10"/>
        <v>0</v>
      </c>
      <c r="W59" s="5">
        <f>W10</f>
        <v>0</v>
      </c>
      <c r="X59" s="5">
        <f t="shared" si="10"/>
        <v>0</v>
      </c>
      <c r="Y59" s="5">
        <f t="shared" si="10"/>
        <v>0</v>
      </c>
      <c r="Z59" s="5">
        <f t="shared" si="10"/>
        <v>0</v>
      </c>
      <c r="AA59" s="5">
        <f t="shared" si="10"/>
        <v>0</v>
      </c>
      <c r="AB59" s="5">
        <f t="shared" si="10"/>
        <v>0</v>
      </c>
      <c r="AC59" s="5">
        <f t="shared" si="10"/>
        <v>0</v>
      </c>
      <c r="AD59" s="5">
        <f t="shared" si="10"/>
        <v>0</v>
      </c>
      <c r="AE59" s="5">
        <f t="shared" si="10"/>
        <v>0</v>
      </c>
      <c r="AF59" s="5">
        <f t="shared" ref="AF59:AI62" si="11">AF10</f>
        <v>0</v>
      </c>
      <c r="AG59" s="5">
        <f t="shared" si="11"/>
        <v>0</v>
      </c>
      <c r="AH59" s="5">
        <f t="shared" si="11"/>
        <v>0</v>
      </c>
      <c r="AI59" s="5">
        <f t="shared" si="11"/>
        <v>0</v>
      </c>
      <c r="AJ59" s="5">
        <f t="shared" si="10"/>
        <v>0</v>
      </c>
      <c r="AK59" s="5">
        <f t="shared" si="10"/>
        <v>0</v>
      </c>
      <c r="AL59" s="5">
        <f t="shared" si="10"/>
        <v>0</v>
      </c>
      <c r="AM59" s="5">
        <f t="shared" si="10"/>
        <v>0</v>
      </c>
      <c r="AN59" s="5">
        <f t="shared" si="10"/>
        <v>0</v>
      </c>
      <c r="AO59" s="5">
        <f t="shared" si="10"/>
        <v>0</v>
      </c>
      <c r="AP59" s="5">
        <f t="shared" si="10"/>
        <v>0</v>
      </c>
      <c r="AQ59" s="5">
        <f t="shared" si="10"/>
        <v>0</v>
      </c>
      <c r="AR59" s="5">
        <f t="shared" si="10"/>
        <v>0</v>
      </c>
      <c r="AS59" s="5">
        <f t="shared" si="10"/>
        <v>0</v>
      </c>
      <c r="AT59" s="5">
        <f t="shared" si="10"/>
        <v>0.02</v>
      </c>
      <c r="AU59" s="5">
        <f t="shared" si="10"/>
        <v>0</v>
      </c>
      <c r="AV59" s="5">
        <f t="shared" si="10"/>
        <v>0</v>
      </c>
      <c r="AW59" s="5">
        <f t="shared" si="10"/>
        <v>0</v>
      </c>
      <c r="AX59" s="5">
        <f t="shared" si="10"/>
        <v>0</v>
      </c>
      <c r="AY59" s="5">
        <f t="shared" si="10"/>
        <v>0</v>
      </c>
      <c r="AZ59" s="5">
        <f t="shared" si="10"/>
        <v>0</v>
      </c>
      <c r="BA59" s="5">
        <f t="shared" si="10"/>
        <v>0</v>
      </c>
      <c r="BB59" s="5">
        <f t="shared" si="10"/>
        <v>0</v>
      </c>
      <c r="BC59" s="5">
        <f t="shared" si="10"/>
        <v>0</v>
      </c>
      <c r="BD59" s="5">
        <f t="shared" si="10"/>
        <v>0</v>
      </c>
      <c r="BE59" s="5">
        <f t="shared" si="10"/>
        <v>0</v>
      </c>
      <c r="BF59" s="5">
        <f t="shared" si="10"/>
        <v>0</v>
      </c>
      <c r="BG59" s="5">
        <f t="shared" si="10"/>
        <v>0</v>
      </c>
      <c r="BH59" s="5">
        <f t="shared" si="10"/>
        <v>0</v>
      </c>
      <c r="BI59" s="5">
        <f t="shared" si="10"/>
        <v>0</v>
      </c>
      <c r="BJ59" s="5">
        <f t="shared" si="10"/>
        <v>0</v>
      </c>
      <c r="BK59" s="5">
        <f t="shared" si="10"/>
        <v>0</v>
      </c>
      <c r="BL59" s="5">
        <f t="shared" si="10"/>
        <v>0</v>
      </c>
      <c r="BM59" s="5">
        <f t="shared" si="10"/>
        <v>0</v>
      </c>
      <c r="BN59" s="5">
        <f t="shared" si="10"/>
        <v>0</v>
      </c>
      <c r="BO59" s="5">
        <f t="shared" si="10"/>
        <v>0</v>
      </c>
      <c r="BP59" s="5">
        <f t="shared" si="10"/>
        <v>0</v>
      </c>
      <c r="BQ59" s="5">
        <f t="shared" si="10"/>
        <v>5.0000000000000001E-4</v>
      </c>
      <c r="BR59" s="77">
        <f t="shared" si="10"/>
        <v>0</v>
      </c>
    </row>
    <row r="60" spans="1:72">
      <c r="A60" s="116"/>
      <c r="B60" s="7" t="s">
        <v>32</v>
      </c>
      <c r="C60" s="118"/>
      <c r="D60" s="5">
        <f t="shared" si="10"/>
        <v>0.03</v>
      </c>
      <c r="E60" s="5">
        <f t="shared" si="10"/>
        <v>0</v>
      </c>
      <c r="F60" s="5">
        <f t="shared" si="10"/>
        <v>0</v>
      </c>
      <c r="G60" s="5">
        <f t="shared" si="10"/>
        <v>0</v>
      </c>
      <c r="H60" s="5">
        <f t="shared" si="10"/>
        <v>0</v>
      </c>
      <c r="I60" s="5">
        <f t="shared" si="10"/>
        <v>0</v>
      </c>
      <c r="J60" s="5">
        <f t="shared" si="10"/>
        <v>0</v>
      </c>
      <c r="K60" s="5">
        <f t="shared" si="10"/>
        <v>5.0000000000000001E-3</v>
      </c>
      <c r="L60" s="5">
        <f t="shared" si="10"/>
        <v>0</v>
      </c>
      <c r="M60" s="5">
        <f t="shared" si="10"/>
        <v>0</v>
      </c>
      <c r="N60" s="5">
        <f t="shared" si="10"/>
        <v>0</v>
      </c>
      <c r="O60" s="5">
        <f t="shared" si="10"/>
        <v>0</v>
      </c>
      <c r="P60" s="5">
        <f t="shared" si="10"/>
        <v>0</v>
      </c>
      <c r="Q60" s="5">
        <f t="shared" si="10"/>
        <v>0</v>
      </c>
      <c r="R60" s="5">
        <f t="shared" si="10"/>
        <v>0</v>
      </c>
      <c r="S60" s="5">
        <f t="shared" si="10"/>
        <v>0</v>
      </c>
      <c r="T60" s="5">
        <f t="shared" si="10"/>
        <v>0</v>
      </c>
      <c r="U60" s="5">
        <f t="shared" si="10"/>
        <v>0</v>
      </c>
      <c r="V60" s="5">
        <f t="shared" si="10"/>
        <v>0</v>
      </c>
      <c r="W60" s="5">
        <f>W11</f>
        <v>0</v>
      </c>
      <c r="X60" s="5">
        <f t="shared" si="10"/>
        <v>0</v>
      </c>
      <c r="Y60" s="5">
        <f t="shared" si="10"/>
        <v>0</v>
      </c>
      <c r="Z60" s="5">
        <f t="shared" si="10"/>
        <v>0</v>
      </c>
      <c r="AA60" s="5">
        <f t="shared" si="10"/>
        <v>0</v>
      </c>
      <c r="AB60" s="5">
        <f t="shared" si="10"/>
        <v>0</v>
      </c>
      <c r="AC60" s="5">
        <f t="shared" si="10"/>
        <v>0</v>
      </c>
      <c r="AD60" s="5">
        <f t="shared" si="10"/>
        <v>0</v>
      </c>
      <c r="AE60" s="5">
        <f t="shared" si="10"/>
        <v>0</v>
      </c>
      <c r="AF60" s="5">
        <f t="shared" si="11"/>
        <v>0</v>
      </c>
      <c r="AG60" s="5">
        <f t="shared" si="11"/>
        <v>0</v>
      </c>
      <c r="AH60" s="5">
        <f t="shared" si="11"/>
        <v>0</v>
      </c>
      <c r="AI60" s="5">
        <f t="shared" si="11"/>
        <v>0</v>
      </c>
      <c r="AJ60" s="5">
        <f t="shared" si="10"/>
        <v>0</v>
      </c>
      <c r="AK60" s="5">
        <f t="shared" si="10"/>
        <v>0</v>
      </c>
      <c r="AL60" s="5">
        <f t="shared" si="10"/>
        <v>0</v>
      </c>
      <c r="AM60" s="5">
        <f t="shared" si="10"/>
        <v>0</v>
      </c>
      <c r="AN60" s="5">
        <f t="shared" si="10"/>
        <v>0</v>
      </c>
      <c r="AO60" s="5">
        <f t="shared" si="10"/>
        <v>0</v>
      </c>
      <c r="AP60" s="5">
        <f t="shared" si="10"/>
        <v>0</v>
      </c>
      <c r="AQ60" s="5">
        <f t="shared" si="10"/>
        <v>0</v>
      </c>
      <c r="AR60" s="5">
        <f t="shared" si="10"/>
        <v>0</v>
      </c>
      <c r="AS60" s="5">
        <f t="shared" si="10"/>
        <v>0</v>
      </c>
      <c r="AT60" s="5">
        <f t="shared" si="10"/>
        <v>0</v>
      </c>
      <c r="AU60" s="5">
        <f t="shared" si="10"/>
        <v>0</v>
      </c>
      <c r="AV60" s="5">
        <f t="shared" si="10"/>
        <v>0</v>
      </c>
      <c r="AW60" s="5">
        <f t="shared" si="10"/>
        <v>0</v>
      </c>
      <c r="AX60" s="5">
        <f t="shared" si="10"/>
        <v>0</v>
      </c>
      <c r="AY60" s="5">
        <f t="shared" si="10"/>
        <v>0</v>
      </c>
      <c r="AZ60" s="5">
        <f t="shared" si="10"/>
        <v>0</v>
      </c>
      <c r="BA60" s="5">
        <f t="shared" si="10"/>
        <v>0</v>
      </c>
      <c r="BB60" s="5">
        <f t="shared" si="10"/>
        <v>0</v>
      </c>
      <c r="BC60" s="5">
        <f t="shared" si="10"/>
        <v>0</v>
      </c>
      <c r="BD60" s="5">
        <f t="shared" si="10"/>
        <v>0</v>
      </c>
      <c r="BE60" s="5">
        <f t="shared" si="10"/>
        <v>0</v>
      </c>
      <c r="BF60" s="5">
        <f t="shared" si="10"/>
        <v>0</v>
      </c>
      <c r="BG60" s="5">
        <f t="shared" si="10"/>
        <v>0</v>
      </c>
      <c r="BH60" s="5">
        <f t="shared" si="10"/>
        <v>0</v>
      </c>
      <c r="BI60" s="5">
        <f t="shared" si="10"/>
        <v>0</v>
      </c>
      <c r="BJ60" s="5">
        <f t="shared" si="10"/>
        <v>0</v>
      </c>
      <c r="BK60" s="5">
        <f t="shared" si="10"/>
        <v>0</v>
      </c>
      <c r="BL60" s="5">
        <f t="shared" si="10"/>
        <v>0</v>
      </c>
      <c r="BM60" s="5">
        <f t="shared" si="10"/>
        <v>0</v>
      </c>
      <c r="BN60" s="5">
        <f t="shared" si="10"/>
        <v>0</v>
      </c>
      <c r="BO60" s="5">
        <f t="shared" si="10"/>
        <v>0</v>
      </c>
      <c r="BP60" s="5">
        <f t="shared" si="10"/>
        <v>0</v>
      </c>
      <c r="BQ60" s="5">
        <f t="shared" si="10"/>
        <v>0</v>
      </c>
      <c r="BR60" s="77">
        <f t="shared" si="10"/>
        <v>0</v>
      </c>
    </row>
    <row r="61" spans="1:72">
      <c r="A61" s="116"/>
      <c r="B61" s="5" t="s">
        <v>9</v>
      </c>
      <c r="C61" s="118"/>
      <c r="D61" s="5">
        <f t="shared" si="10"/>
        <v>0</v>
      </c>
      <c r="E61" s="5">
        <f t="shared" si="10"/>
        <v>0</v>
      </c>
      <c r="F61" s="5">
        <f t="shared" si="10"/>
        <v>0.01</v>
      </c>
      <c r="G61" s="5">
        <f t="shared" si="10"/>
        <v>0</v>
      </c>
      <c r="H61" s="5">
        <f t="shared" si="10"/>
        <v>1.1999999999999999E-3</v>
      </c>
      <c r="I61" s="5">
        <f t="shared" si="10"/>
        <v>0</v>
      </c>
      <c r="J61" s="5">
        <f t="shared" si="10"/>
        <v>9.6000000000000002E-2</v>
      </c>
      <c r="K61" s="5">
        <f t="shared" si="10"/>
        <v>0</v>
      </c>
      <c r="L61" s="5">
        <f t="shared" si="10"/>
        <v>0</v>
      </c>
      <c r="M61" s="5">
        <f t="shared" si="10"/>
        <v>0</v>
      </c>
      <c r="N61" s="5">
        <f t="shared" si="10"/>
        <v>0</v>
      </c>
      <c r="O61" s="5">
        <f t="shared" si="10"/>
        <v>0</v>
      </c>
      <c r="P61" s="5">
        <f t="shared" si="10"/>
        <v>0</v>
      </c>
      <c r="Q61" s="5">
        <f t="shared" si="10"/>
        <v>0</v>
      </c>
      <c r="R61" s="5">
        <f t="shared" si="10"/>
        <v>0</v>
      </c>
      <c r="S61" s="5">
        <f t="shared" si="10"/>
        <v>0</v>
      </c>
      <c r="T61" s="5">
        <f t="shared" si="10"/>
        <v>0</v>
      </c>
      <c r="U61" s="5">
        <f t="shared" si="10"/>
        <v>0</v>
      </c>
      <c r="V61" s="5">
        <f t="shared" si="10"/>
        <v>0</v>
      </c>
      <c r="W61" s="5">
        <f>W12</f>
        <v>0</v>
      </c>
      <c r="X61" s="5">
        <f t="shared" si="10"/>
        <v>0</v>
      </c>
      <c r="Y61" s="5">
        <f t="shared" si="10"/>
        <v>0</v>
      </c>
      <c r="Z61" s="5">
        <f t="shared" si="10"/>
        <v>0</v>
      </c>
      <c r="AA61" s="5">
        <f t="shared" si="10"/>
        <v>0</v>
      </c>
      <c r="AB61" s="5">
        <f t="shared" si="10"/>
        <v>0</v>
      </c>
      <c r="AC61" s="5">
        <f t="shared" si="10"/>
        <v>0</v>
      </c>
      <c r="AD61" s="5">
        <f t="shared" si="10"/>
        <v>0</v>
      </c>
      <c r="AE61" s="5">
        <f t="shared" si="10"/>
        <v>0</v>
      </c>
      <c r="AF61" s="5">
        <f t="shared" si="11"/>
        <v>0</v>
      </c>
      <c r="AG61" s="5">
        <f t="shared" si="11"/>
        <v>0</v>
      </c>
      <c r="AH61" s="5">
        <f t="shared" si="11"/>
        <v>0</v>
      </c>
      <c r="AI61" s="5">
        <f t="shared" si="11"/>
        <v>0</v>
      </c>
      <c r="AJ61" s="5">
        <f t="shared" si="10"/>
        <v>0</v>
      </c>
      <c r="AK61" s="5">
        <f t="shared" si="10"/>
        <v>0</v>
      </c>
      <c r="AL61" s="5">
        <f t="shared" si="10"/>
        <v>0</v>
      </c>
      <c r="AM61" s="5">
        <f t="shared" si="10"/>
        <v>0</v>
      </c>
      <c r="AN61" s="5">
        <f t="shared" si="10"/>
        <v>0</v>
      </c>
      <c r="AO61" s="5">
        <f t="shared" si="10"/>
        <v>0</v>
      </c>
      <c r="AP61" s="5">
        <f t="shared" si="10"/>
        <v>0</v>
      </c>
      <c r="AQ61" s="5">
        <f t="shared" si="10"/>
        <v>0</v>
      </c>
      <c r="AR61" s="5">
        <f t="shared" si="10"/>
        <v>0</v>
      </c>
      <c r="AS61" s="5">
        <f t="shared" si="10"/>
        <v>0</v>
      </c>
      <c r="AT61" s="5">
        <f t="shared" si="10"/>
        <v>0</v>
      </c>
      <c r="AU61" s="5">
        <f t="shared" si="10"/>
        <v>0</v>
      </c>
      <c r="AV61" s="5">
        <f t="shared" si="10"/>
        <v>0</v>
      </c>
      <c r="AW61" s="5">
        <f t="shared" si="10"/>
        <v>0</v>
      </c>
      <c r="AX61" s="5">
        <f t="shared" si="10"/>
        <v>0</v>
      </c>
      <c r="AY61" s="5">
        <f t="shared" si="10"/>
        <v>0</v>
      </c>
      <c r="AZ61" s="5">
        <f t="shared" si="10"/>
        <v>0</v>
      </c>
      <c r="BA61" s="5">
        <f t="shared" si="10"/>
        <v>0</v>
      </c>
      <c r="BB61" s="5">
        <f t="shared" si="10"/>
        <v>0</v>
      </c>
      <c r="BC61" s="5">
        <f t="shared" si="10"/>
        <v>0</v>
      </c>
      <c r="BD61" s="5">
        <f t="shared" si="10"/>
        <v>0</v>
      </c>
      <c r="BE61" s="5">
        <f t="shared" si="10"/>
        <v>0</v>
      </c>
      <c r="BF61" s="5">
        <f t="shared" si="10"/>
        <v>0</v>
      </c>
      <c r="BG61" s="5">
        <f t="shared" si="10"/>
        <v>0</v>
      </c>
      <c r="BH61" s="5">
        <f t="shared" si="10"/>
        <v>0</v>
      </c>
      <c r="BI61" s="5">
        <f t="shared" si="10"/>
        <v>0</v>
      </c>
      <c r="BJ61" s="5">
        <f t="shared" si="10"/>
        <v>0</v>
      </c>
      <c r="BK61" s="5">
        <f t="shared" si="10"/>
        <v>0</v>
      </c>
      <c r="BL61" s="5">
        <f t="shared" si="10"/>
        <v>0</v>
      </c>
      <c r="BM61" s="5">
        <f t="shared" si="10"/>
        <v>0</v>
      </c>
      <c r="BN61" s="5">
        <f t="shared" si="10"/>
        <v>0</v>
      </c>
      <c r="BO61" s="5">
        <f t="shared" si="10"/>
        <v>0</v>
      </c>
      <c r="BP61" s="5">
        <f t="shared" si="10"/>
        <v>0</v>
      </c>
      <c r="BQ61" s="5">
        <f t="shared" si="10"/>
        <v>0</v>
      </c>
      <c r="BR61" s="77">
        <f t="shared" si="10"/>
        <v>0</v>
      </c>
    </row>
    <row r="62" spans="1:72">
      <c r="A62" s="116"/>
      <c r="B62" s="5"/>
      <c r="C62" s="118"/>
      <c r="D62" s="5">
        <f t="shared" si="10"/>
        <v>0</v>
      </c>
      <c r="E62" s="5">
        <f t="shared" si="10"/>
        <v>0</v>
      </c>
      <c r="F62" s="5">
        <f t="shared" si="10"/>
        <v>0</v>
      </c>
      <c r="G62" s="5">
        <f t="shared" si="10"/>
        <v>0</v>
      </c>
      <c r="H62" s="5">
        <f t="shared" si="10"/>
        <v>0</v>
      </c>
      <c r="I62" s="5">
        <f t="shared" si="10"/>
        <v>0</v>
      </c>
      <c r="J62" s="5">
        <f t="shared" si="10"/>
        <v>0</v>
      </c>
      <c r="K62" s="5">
        <f t="shared" si="10"/>
        <v>0</v>
      </c>
      <c r="L62" s="5">
        <f t="shared" si="10"/>
        <v>0</v>
      </c>
      <c r="M62" s="5">
        <f t="shared" si="10"/>
        <v>0</v>
      </c>
      <c r="N62" s="5">
        <f t="shared" si="10"/>
        <v>0</v>
      </c>
      <c r="O62" s="5">
        <f t="shared" si="10"/>
        <v>0</v>
      </c>
      <c r="P62" s="5">
        <f t="shared" si="10"/>
        <v>0</v>
      </c>
      <c r="Q62" s="5">
        <f t="shared" si="10"/>
        <v>0</v>
      </c>
      <c r="R62" s="5">
        <f t="shared" si="10"/>
        <v>0</v>
      </c>
      <c r="S62" s="5">
        <f t="shared" si="10"/>
        <v>0</v>
      </c>
      <c r="T62" s="5">
        <f t="shared" si="10"/>
        <v>0</v>
      </c>
      <c r="U62" s="5">
        <f t="shared" si="10"/>
        <v>0</v>
      </c>
      <c r="V62" s="5">
        <f t="shared" si="10"/>
        <v>0</v>
      </c>
      <c r="W62" s="5">
        <f>W13</f>
        <v>0</v>
      </c>
      <c r="X62" s="5">
        <f t="shared" si="10"/>
        <v>0</v>
      </c>
      <c r="Y62" s="5">
        <f t="shared" si="10"/>
        <v>0</v>
      </c>
      <c r="Z62" s="5">
        <f t="shared" si="10"/>
        <v>0</v>
      </c>
      <c r="AA62" s="5">
        <f t="shared" si="10"/>
        <v>0</v>
      </c>
      <c r="AB62" s="5">
        <f t="shared" si="10"/>
        <v>0</v>
      </c>
      <c r="AC62" s="5">
        <f t="shared" si="10"/>
        <v>0</v>
      </c>
      <c r="AD62" s="5">
        <f t="shared" si="10"/>
        <v>0</v>
      </c>
      <c r="AE62" s="5">
        <f t="shared" si="10"/>
        <v>0</v>
      </c>
      <c r="AF62" s="5">
        <f t="shared" si="11"/>
        <v>0</v>
      </c>
      <c r="AG62" s="5">
        <f t="shared" si="11"/>
        <v>0</v>
      </c>
      <c r="AH62" s="5">
        <f t="shared" si="11"/>
        <v>0</v>
      </c>
      <c r="AI62" s="5">
        <f t="shared" si="11"/>
        <v>0</v>
      </c>
      <c r="AJ62" s="5">
        <f t="shared" si="10"/>
        <v>0</v>
      </c>
      <c r="AK62" s="5">
        <f t="shared" si="10"/>
        <v>0</v>
      </c>
      <c r="AL62" s="5">
        <f t="shared" si="10"/>
        <v>0</v>
      </c>
      <c r="AM62" s="5">
        <f t="shared" si="10"/>
        <v>0</v>
      </c>
      <c r="AN62" s="5">
        <f t="shared" si="10"/>
        <v>0</v>
      </c>
      <c r="AO62" s="5">
        <f t="shared" si="10"/>
        <v>0</v>
      </c>
      <c r="AP62" s="5">
        <f t="shared" si="10"/>
        <v>0</v>
      </c>
      <c r="AQ62" s="5">
        <f t="shared" si="10"/>
        <v>0</v>
      </c>
      <c r="AR62" s="5">
        <f t="shared" si="10"/>
        <v>0</v>
      </c>
      <c r="AS62" s="5">
        <f t="shared" si="10"/>
        <v>0</v>
      </c>
      <c r="AT62" s="5">
        <f t="shared" si="10"/>
        <v>0</v>
      </c>
      <c r="AU62" s="5">
        <f t="shared" si="10"/>
        <v>0</v>
      </c>
      <c r="AV62" s="5">
        <f t="shared" si="10"/>
        <v>0</v>
      </c>
      <c r="AW62" s="5">
        <f t="shared" si="10"/>
        <v>0</v>
      </c>
      <c r="AX62" s="5">
        <f t="shared" si="10"/>
        <v>0</v>
      </c>
      <c r="AY62" s="5">
        <f t="shared" si="10"/>
        <v>0</v>
      </c>
      <c r="AZ62" s="5">
        <f t="shared" si="10"/>
        <v>0</v>
      </c>
      <c r="BA62" s="5">
        <f t="shared" si="10"/>
        <v>0</v>
      </c>
      <c r="BB62" s="5">
        <f t="shared" si="10"/>
        <v>0</v>
      </c>
      <c r="BC62" s="5">
        <f t="shared" si="10"/>
        <v>0</v>
      </c>
      <c r="BD62" s="5">
        <f t="shared" si="10"/>
        <v>0</v>
      </c>
      <c r="BE62" s="5">
        <f t="shared" si="10"/>
        <v>0</v>
      </c>
      <c r="BF62" s="5">
        <f t="shared" si="10"/>
        <v>0</v>
      </c>
      <c r="BG62" s="5">
        <f t="shared" si="10"/>
        <v>0</v>
      </c>
      <c r="BH62" s="5">
        <f t="shared" si="10"/>
        <v>0</v>
      </c>
      <c r="BI62" s="5">
        <f t="shared" si="10"/>
        <v>0</v>
      </c>
      <c r="BJ62" s="5">
        <f t="shared" si="10"/>
        <v>0</v>
      </c>
      <c r="BK62" s="5">
        <f t="shared" si="10"/>
        <v>0</v>
      </c>
      <c r="BL62" s="5">
        <f t="shared" si="10"/>
        <v>0</v>
      </c>
      <c r="BM62" s="5">
        <f t="shared" si="10"/>
        <v>0</v>
      </c>
      <c r="BN62" s="5">
        <f t="shared" si="10"/>
        <v>0</v>
      </c>
      <c r="BO62" s="5">
        <f t="shared" si="10"/>
        <v>0</v>
      </c>
      <c r="BP62" s="5">
        <f t="shared" si="10"/>
        <v>0</v>
      </c>
      <c r="BQ62" s="5">
        <f t="shared" si="10"/>
        <v>0</v>
      </c>
      <c r="BR62" s="77">
        <f t="shared" si="10"/>
        <v>0</v>
      </c>
    </row>
    <row r="63" spans="1:72">
      <c r="A63" s="116"/>
      <c r="B63" s="5"/>
      <c r="C63" s="119"/>
      <c r="D63" s="5">
        <f t="shared" si="10"/>
        <v>0</v>
      </c>
      <c r="E63" s="5">
        <f t="shared" si="10"/>
        <v>0</v>
      </c>
      <c r="F63" s="5">
        <f t="shared" si="10"/>
        <v>0</v>
      </c>
      <c r="G63" s="5">
        <f t="shared" ref="G63:BR63" si="12">G14</f>
        <v>0</v>
      </c>
      <c r="H63" s="5">
        <f t="shared" si="12"/>
        <v>0</v>
      </c>
      <c r="I63" s="5">
        <f t="shared" si="12"/>
        <v>0</v>
      </c>
      <c r="J63" s="5">
        <f t="shared" si="12"/>
        <v>0</v>
      </c>
      <c r="K63" s="5">
        <f t="shared" si="12"/>
        <v>0</v>
      </c>
      <c r="L63" s="5">
        <f t="shared" si="12"/>
        <v>0</v>
      </c>
      <c r="M63" s="5">
        <f t="shared" si="12"/>
        <v>0</v>
      </c>
      <c r="N63" s="5">
        <f t="shared" si="12"/>
        <v>0</v>
      </c>
      <c r="O63" s="5">
        <f t="shared" si="12"/>
        <v>0</v>
      </c>
      <c r="P63" s="5">
        <f t="shared" si="12"/>
        <v>0</v>
      </c>
      <c r="Q63" s="5">
        <f t="shared" si="12"/>
        <v>0</v>
      </c>
      <c r="R63" s="5">
        <f t="shared" si="12"/>
        <v>0</v>
      </c>
      <c r="S63" s="5">
        <f t="shared" si="12"/>
        <v>0</v>
      </c>
      <c r="T63" s="5">
        <f t="shared" si="12"/>
        <v>0</v>
      </c>
      <c r="U63" s="5">
        <f t="shared" si="12"/>
        <v>0</v>
      </c>
      <c r="V63" s="5">
        <f t="shared" si="12"/>
        <v>0</v>
      </c>
      <c r="W63" s="5">
        <f>W14</f>
        <v>0</v>
      </c>
      <c r="X63" s="5">
        <f t="shared" si="12"/>
        <v>0</v>
      </c>
      <c r="Y63" s="5">
        <f t="shared" si="12"/>
        <v>0</v>
      </c>
      <c r="Z63" s="5">
        <f t="shared" si="12"/>
        <v>0</v>
      </c>
      <c r="AA63" s="5">
        <f t="shared" si="12"/>
        <v>0</v>
      </c>
      <c r="AB63" s="5">
        <f t="shared" si="12"/>
        <v>0</v>
      </c>
      <c r="AC63" s="5">
        <f t="shared" si="12"/>
        <v>0</v>
      </c>
      <c r="AD63" s="5">
        <f t="shared" si="12"/>
        <v>0</v>
      </c>
      <c r="AE63" s="5">
        <f t="shared" si="12"/>
        <v>0</v>
      </c>
      <c r="AF63" s="5">
        <f t="shared" ref="AF63:AI63" si="13">AF14</f>
        <v>0</v>
      </c>
      <c r="AG63" s="5">
        <f t="shared" si="13"/>
        <v>0</v>
      </c>
      <c r="AH63" s="5">
        <f t="shared" si="13"/>
        <v>0</v>
      </c>
      <c r="AI63" s="5">
        <f t="shared" si="13"/>
        <v>0</v>
      </c>
      <c r="AJ63" s="5">
        <f t="shared" si="12"/>
        <v>0</v>
      </c>
      <c r="AK63" s="5">
        <f t="shared" si="12"/>
        <v>0</v>
      </c>
      <c r="AL63" s="5">
        <f t="shared" si="12"/>
        <v>0</v>
      </c>
      <c r="AM63" s="5">
        <f t="shared" si="12"/>
        <v>0</v>
      </c>
      <c r="AN63" s="5">
        <f t="shared" si="12"/>
        <v>0</v>
      </c>
      <c r="AO63" s="5">
        <f t="shared" si="12"/>
        <v>0</v>
      </c>
      <c r="AP63" s="5">
        <f t="shared" si="12"/>
        <v>0</v>
      </c>
      <c r="AQ63" s="5">
        <f t="shared" si="12"/>
        <v>0</v>
      </c>
      <c r="AR63" s="5">
        <f t="shared" si="12"/>
        <v>0</v>
      </c>
      <c r="AS63" s="5">
        <f t="shared" si="12"/>
        <v>0</v>
      </c>
      <c r="AT63" s="5">
        <f t="shared" si="12"/>
        <v>0</v>
      </c>
      <c r="AU63" s="5">
        <f t="shared" si="12"/>
        <v>0</v>
      </c>
      <c r="AV63" s="5">
        <f t="shared" si="12"/>
        <v>0</v>
      </c>
      <c r="AW63" s="5">
        <f t="shared" si="12"/>
        <v>0</v>
      </c>
      <c r="AX63" s="5">
        <f t="shared" si="12"/>
        <v>0</v>
      </c>
      <c r="AY63" s="5">
        <f t="shared" si="12"/>
        <v>0</v>
      </c>
      <c r="AZ63" s="5">
        <f t="shared" si="12"/>
        <v>0</v>
      </c>
      <c r="BA63" s="5">
        <f t="shared" si="12"/>
        <v>0</v>
      </c>
      <c r="BB63" s="5">
        <f t="shared" si="12"/>
        <v>0</v>
      </c>
      <c r="BC63" s="5">
        <f t="shared" si="12"/>
        <v>0</v>
      </c>
      <c r="BD63" s="5">
        <f t="shared" si="12"/>
        <v>0</v>
      </c>
      <c r="BE63" s="5">
        <f t="shared" si="12"/>
        <v>0</v>
      </c>
      <c r="BF63" s="5">
        <f t="shared" si="12"/>
        <v>0</v>
      </c>
      <c r="BG63" s="5">
        <f t="shared" si="12"/>
        <v>0</v>
      </c>
      <c r="BH63" s="5">
        <f t="shared" si="12"/>
        <v>0</v>
      </c>
      <c r="BI63" s="5">
        <f t="shared" si="12"/>
        <v>0</v>
      </c>
      <c r="BJ63" s="5">
        <f t="shared" si="12"/>
        <v>0</v>
      </c>
      <c r="BK63" s="5">
        <f t="shared" si="12"/>
        <v>0</v>
      </c>
      <c r="BL63" s="5">
        <f t="shared" si="12"/>
        <v>0</v>
      </c>
      <c r="BM63" s="5">
        <f t="shared" si="12"/>
        <v>0</v>
      </c>
      <c r="BN63" s="5">
        <f t="shared" si="12"/>
        <v>0</v>
      </c>
      <c r="BO63" s="5">
        <f t="shared" si="12"/>
        <v>0</v>
      </c>
      <c r="BP63" s="5">
        <f t="shared" si="12"/>
        <v>0</v>
      </c>
      <c r="BQ63" s="5">
        <f t="shared" si="12"/>
        <v>0</v>
      </c>
      <c r="BR63" s="77">
        <f t="shared" si="12"/>
        <v>0</v>
      </c>
    </row>
    <row r="64" spans="1:72" ht="17.399999999999999">
      <c r="B64" s="16" t="s">
        <v>22</v>
      </c>
      <c r="C64" s="17"/>
      <c r="D64" s="18">
        <f t="shared" ref="D64:BQ64" si="14">SUM(D59:D63)</f>
        <v>0.03</v>
      </c>
      <c r="E64" s="18">
        <f t="shared" si="14"/>
        <v>0</v>
      </c>
      <c r="F64" s="18">
        <f t="shared" si="14"/>
        <v>1.4999999999999999E-2</v>
      </c>
      <c r="G64" s="18">
        <f t="shared" si="14"/>
        <v>0</v>
      </c>
      <c r="H64" s="18">
        <f t="shared" si="14"/>
        <v>1.1999999999999999E-3</v>
      </c>
      <c r="I64" s="18">
        <f t="shared" si="14"/>
        <v>0</v>
      </c>
      <c r="J64" s="18">
        <f t="shared" si="14"/>
        <v>9.6000000000000002E-2</v>
      </c>
      <c r="K64" s="18">
        <f t="shared" si="14"/>
        <v>8.0000000000000002E-3</v>
      </c>
      <c r="L64" s="18">
        <f t="shared" si="14"/>
        <v>0</v>
      </c>
      <c r="M64" s="18">
        <f t="shared" si="14"/>
        <v>1.6500000000000001E-2</v>
      </c>
      <c r="N64" s="18">
        <f t="shared" si="14"/>
        <v>0</v>
      </c>
      <c r="O64" s="18">
        <f t="shared" si="14"/>
        <v>0</v>
      </c>
      <c r="P64" s="18">
        <f t="shared" si="14"/>
        <v>0</v>
      </c>
      <c r="Q64" s="18">
        <f t="shared" si="14"/>
        <v>0</v>
      </c>
      <c r="R64" s="18">
        <f t="shared" si="14"/>
        <v>0</v>
      </c>
      <c r="S64" s="18">
        <f t="shared" si="14"/>
        <v>0</v>
      </c>
      <c r="T64" s="18">
        <f t="shared" si="14"/>
        <v>0</v>
      </c>
      <c r="U64" s="18">
        <f t="shared" si="14"/>
        <v>0</v>
      </c>
      <c r="V64" s="18">
        <f t="shared" si="14"/>
        <v>0</v>
      </c>
      <c r="W64" s="18">
        <f>SUM(W59:W63)</f>
        <v>0</v>
      </c>
      <c r="X64" s="18">
        <f t="shared" si="14"/>
        <v>0</v>
      </c>
      <c r="Y64" s="18">
        <f t="shared" si="14"/>
        <v>0</v>
      </c>
      <c r="Z64" s="18">
        <f t="shared" si="14"/>
        <v>0</v>
      </c>
      <c r="AA64" s="18">
        <f t="shared" si="14"/>
        <v>0</v>
      </c>
      <c r="AB64" s="18">
        <f t="shared" si="14"/>
        <v>0</v>
      </c>
      <c r="AC64" s="18">
        <f t="shared" si="14"/>
        <v>0</v>
      </c>
      <c r="AD64" s="18">
        <f t="shared" si="14"/>
        <v>0</v>
      </c>
      <c r="AE64" s="18">
        <f t="shared" si="14"/>
        <v>0</v>
      </c>
      <c r="AF64" s="18">
        <f t="shared" ref="AF64:AI64" si="15">SUM(AF59:AF63)</f>
        <v>0</v>
      </c>
      <c r="AG64" s="18">
        <f t="shared" si="15"/>
        <v>0</v>
      </c>
      <c r="AH64" s="18">
        <f t="shared" si="15"/>
        <v>0</v>
      </c>
      <c r="AI64" s="18">
        <f t="shared" si="15"/>
        <v>0</v>
      </c>
      <c r="AJ64" s="18">
        <f t="shared" si="14"/>
        <v>0</v>
      </c>
      <c r="AK64" s="18">
        <f t="shared" si="14"/>
        <v>0</v>
      </c>
      <c r="AL64" s="18">
        <f t="shared" si="14"/>
        <v>0</v>
      </c>
      <c r="AM64" s="18">
        <f t="shared" si="14"/>
        <v>0</v>
      </c>
      <c r="AN64" s="18">
        <f t="shared" si="14"/>
        <v>0</v>
      </c>
      <c r="AO64" s="18">
        <f t="shared" si="14"/>
        <v>0</v>
      </c>
      <c r="AP64" s="18">
        <f t="shared" si="14"/>
        <v>0</v>
      </c>
      <c r="AQ64" s="18">
        <f t="shared" si="14"/>
        <v>0</v>
      </c>
      <c r="AR64" s="18">
        <f t="shared" si="14"/>
        <v>0</v>
      </c>
      <c r="AS64" s="18">
        <f t="shared" si="14"/>
        <v>0</v>
      </c>
      <c r="AT64" s="18">
        <f t="shared" si="14"/>
        <v>0.02</v>
      </c>
      <c r="AU64" s="18">
        <f t="shared" si="14"/>
        <v>0</v>
      </c>
      <c r="AV64" s="18">
        <f t="shared" si="14"/>
        <v>0</v>
      </c>
      <c r="AW64" s="18">
        <f t="shared" si="14"/>
        <v>0</v>
      </c>
      <c r="AX64" s="18">
        <f t="shared" si="14"/>
        <v>0</v>
      </c>
      <c r="AY64" s="18">
        <f t="shared" si="14"/>
        <v>0</v>
      </c>
      <c r="AZ64" s="18">
        <f t="shared" si="14"/>
        <v>0</v>
      </c>
      <c r="BA64" s="18">
        <f t="shared" si="14"/>
        <v>0</v>
      </c>
      <c r="BB64" s="18">
        <f t="shared" si="14"/>
        <v>0</v>
      </c>
      <c r="BC64" s="18">
        <f t="shared" si="14"/>
        <v>0</v>
      </c>
      <c r="BD64" s="18">
        <f t="shared" si="14"/>
        <v>0</v>
      </c>
      <c r="BE64" s="18">
        <f t="shared" si="14"/>
        <v>0</v>
      </c>
      <c r="BF64" s="18">
        <f t="shared" si="14"/>
        <v>0</v>
      </c>
      <c r="BG64" s="18">
        <f t="shared" si="14"/>
        <v>0</v>
      </c>
      <c r="BH64" s="18">
        <f t="shared" si="14"/>
        <v>0</v>
      </c>
      <c r="BI64" s="18">
        <f t="shared" si="14"/>
        <v>0</v>
      </c>
      <c r="BJ64" s="18">
        <f t="shared" si="14"/>
        <v>0</v>
      </c>
      <c r="BK64" s="18">
        <f t="shared" si="14"/>
        <v>0</v>
      </c>
      <c r="BL64" s="18">
        <f t="shared" si="14"/>
        <v>0</v>
      </c>
      <c r="BM64" s="18">
        <f t="shared" si="14"/>
        <v>0</v>
      </c>
      <c r="BN64" s="18">
        <f t="shared" si="14"/>
        <v>0</v>
      </c>
      <c r="BO64" s="18">
        <f t="shared" si="14"/>
        <v>0</v>
      </c>
      <c r="BP64" s="18">
        <f t="shared" si="14"/>
        <v>0</v>
      </c>
      <c r="BQ64" s="18">
        <f t="shared" si="14"/>
        <v>5.0000000000000001E-4</v>
      </c>
      <c r="BR64" s="78">
        <f t="shared" ref="BR64" si="16">SUM(BR59:BR63)</f>
        <v>0</v>
      </c>
    </row>
    <row r="65" spans="1:72" ht="17.399999999999999">
      <c r="B65" s="16" t="s">
        <v>23</v>
      </c>
      <c r="C65" s="17"/>
      <c r="D65" s="19">
        <f t="shared" ref="D65:BR65" si="17">PRODUCT(D64,$F$7)</f>
        <v>0.03</v>
      </c>
      <c r="E65" s="19">
        <f t="shared" si="17"/>
        <v>0</v>
      </c>
      <c r="F65" s="19">
        <f t="shared" si="17"/>
        <v>1.4999999999999999E-2</v>
      </c>
      <c r="G65" s="19">
        <f t="shared" si="17"/>
        <v>0</v>
      </c>
      <c r="H65" s="19">
        <f t="shared" si="17"/>
        <v>1.1999999999999999E-3</v>
      </c>
      <c r="I65" s="19">
        <f t="shared" si="17"/>
        <v>0</v>
      </c>
      <c r="J65" s="19">
        <f t="shared" si="17"/>
        <v>9.6000000000000002E-2</v>
      </c>
      <c r="K65" s="19">
        <f t="shared" si="17"/>
        <v>8.0000000000000002E-3</v>
      </c>
      <c r="L65" s="19">
        <f t="shared" si="17"/>
        <v>0</v>
      </c>
      <c r="M65" s="19">
        <f t="shared" si="17"/>
        <v>1.6500000000000001E-2</v>
      </c>
      <c r="N65" s="19">
        <f t="shared" si="17"/>
        <v>0</v>
      </c>
      <c r="O65" s="19">
        <f t="shared" si="17"/>
        <v>0</v>
      </c>
      <c r="P65" s="19">
        <f t="shared" si="17"/>
        <v>0</v>
      </c>
      <c r="Q65" s="19">
        <f t="shared" si="17"/>
        <v>0</v>
      </c>
      <c r="R65" s="19">
        <f t="shared" si="17"/>
        <v>0</v>
      </c>
      <c r="S65" s="19">
        <f t="shared" si="17"/>
        <v>0</v>
      </c>
      <c r="T65" s="19">
        <f t="shared" si="17"/>
        <v>0</v>
      </c>
      <c r="U65" s="19">
        <f t="shared" si="17"/>
        <v>0</v>
      </c>
      <c r="V65" s="19">
        <f t="shared" si="17"/>
        <v>0</v>
      </c>
      <c r="W65" s="19">
        <f>PRODUCT(W64,$F$7)</f>
        <v>0</v>
      </c>
      <c r="X65" s="19">
        <f t="shared" si="17"/>
        <v>0</v>
      </c>
      <c r="Y65" s="19">
        <f t="shared" si="17"/>
        <v>0</v>
      </c>
      <c r="Z65" s="19">
        <f t="shared" si="17"/>
        <v>0</v>
      </c>
      <c r="AA65" s="19">
        <f t="shared" si="17"/>
        <v>0</v>
      </c>
      <c r="AB65" s="19">
        <f t="shared" si="17"/>
        <v>0</v>
      </c>
      <c r="AC65" s="19">
        <f t="shared" si="17"/>
        <v>0</v>
      </c>
      <c r="AD65" s="19">
        <f t="shared" si="17"/>
        <v>0</v>
      </c>
      <c r="AE65" s="19">
        <f t="shared" si="17"/>
        <v>0</v>
      </c>
      <c r="AF65" s="19">
        <f t="shared" ref="AF65:AI65" si="18">PRODUCT(AF64,$F$7)</f>
        <v>0</v>
      </c>
      <c r="AG65" s="19">
        <f t="shared" si="18"/>
        <v>0</v>
      </c>
      <c r="AH65" s="19">
        <f t="shared" si="18"/>
        <v>0</v>
      </c>
      <c r="AI65" s="19">
        <f t="shared" si="18"/>
        <v>0</v>
      </c>
      <c r="AJ65" s="19">
        <f t="shared" si="17"/>
        <v>0</v>
      </c>
      <c r="AK65" s="19">
        <f t="shared" si="17"/>
        <v>0</v>
      </c>
      <c r="AL65" s="19">
        <f t="shared" si="17"/>
        <v>0</v>
      </c>
      <c r="AM65" s="19">
        <f t="shared" si="17"/>
        <v>0</v>
      </c>
      <c r="AN65" s="19">
        <f t="shared" si="17"/>
        <v>0</v>
      </c>
      <c r="AO65" s="19">
        <f t="shared" si="17"/>
        <v>0</v>
      </c>
      <c r="AP65" s="19">
        <f t="shared" si="17"/>
        <v>0</v>
      </c>
      <c r="AQ65" s="19">
        <f t="shared" si="17"/>
        <v>0</v>
      </c>
      <c r="AR65" s="19">
        <f t="shared" si="17"/>
        <v>0</v>
      </c>
      <c r="AS65" s="19">
        <f t="shared" si="17"/>
        <v>0</v>
      </c>
      <c r="AT65" s="19">
        <f t="shared" si="17"/>
        <v>0.02</v>
      </c>
      <c r="AU65" s="19">
        <f t="shared" si="17"/>
        <v>0</v>
      </c>
      <c r="AV65" s="19">
        <f t="shared" si="17"/>
        <v>0</v>
      </c>
      <c r="AW65" s="19">
        <f t="shared" si="17"/>
        <v>0</v>
      </c>
      <c r="AX65" s="19">
        <f t="shared" si="17"/>
        <v>0</v>
      </c>
      <c r="AY65" s="19">
        <f t="shared" si="17"/>
        <v>0</v>
      </c>
      <c r="AZ65" s="19">
        <f t="shared" si="17"/>
        <v>0</v>
      </c>
      <c r="BA65" s="19">
        <f t="shared" si="17"/>
        <v>0</v>
      </c>
      <c r="BB65" s="19">
        <f t="shared" si="17"/>
        <v>0</v>
      </c>
      <c r="BC65" s="19">
        <f t="shared" si="17"/>
        <v>0</v>
      </c>
      <c r="BD65" s="19">
        <f t="shared" si="17"/>
        <v>0</v>
      </c>
      <c r="BE65" s="19">
        <f t="shared" si="17"/>
        <v>0</v>
      </c>
      <c r="BF65" s="19">
        <f t="shared" si="17"/>
        <v>0</v>
      </c>
      <c r="BG65" s="19">
        <f t="shared" si="17"/>
        <v>0</v>
      </c>
      <c r="BH65" s="19">
        <f t="shared" si="17"/>
        <v>0</v>
      </c>
      <c r="BI65" s="19">
        <f t="shared" si="17"/>
        <v>0</v>
      </c>
      <c r="BJ65" s="19">
        <f t="shared" si="17"/>
        <v>0</v>
      </c>
      <c r="BK65" s="19">
        <f t="shared" si="17"/>
        <v>0</v>
      </c>
      <c r="BL65" s="19">
        <f t="shared" si="17"/>
        <v>0</v>
      </c>
      <c r="BM65" s="19">
        <f t="shared" si="17"/>
        <v>0</v>
      </c>
      <c r="BN65" s="19">
        <f t="shared" si="17"/>
        <v>0</v>
      </c>
      <c r="BO65" s="19">
        <f t="shared" si="17"/>
        <v>0</v>
      </c>
      <c r="BP65" s="19">
        <f t="shared" si="17"/>
        <v>0</v>
      </c>
      <c r="BQ65" s="19">
        <f t="shared" si="17"/>
        <v>5.0000000000000001E-4</v>
      </c>
      <c r="BR65" s="79">
        <f t="shared" si="17"/>
        <v>0</v>
      </c>
    </row>
    <row r="67" spans="1:72" ht="17.399999999999999">
      <c r="A67" s="20"/>
      <c r="B67" s="21" t="s">
        <v>24</v>
      </c>
      <c r="C67" s="22" t="s">
        <v>25</v>
      </c>
      <c r="D67" s="23">
        <f t="shared" ref="D67:BR67" si="19">D49</f>
        <v>90.9</v>
      </c>
      <c r="E67" s="23">
        <f t="shared" si="19"/>
        <v>96</v>
      </c>
      <c r="F67" s="23">
        <f t="shared" si="19"/>
        <v>91</v>
      </c>
      <c r="G67" s="23">
        <f t="shared" si="19"/>
        <v>816</v>
      </c>
      <c r="H67" s="23">
        <f t="shared" si="19"/>
        <v>1680</v>
      </c>
      <c r="I67" s="23">
        <f t="shared" si="19"/>
        <v>1050</v>
      </c>
      <c r="J67" s="23">
        <f t="shared" si="19"/>
        <v>90.57</v>
      </c>
      <c r="K67" s="23">
        <f t="shared" si="19"/>
        <v>1166.67</v>
      </c>
      <c r="L67" s="23">
        <f t="shared" si="19"/>
        <v>255.2</v>
      </c>
      <c r="M67" s="23">
        <f t="shared" si="19"/>
        <v>833</v>
      </c>
      <c r="N67" s="23">
        <f t="shared" si="19"/>
        <v>126.38</v>
      </c>
      <c r="O67" s="23">
        <f t="shared" si="19"/>
        <v>387.53</v>
      </c>
      <c r="P67" s="23">
        <f t="shared" si="19"/>
        <v>663.16</v>
      </c>
      <c r="Q67" s="23">
        <f t="shared" si="19"/>
        <v>526.66999999999996</v>
      </c>
      <c r="R67" s="23">
        <f t="shared" si="19"/>
        <v>1295</v>
      </c>
      <c r="S67" s="23">
        <f t="shared" si="19"/>
        <v>0</v>
      </c>
      <c r="T67" s="23">
        <f t="shared" si="19"/>
        <v>0</v>
      </c>
      <c r="U67" s="23">
        <f t="shared" si="19"/>
        <v>1012</v>
      </c>
      <c r="V67" s="23">
        <f>V49</f>
        <v>470.67</v>
      </c>
      <c r="W67" s="23">
        <f>W49</f>
        <v>348</v>
      </c>
      <c r="X67" s="23">
        <f t="shared" si="19"/>
        <v>9.4</v>
      </c>
      <c r="Y67" s="23">
        <f t="shared" si="19"/>
        <v>266.5</v>
      </c>
      <c r="Z67" s="23">
        <f t="shared" si="19"/>
        <v>367</v>
      </c>
      <c r="AA67" s="23">
        <f t="shared" si="19"/>
        <v>524</v>
      </c>
      <c r="AB67" s="23">
        <f t="shared" si="19"/>
        <v>330</v>
      </c>
      <c r="AC67" s="23">
        <f t="shared" si="19"/>
        <v>299</v>
      </c>
      <c r="AD67" s="23">
        <f t="shared" si="19"/>
        <v>148</v>
      </c>
      <c r="AE67" s="23">
        <f t="shared" si="19"/>
        <v>842</v>
      </c>
      <c r="AF67" s="23"/>
      <c r="AG67" s="23"/>
      <c r="AH67" s="23">
        <f t="shared" si="19"/>
        <v>359</v>
      </c>
      <c r="AI67" s="23"/>
      <c r="AJ67" s="23">
        <f t="shared" si="19"/>
        <v>309.10000000000002</v>
      </c>
      <c r="AK67" s="23">
        <f t="shared" si="19"/>
        <v>94</v>
      </c>
      <c r="AL67" s="23">
        <f t="shared" si="19"/>
        <v>73</v>
      </c>
      <c r="AM67" s="23">
        <f t="shared" si="19"/>
        <v>51.6</v>
      </c>
      <c r="AN67" s="23">
        <f t="shared" si="19"/>
        <v>250</v>
      </c>
      <c r="AO67" s="23">
        <f t="shared" si="19"/>
        <v>272</v>
      </c>
      <c r="AP67" s="23">
        <f t="shared" si="19"/>
        <v>0</v>
      </c>
      <c r="AQ67" s="23">
        <f t="shared" si="19"/>
        <v>425</v>
      </c>
      <c r="AR67" s="23">
        <f t="shared" si="19"/>
        <v>800</v>
      </c>
      <c r="AS67" s="23">
        <f t="shared" si="19"/>
        <v>294.25</v>
      </c>
      <c r="AT67" s="23">
        <f t="shared" si="19"/>
        <v>95</v>
      </c>
      <c r="AU67" s="23">
        <f t="shared" si="19"/>
        <v>87.33</v>
      </c>
      <c r="AV67" s="23">
        <f t="shared" si="19"/>
        <v>73.33</v>
      </c>
      <c r="AW67" s="23">
        <f t="shared" si="19"/>
        <v>80</v>
      </c>
      <c r="AX67" s="23">
        <f t="shared" si="19"/>
        <v>89.29</v>
      </c>
      <c r="AY67" s="23">
        <f t="shared" si="19"/>
        <v>63.75</v>
      </c>
      <c r="AZ67" s="23">
        <f t="shared" si="19"/>
        <v>104.62</v>
      </c>
      <c r="BA67" s="23">
        <f t="shared" si="19"/>
        <v>81.33</v>
      </c>
      <c r="BB67" s="23">
        <f t="shared" si="19"/>
        <v>71.67</v>
      </c>
      <c r="BC67" s="23">
        <f t="shared" si="19"/>
        <v>152.66999999999999</v>
      </c>
      <c r="BD67" s="23">
        <f t="shared" si="19"/>
        <v>378</v>
      </c>
      <c r="BE67" s="23">
        <f t="shared" si="19"/>
        <v>574</v>
      </c>
      <c r="BF67" s="23">
        <f t="shared" si="19"/>
        <v>696</v>
      </c>
      <c r="BG67" s="23">
        <f t="shared" si="19"/>
        <v>324</v>
      </c>
      <c r="BH67" s="23">
        <f t="shared" si="19"/>
        <v>604</v>
      </c>
      <c r="BI67" s="23">
        <f t="shared" si="19"/>
        <v>0</v>
      </c>
      <c r="BJ67" s="23">
        <f t="shared" si="19"/>
        <v>38</v>
      </c>
      <c r="BK67" s="23">
        <f t="shared" si="19"/>
        <v>38</v>
      </c>
      <c r="BL67" s="23">
        <f t="shared" si="19"/>
        <v>33</v>
      </c>
      <c r="BM67" s="23">
        <f t="shared" si="19"/>
        <v>43</v>
      </c>
      <c r="BN67" s="23">
        <f t="shared" si="19"/>
        <v>43</v>
      </c>
      <c r="BO67" s="23">
        <f t="shared" si="19"/>
        <v>306.32</v>
      </c>
      <c r="BP67" s="23">
        <f t="shared" si="19"/>
        <v>190</v>
      </c>
      <c r="BQ67" s="23">
        <f t="shared" si="19"/>
        <v>26</v>
      </c>
      <c r="BR67" s="78">
        <f t="shared" si="19"/>
        <v>0</v>
      </c>
    </row>
    <row r="68" spans="1:72" ht="17.399999999999999">
      <c r="B68" s="16" t="s">
        <v>26</v>
      </c>
      <c r="C68" s="17" t="s">
        <v>25</v>
      </c>
      <c r="D68" s="18">
        <f t="shared" ref="D68:BR68" si="20">D67/1000</f>
        <v>9.0900000000000009E-2</v>
      </c>
      <c r="E68" s="18">
        <f t="shared" si="20"/>
        <v>9.6000000000000002E-2</v>
      </c>
      <c r="F68" s="18">
        <f t="shared" si="20"/>
        <v>9.0999999999999998E-2</v>
      </c>
      <c r="G68" s="18">
        <f t="shared" si="20"/>
        <v>0.81599999999999995</v>
      </c>
      <c r="H68" s="18">
        <f t="shared" si="20"/>
        <v>1.68</v>
      </c>
      <c r="I68" s="18">
        <f t="shared" si="20"/>
        <v>1.05</v>
      </c>
      <c r="J68" s="18">
        <f t="shared" si="20"/>
        <v>9.0569999999999998E-2</v>
      </c>
      <c r="K68" s="18">
        <f t="shared" si="20"/>
        <v>1.1666700000000001</v>
      </c>
      <c r="L68" s="18">
        <f t="shared" si="20"/>
        <v>0.25519999999999998</v>
      </c>
      <c r="M68" s="18">
        <f t="shared" si="20"/>
        <v>0.83299999999999996</v>
      </c>
      <c r="N68" s="18">
        <f t="shared" si="20"/>
        <v>0.12637999999999999</v>
      </c>
      <c r="O68" s="18">
        <f t="shared" si="20"/>
        <v>0.38752999999999999</v>
      </c>
      <c r="P68" s="18">
        <f t="shared" si="20"/>
        <v>0.66315999999999997</v>
      </c>
      <c r="Q68" s="18">
        <f t="shared" si="20"/>
        <v>0.52666999999999997</v>
      </c>
      <c r="R68" s="18">
        <f t="shared" si="20"/>
        <v>1.2949999999999999</v>
      </c>
      <c r="S68" s="18">
        <f t="shared" si="20"/>
        <v>0</v>
      </c>
      <c r="T68" s="18">
        <f t="shared" si="20"/>
        <v>0</v>
      </c>
      <c r="U68" s="18">
        <f t="shared" si="20"/>
        <v>1.012</v>
      </c>
      <c r="V68" s="18">
        <f>V67/1000</f>
        <v>0.47067000000000003</v>
      </c>
      <c r="W68" s="18">
        <f>W67/1000</f>
        <v>0.34799999999999998</v>
      </c>
      <c r="X68" s="18">
        <f t="shared" si="20"/>
        <v>9.4000000000000004E-3</v>
      </c>
      <c r="Y68" s="18">
        <f t="shared" si="20"/>
        <v>0.26650000000000001</v>
      </c>
      <c r="Z68" s="18">
        <f t="shared" si="20"/>
        <v>0.36699999999999999</v>
      </c>
      <c r="AA68" s="18">
        <f t="shared" si="20"/>
        <v>0.52400000000000002</v>
      </c>
      <c r="AB68" s="18">
        <f t="shared" si="20"/>
        <v>0.33</v>
      </c>
      <c r="AC68" s="18">
        <f t="shared" si="20"/>
        <v>0.29899999999999999</v>
      </c>
      <c r="AD68" s="18">
        <f t="shared" si="20"/>
        <v>0.14799999999999999</v>
      </c>
      <c r="AE68" s="18">
        <f t="shared" si="20"/>
        <v>0.84199999999999997</v>
      </c>
      <c r="AF68" s="18">
        <f t="shared" ref="AF68:AI68" si="21">AF67/1000</f>
        <v>0</v>
      </c>
      <c r="AG68" s="18">
        <f t="shared" si="21"/>
        <v>0</v>
      </c>
      <c r="AH68" s="18">
        <f t="shared" si="21"/>
        <v>0.35899999999999999</v>
      </c>
      <c r="AI68" s="18">
        <f t="shared" si="21"/>
        <v>0</v>
      </c>
      <c r="AJ68" s="18">
        <f t="shared" si="20"/>
        <v>0.30910000000000004</v>
      </c>
      <c r="AK68" s="18">
        <f t="shared" si="20"/>
        <v>9.4E-2</v>
      </c>
      <c r="AL68" s="18">
        <f t="shared" si="20"/>
        <v>7.2999999999999995E-2</v>
      </c>
      <c r="AM68" s="18">
        <f t="shared" si="20"/>
        <v>5.16E-2</v>
      </c>
      <c r="AN68" s="18">
        <f t="shared" si="20"/>
        <v>0.25</v>
      </c>
      <c r="AO68" s="18">
        <f t="shared" si="20"/>
        <v>0.27200000000000002</v>
      </c>
      <c r="AP68" s="18">
        <f t="shared" si="20"/>
        <v>0</v>
      </c>
      <c r="AQ68" s="18">
        <f t="shared" si="20"/>
        <v>0.42499999999999999</v>
      </c>
      <c r="AR68" s="18">
        <f t="shared" si="20"/>
        <v>0.8</v>
      </c>
      <c r="AS68" s="18">
        <f t="shared" si="20"/>
        <v>0.29425000000000001</v>
      </c>
      <c r="AT68" s="18">
        <f t="shared" si="20"/>
        <v>9.5000000000000001E-2</v>
      </c>
      <c r="AU68" s="18">
        <f t="shared" si="20"/>
        <v>8.7330000000000005E-2</v>
      </c>
      <c r="AV68" s="18">
        <f t="shared" si="20"/>
        <v>7.3329999999999992E-2</v>
      </c>
      <c r="AW68" s="18">
        <f t="shared" si="20"/>
        <v>0.08</v>
      </c>
      <c r="AX68" s="18">
        <f t="shared" si="20"/>
        <v>8.9290000000000008E-2</v>
      </c>
      <c r="AY68" s="18">
        <f t="shared" si="20"/>
        <v>6.3750000000000001E-2</v>
      </c>
      <c r="AZ68" s="18">
        <f t="shared" si="20"/>
        <v>0.10462</v>
      </c>
      <c r="BA68" s="18">
        <f t="shared" si="20"/>
        <v>8.133E-2</v>
      </c>
      <c r="BB68" s="18">
        <f t="shared" si="20"/>
        <v>7.1669999999999998E-2</v>
      </c>
      <c r="BC68" s="18">
        <f t="shared" si="20"/>
        <v>0.15267</v>
      </c>
      <c r="BD68" s="18">
        <f t="shared" si="20"/>
        <v>0.378</v>
      </c>
      <c r="BE68" s="18">
        <f t="shared" si="20"/>
        <v>0.57399999999999995</v>
      </c>
      <c r="BF68" s="18">
        <f t="shared" si="20"/>
        <v>0.69599999999999995</v>
      </c>
      <c r="BG68" s="18">
        <f t="shared" si="20"/>
        <v>0.32400000000000001</v>
      </c>
      <c r="BH68" s="18">
        <f t="shared" si="20"/>
        <v>0.60399999999999998</v>
      </c>
      <c r="BI68" s="18">
        <f t="shared" si="20"/>
        <v>0</v>
      </c>
      <c r="BJ68" s="18">
        <f t="shared" si="20"/>
        <v>3.7999999999999999E-2</v>
      </c>
      <c r="BK68" s="18">
        <f t="shared" si="20"/>
        <v>3.7999999999999999E-2</v>
      </c>
      <c r="BL68" s="18">
        <f t="shared" si="20"/>
        <v>3.3000000000000002E-2</v>
      </c>
      <c r="BM68" s="18">
        <f t="shared" si="20"/>
        <v>4.2999999999999997E-2</v>
      </c>
      <c r="BN68" s="18">
        <f t="shared" si="20"/>
        <v>4.2999999999999997E-2</v>
      </c>
      <c r="BO68" s="18">
        <f t="shared" si="20"/>
        <v>0.30631999999999998</v>
      </c>
      <c r="BP68" s="18">
        <f t="shared" si="20"/>
        <v>0.19</v>
      </c>
      <c r="BQ68" s="18">
        <f t="shared" si="20"/>
        <v>2.5999999999999999E-2</v>
      </c>
      <c r="BR68" s="78">
        <f t="shared" si="20"/>
        <v>0</v>
      </c>
      <c r="BS68" s="44"/>
    </row>
    <row r="69" spans="1:72" ht="17.399999999999999">
      <c r="A69" s="24"/>
      <c r="B69" s="25" t="s">
        <v>27</v>
      </c>
      <c r="C69" s="120"/>
      <c r="D69" s="26">
        <f t="shared" ref="D69:BR69" si="22">D65*D67</f>
        <v>2.7269999999999999</v>
      </c>
      <c r="E69" s="26">
        <f t="shared" si="22"/>
        <v>0</v>
      </c>
      <c r="F69" s="26">
        <f t="shared" si="22"/>
        <v>1.365</v>
      </c>
      <c r="G69" s="26">
        <f t="shared" si="22"/>
        <v>0</v>
      </c>
      <c r="H69" s="26">
        <f t="shared" si="22"/>
        <v>2.016</v>
      </c>
      <c r="I69" s="26">
        <f t="shared" si="22"/>
        <v>0</v>
      </c>
      <c r="J69" s="26">
        <f t="shared" si="22"/>
        <v>8.6947200000000002</v>
      </c>
      <c r="K69" s="26">
        <f t="shared" si="22"/>
        <v>9.3333600000000008</v>
      </c>
      <c r="L69" s="26">
        <f t="shared" si="22"/>
        <v>0</v>
      </c>
      <c r="M69" s="26">
        <f t="shared" si="22"/>
        <v>13.7445</v>
      </c>
      <c r="N69" s="26">
        <f t="shared" si="22"/>
        <v>0</v>
      </c>
      <c r="O69" s="26">
        <f t="shared" si="22"/>
        <v>0</v>
      </c>
      <c r="P69" s="26">
        <f t="shared" si="22"/>
        <v>0</v>
      </c>
      <c r="Q69" s="26">
        <f t="shared" si="22"/>
        <v>0</v>
      </c>
      <c r="R69" s="26">
        <f t="shared" si="22"/>
        <v>0</v>
      </c>
      <c r="S69" s="26">
        <f t="shared" si="22"/>
        <v>0</v>
      </c>
      <c r="T69" s="26">
        <f t="shared" si="22"/>
        <v>0</v>
      </c>
      <c r="U69" s="26">
        <f t="shared" si="22"/>
        <v>0</v>
      </c>
      <c r="V69" s="26">
        <f>V65*V67</f>
        <v>0</v>
      </c>
      <c r="W69" s="26">
        <f>W65*W67</f>
        <v>0</v>
      </c>
      <c r="X69" s="26">
        <f t="shared" si="22"/>
        <v>0</v>
      </c>
      <c r="Y69" s="26">
        <f t="shared" si="22"/>
        <v>0</v>
      </c>
      <c r="Z69" s="26">
        <f t="shared" si="22"/>
        <v>0</v>
      </c>
      <c r="AA69" s="26">
        <f t="shared" si="22"/>
        <v>0</v>
      </c>
      <c r="AB69" s="26">
        <f t="shared" si="22"/>
        <v>0</v>
      </c>
      <c r="AC69" s="26">
        <f t="shared" si="22"/>
        <v>0</v>
      </c>
      <c r="AD69" s="26">
        <f t="shared" si="22"/>
        <v>0</v>
      </c>
      <c r="AE69" s="26">
        <f t="shared" si="22"/>
        <v>0</v>
      </c>
      <c r="AF69" s="26">
        <f t="shared" ref="AF69:AI69" si="23">AF65*AF67</f>
        <v>0</v>
      </c>
      <c r="AG69" s="26">
        <f t="shared" si="23"/>
        <v>0</v>
      </c>
      <c r="AH69" s="26">
        <f t="shared" si="23"/>
        <v>0</v>
      </c>
      <c r="AI69" s="26">
        <f t="shared" si="23"/>
        <v>0</v>
      </c>
      <c r="AJ69" s="26">
        <f t="shared" si="22"/>
        <v>0</v>
      </c>
      <c r="AK69" s="26">
        <f t="shared" si="22"/>
        <v>0</v>
      </c>
      <c r="AL69" s="26">
        <f t="shared" si="22"/>
        <v>0</v>
      </c>
      <c r="AM69" s="26">
        <f t="shared" si="22"/>
        <v>0</v>
      </c>
      <c r="AN69" s="26">
        <f t="shared" si="22"/>
        <v>0</v>
      </c>
      <c r="AO69" s="26">
        <f t="shared" si="22"/>
        <v>0</v>
      </c>
      <c r="AP69" s="26">
        <f t="shared" si="22"/>
        <v>0</v>
      </c>
      <c r="AQ69" s="26">
        <f t="shared" si="22"/>
        <v>0</v>
      </c>
      <c r="AR69" s="26">
        <f t="shared" si="22"/>
        <v>0</v>
      </c>
      <c r="AS69" s="26">
        <f t="shared" si="22"/>
        <v>0</v>
      </c>
      <c r="AT69" s="26">
        <f t="shared" si="22"/>
        <v>1.9000000000000001</v>
      </c>
      <c r="AU69" s="26">
        <f t="shared" si="22"/>
        <v>0</v>
      </c>
      <c r="AV69" s="26">
        <f t="shared" si="22"/>
        <v>0</v>
      </c>
      <c r="AW69" s="26">
        <f t="shared" si="22"/>
        <v>0</v>
      </c>
      <c r="AX69" s="26">
        <f t="shared" si="22"/>
        <v>0</v>
      </c>
      <c r="AY69" s="26">
        <f t="shared" si="22"/>
        <v>0</v>
      </c>
      <c r="AZ69" s="26">
        <f t="shared" si="22"/>
        <v>0</v>
      </c>
      <c r="BA69" s="26">
        <f t="shared" si="22"/>
        <v>0</v>
      </c>
      <c r="BB69" s="26">
        <f t="shared" si="22"/>
        <v>0</v>
      </c>
      <c r="BC69" s="26">
        <f t="shared" si="22"/>
        <v>0</v>
      </c>
      <c r="BD69" s="26">
        <f t="shared" si="22"/>
        <v>0</v>
      </c>
      <c r="BE69" s="26">
        <f t="shared" si="22"/>
        <v>0</v>
      </c>
      <c r="BF69" s="26">
        <f t="shared" si="22"/>
        <v>0</v>
      </c>
      <c r="BG69" s="26">
        <f t="shared" si="22"/>
        <v>0</v>
      </c>
      <c r="BH69" s="26">
        <f t="shared" si="22"/>
        <v>0</v>
      </c>
      <c r="BI69" s="26">
        <f t="shared" si="22"/>
        <v>0</v>
      </c>
      <c r="BJ69" s="26">
        <f t="shared" si="22"/>
        <v>0</v>
      </c>
      <c r="BK69" s="26">
        <f t="shared" si="22"/>
        <v>0</v>
      </c>
      <c r="BL69" s="26">
        <f t="shared" si="22"/>
        <v>0</v>
      </c>
      <c r="BM69" s="26">
        <f t="shared" si="22"/>
        <v>0</v>
      </c>
      <c r="BN69" s="26">
        <f t="shared" si="22"/>
        <v>0</v>
      </c>
      <c r="BO69" s="26">
        <f t="shared" si="22"/>
        <v>0</v>
      </c>
      <c r="BP69" s="26">
        <f t="shared" si="22"/>
        <v>0</v>
      </c>
      <c r="BQ69" s="26">
        <f t="shared" si="22"/>
        <v>1.3000000000000001E-2</v>
      </c>
      <c r="BR69" s="82">
        <f t="shared" si="22"/>
        <v>0</v>
      </c>
      <c r="BS69" s="45">
        <f>SUM(D69:BQ69)</f>
        <v>39.793579999999999</v>
      </c>
      <c r="BT69" s="28">
        <f>BS69/$C$10</f>
        <v>39.793579999999999</v>
      </c>
    </row>
    <row r="70" spans="1:72" ht="17.399999999999999">
      <c r="A70" s="24"/>
      <c r="B70" s="25" t="s">
        <v>28</v>
      </c>
      <c r="C70" s="120"/>
      <c r="D70" s="26">
        <f t="shared" ref="D70:BR70" si="24">D65*D67</f>
        <v>2.7269999999999999</v>
      </c>
      <c r="E70" s="26">
        <f t="shared" si="24"/>
        <v>0</v>
      </c>
      <c r="F70" s="26">
        <f t="shared" si="24"/>
        <v>1.365</v>
      </c>
      <c r="G70" s="26">
        <f t="shared" si="24"/>
        <v>0</v>
      </c>
      <c r="H70" s="26">
        <f t="shared" si="24"/>
        <v>2.016</v>
      </c>
      <c r="I70" s="26">
        <f t="shared" si="24"/>
        <v>0</v>
      </c>
      <c r="J70" s="26">
        <f t="shared" si="24"/>
        <v>8.6947200000000002</v>
      </c>
      <c r="K70" s="26">
        <f t="shared" si="24"/>
        <v>9.3333600000000008</v>
      </c>
      <c r="L70" s="26">
        <f t="shared" si="24"/>
        <v>0</v>
      </c>
      <c r="M70" s="26">
        <f t="shared" si="24"/>
        <v>13.7445</v>
      </c>
      <c r="N70" s="26">
        <f t="shared" si="24"/>
        <v>0</v>
      </c>
      <c r="O70" s="26">
        <f t="shared" si="24"/>
        <v>0</v>
      </c>
      <c r="P70" s="26">
        <f t="shared" si="24"/>
        <v>0</v>
      </c>
      <c r="Q70" s="26">
        <f t="shared" si="24"/>
        <v>0</v>
      </c>
      <c r="R70" s="26">
        <f t="shared" si="24"/>
        <v>0</v>
      </c>
      <c r="S70" s="26">
        <f t="shared" si="24"/>
        <v>0</v>
      </c>
      <c r="T70" s="26">
        <f t="shared" si="24"/>
        <v>0</v>
      </c>
      <c r="U70" s="26">
        <f t="shared" si="24"/>
        <v>0</v>
      </c>
      <c r="V70" s="26">
        <f>V65*V67</f>
        <v>0</v>
      </c>
      <c r="W70" s="26">
        <f>W65*W67</f>
        <v>0</v>
      </c>
      <c r="X70" s="26">
        <f t="shared" si="24"/>
        <v>0</v>
      </c>
      <c r="Y70" s="26">
        <f t="shared" si="24"/>
        <v>0</v>
      </c>
      <c r="Z70" s="26">
        <f t="shared" si="24"/>
        <v>0</v>
      </c>
      <c r="AA70" s="26">
        <f t="shared" si="24"/>
        <v>0</v>
      </c>
      <c r="AB70" s="26">
        <f t="shared" si="24"/>
        <v>0</v>
      </c>
      <c r="AC70" s="26">
        <f t="shared" si="24"/>
        <v>0</v>
      </c>
      <c r="AD70" s="26">
        <f t="shared" si="24"/>
        <v>0</v>
      </c>
      <c r="AE70" s="26">
        <f t="shared" si="24"/>
        <v>0</v>
      </c>
      <c r="AF70" s="26">
        <f t="shared" ref="AF70:AI70" si="25">AF65*AF67</f>
        <v>0</v>
      </c>
      <c r="AG70" s="26">
        <f t="shared" si="25"/>
        <v>0</v>
      </c>
      <c r="AH70" s="26">
        <f t="shared" si="25"/>
        <v>0</v>
      </c>
      <c r="AI70" s="26">
        <f t="shared" si="25"/>
        <v>0</v>
      </c>
      <c r="AJ70" s="26">
        <f t="shared" si="24"/>
        <v>0</v>
      </c>
      <c r="AK70" s="26">
        <f t="shared" si="24"/>
        <v>0</v>
      </c>
      <c r="AL70" s="26">
        <f t="shared" si="24"/>
        <v>0</v>
      </c>
      <c r="AM70" s="26">
        <f t="shared" si="24"/>
        <v>0</v>
      </c>
      <c r="AN70" s="26">
        <f t="shared" si="24"/>
        <v>0</v>
      </c>
      <c r="AO70" s="26">
        <f t="shared" si="24"/>
        <v>0</v>
      </c>
      <c r="AP70" s="26">
        <f t="shared" si="24"/>
        <v>0</v>
      </c>
      <c r="AQ70" s="26">
        <f t="shared" si="24"/>
        <v>0</v>
      </c>
      <c r="AR70" s="26">
        <f t="shared" si="24"/>
        <v>0</v>
      </c>
      <c r="AS70" s="26">
        <f t="shared" si="24"/>
        <v>0</v>
      </c>
      <c r="AT70" s="26">
        <f t="shared" si="24"/>
        <v>1.9000000000000001</v>
      </c>
      <c r="AU70" s="26">
        <f t="shared" si="24"/>
        <v>0</v>
      </c>
      <c r="AV70" s="26">
        <f t="shared" si="24"/>
        <v>0</v>
      </c>
      <c r="AW70" s="26">
        <f t="shared" si="24"/>
        <v>0</v>
      </c>
      <c r="AX70" s="26">
        <f t="shared" si="24"/>
        <v>0</v>
      </c>
      <c r="AY70" s="26">
        <f t="shared" si="24"/>
        <v>0</v>
      </c>
      <c r="AZ70" s="26">
        <f t="shared" si="24"/>
        <v>0</v>
      </c>
      <c r="BA70" s="26">
        <f t="shared" si="24"/>
        <v>0</v>
      </c>
      <c r="BB70" s="26">
        <f t="shared" si="24"/>
        <v>0</v>
      </c>
      <c r="BC70" s="26">
        <f t="shared" si="24"/>
        <v>0</v>
      </c>
      <c r="BD70" s="26">
        <f t="shared" si="24"/>
        <v>0</v>
      </c>
      <c r="BE70" s="26">
        <f t="shared" si="24"/>
        <v>0</v>
      </c>
      <c r="BF70" s="26">
        <f t="shared" si="24"/>
        <v>0</v>
      </c>
      <c r="BG70" s="26">
        <f t="shared" si="24"/>
        <v>0</v>
      </c>
      <c r="BH70" s="26">
        <f t="shared" si="24"/>
        <v>0</v>
      </c>
      <c r="BI70" s="26">
        <f t="shared" si="24"/>
        <v>0</v>
      </c>
      <c r="BJ70" s="26">
        <f t="shared" si="24"/>
        <v>0</v>
      </c>
      <c r="BK70" s="26">
        <f t="shared" si="24"/>
        <v>0</v>
      </c>
      <c r="BL70" s="26">
        <f t="shared" si="24"/>
        <v>0</v>
      </c>
      <c r="BM70" s="26">
        <f t="shared" si="24"/>
        <v>0</v>
      </c>
      <c r="BN70" s="26">
        <f t="shared" si="24"/>
        <v>0</v>
      </c>
      <c r="BO70" s="26">
        <f t="shared" si="24"/>
        <v>0</v>
      </c>
      <c r="BP70" s="26">
        <f t="shared" si="24"/>
        <v>0</v>
      </c>
      <c r="BQ70" s="26">
        <f t="shared" si="24"/>
        <v>1.3000000000000001E-2</v>
      </c>
      <c r="BR70" s="82">
        <f t="shared" si="24"/>
        <v>0</v>
      </c>
      <c r="BS70" s="45">
        <f>SUM(D70:BQ70)</f>
        <v>39.793579999999999</v>
      </c>
      <c r="BT70" s="28">
        <f>BS70/$C$10</f>
        <v>39.793579999999999</v>
      </c>
    </row>
    <row r="72" spans="1:72">
      <c r="J72" s="1"/>
    </row>
    <row r="73" spans="1:72" ht="15" customHeight="1">
      <c r="A73" s="113"/>
      <c r="B73" s="3" t="s">
        <v>1</v>
      </c>
      <c r="C73" s="111" t="s">
        <v>2</v>
      </c>
      <c r="D73" s="110" t="str">
        <f t="shared" ref="D73:BR73" si="26">D8</f>
        <v>Хлеб пшеничный</v>
      </c>
      <c r="E73" s="110" t="str">
        <f t="shared" si="26"/>
        <v>Хлеб ржано-пшеничный</v>
      </c>
      <c r="F73" s="110" t="str">
        <f t="shared" si="26"/>
        <v>Сахар</v>
      </c>
      <c r="G73" s="110" t="str">
        <f t="shared" si="26"/>
        <v>Чай</v>
      </c>
      <c r="H73" s="110" t="str">
        <f t="shared" si="26"/>
        <v>Какао</v>
      </c>
      <c r="I73" s="110" t="str">
        <f t="shared" si="26"/>
        <v>Кофейный напиток</v>
      </c>
      <c r="J73" s="110" t="str">
        <f t="shared" si="26"/>
        <v>Молоко 2,5%</v>
      </c>
      <c r="K73" s="110" t="str">
        <f t="shared" si="26"/>
        <v>Масло сливочное</v>
      </c>
      <c r="L73" s="110" t="str">
        <f t="shared" si="26"/>
        <v>Сметана 15%</v>
      </c>
      <c r="M73" s="110" t="str">
        <f t="shared" si="26"/>
        <v>Молоко сухое</v>
      </c>
      <c r="N73" s="110" t="str">
        <f t="shared" si="26"/>
        <v>Снежок 2,5 %</v>
      </c>
      <c r="O73" s="110" t="str">
        <f t="shared" si="26"/>
        <v>Творог 5%</v>
      </c>
      <c r="P73" s="110" t="str">
        <f t="shared" si="26"/>
        <v>Молоко сгущенное</v>
      </c>
      <c r="Q73" s="110" t="str">
        <f t="shared" si="26"/>
        <v xml:space="preserve">Джем Сава </v>
      </c>
      <c r="R73" s="110" t="str">
        <f t="shared" si="26"/>
        <v>Сыр</v>
      </c>
      <c r="S73" s="110" t="str">
        <f t="shared" si="26"/>
        <v>Зеленый горошек</v>
      </c>
      <c r="T73" s="110" t="str">
        <f t="shared" si="26"/>
        <v>Кукуруза консервирован.</v>
      </c>
      <c r="U73" s="110" t="str">
        <f t="shared" si="26"/>
        <v>Консервы рыбные</v>
      </c>
      <c r="V73" s="110" t="str">
        <f t="shared" si="26"/>
        <v>Огурцы консервирован.</v>
      </c>
      <c r="W73" s="110" t="str">
        <f>W8</f>
        <v>Огурцы свежие</v>
      </c>
      <c r="X73" s="110" t="str">
        <f t="shared" si="26"/>
        <v>Яйцо</v>
      </c>
      <c r="Y73" s="110" t="str">
        <f t="shared" si="26"/>
        <v>Икра кабачковая</v>
      </c>
      <c r="Z73" s="110" t="str">
        <f t="shared" si="26"/>
        <v>Изюм</v>
      </c>
      <c r="AA73" s="110" t="str">
        <f t="shared" si="26"/>
        <v>Курага</v>
      </c>
      <c r="AB73" s="110" t="str">
        <f t="shared" si="26"/>
        <v>Чернослив</v>
      </c>
      <c r="AC73" s="110" t="str">
        <f t="shared" si="26"/>
        <v>Шиповник</v>
      </c>
      <c r="AD73" s="110" t="str">
        <f t="shared" si="26"/>
        <v>Сухофрукты</v>
      </c>
      <c r="AE73" s="110" t="str">
        <f t="shared" si="26"/>
        <v>Ягода свежемороженная</v>
      </c>
      <c r="AF73" s="110" t="str">
        <f t="shared" ref="AF73:AI73" si="27">AF8</f>
        <v xml:space="preserve">Апельсин </v>
      </c>
      <c r="AG73" s="110" t="str">
        <f t="shared" si="27"/>
        <v>Банан</v>
      </c>
      <c r="AH73" s="110" t="str">
        <f t="shared" si="27"/>
        <v>Лимон</v>
      </c>
      <c r="AI73" s="110" t="str">
        <f t="shared" si="27"/>
        <v>Яблоко</v>
      </c>
      <c r="AJ73" s="110" t="str">
        <f t="shared" si="26"/>
        <v>Кисель</v>
      </c>
      <c r="AK73" s="110" t="str">
        <f t="shared" si="26"/>
        <v xml:space="preserve">Сок </v>
      </c>
      <c r="AL73" s="110" t="str">
        <f t="shared" si="26"/>
        <v>Макаронные изделия</v>
      </c>
      <c r="AM73" s="110" t="str">
        <f t="shared" si="26"/>
        <v>Мука</v>
      </c>
      <c r="AN73" s="110" t="str">
        <f t="shared" si="26"/>
        <v>Дрожжи</v>
      </c>
      <c r="AO73" s="110" t="str">
        <f t="shared" si="26"/>
        <v>Печенье</v>
      </c>
      <c r="AP73" s="110" t="str">
        <f t="shared" si="26"/>
        <v>Пряники</v>
      </c>
      <c r="AQ73" s="110" t="str">
        <f t="shared" si="26"/>
        <v>Вафли</v>
      </c>
      <c r="AR73" s="110" t="str">
        <f t="shared" si="26"/>
        <v>Конфеты</v>
      </c>
      <c r="AS73" s="110" t="str">
        <f t="shared" si="26"/>
        <v>Повидло Сава</v>
      </c>
      <c r="AT73" s="110" t="str">
        <f t="shared" si="26"/>
        <v>Крупа геркулес</v>
      </c>
      <c r="AU73" s="110" t="str">
        <f t="shared" si="26"/>
        <v>Крупа горох</v>
      </c>
      <c r="AV73" s="110" t="str">
        <f t="shared" si="26"/>
        <v>Крупа гречневая</v>
      </c>
      <c r="AW73" s="110" t="str">
        <f t="shared" si="26"/>
        <v>Крупа кукурузная</v>
      </c>
      <c r="AX73" s="110" t="str">
        <f t="shared" si="26"/>
        <v>Крупа манная</v>
      </c>
      <c r="AY73" s="110" t="str">
        <f t="shared" si="26"/>
        <v>Крупа перловая</v>
      </c>
      <c r="AZ73" s="110" t="str">
        <f t="shared" si="26"/>
        <v>Крупа пшеничная</v>
      </c>
      <c r="BA73" s="110" t="str">
        <f t="shared" si="26"/>
        <v>Крупа пшено</v>
      </c>
      <c r="BB73" s="110" t="str">
        <f t="shared" si="26"/>
        <v>Крупа ячневая</v>
      </c>
      <c r="BC73" s="110" t="str">
        <f t="shared" si="26"/>
        <v>Рис</v>
      </c>
      <c r="BD73" s="110" t="str">
        <f t="shared" si="26"/>
        <v>Цыпленок бройлер</v>
      </c>
      <c r="BE73" s="110" t="str">
        <f t="shared" si="26"/>
        <v>Филе куриное</v>
      </c>
      <c r="BF73" s="110" t="str">
        <f t="shared" si="26"/>
        <v>Фарш говяжий</v>
      </c>
      <c r="BG73" s="110" t="str">
        <f t="shared" si="26"/>
        <v>Печень куриная</v>
      </c>
      <c r="BH73" s="110" t="str">
        <f t="shared" si="26"/>
        <v>Филе минтая</v>
      </c>
      <c r="BI73" s="110" t="str">
        <f t="shared" si="26"/>
        <v>Филе сельди слабосол.</v>
      </c>
      <c r="BJ73" s="110" t="str">
        <f t="shared" si="26"/>
        <v>Картофель</v>
      </c>
      <c r="BK73" s="110" t="str">
        <f t="shared" si="26"/>
        <v>Морковь</v>
      </c>
      <c r="BL73" s="110" t="str">
        <f t="shared" si="26"/>
        <v>Лук</v>
      </c>
      <c r="BM73" s="110" t="str">
        <f t="shared" si="26"/>
        <v>Капуста</v>
      </c>
      <c r="BN73" s="110" t="str">
        <f t="shared" si="26"/>
        <v>Свекла</v>
      </c>
      <c r="BO73" s="110" t="str">
        <f t="shared" si="26"/>
        <v>Томатная паста</v>
      </c>
      <c r="BP73" s="110" t="str">
        <f t="shared" si="26"/>
        <v>Масло растительное</v>
      </c>
      <c r="BQ73" s="110" t="str">
        <f t="shared" si="26"/>
        <v>Соль</v>
      </c>
      <c r="BR73" s="109" t="str">
        <f t="shared" si="26"/>
        <v>Лимонная кислота</v>
      </c>
      <c r="BS73" s="115" t="s">
        <v>3</v>
      </c>
      <c r="BT73" s="115" t="s">
        <v>4</v>
      </c>
    </row>
    <row r="74" spans="1:72" ht="45.75" customHeight="1">
      <c r="A74" s="114"/>
      <c r="B74" s="4" t="s">
        <v>5</v>
      </c>
      <c r="C74" s="112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  <c r="BK74" s="110"/>
      <c r="BL74" s="110"/>
      <c r="BM74" s="110"/>
      <c r="BN74" s="110"/>
      <c r="BO74" s="110"/>
      <c r="BP74" s="110"/>
      <c r="BQ74" s="110"/>
      <c r="BR74" s="109"/>
      <c r="BS74" s="115"/>
      <c r="BT74" s="115"/>
    </row>
    <row r="75" spans="1:72">
      <c r="A75" s="116" t="s">
        <v>10</v>
      </c>
      <c r="B75" s="5" t="s">
        <v>11</v>
      </c>
      <c r="C75" s="117">
        <f>$F$7</f>
        <v>1</v>
      </c>
      <c r="D75" s="5">
        <f t="shared" ref="D75:BR78" si="28">D17</f>
        <v>0</v>
      </c>
      <c r="E75" s="5">
        <f t="shared" si="28"/>
        <v>0</v>
      </c>
      <c r="F75" s="5">
        <f t="shared" si="28"/>
        <v>0</v>
      </c>
      <c r="G75" s="5">
        <f t="shared" si="28"/>
        <v>0</v>
      </c>
      <c r="H75" s="5">
        <f t="shared" si="28"/>
        <v>0</v>
      </c>
      <c r="I75" s="5">
        <f t="shared" si="28"/>
        <v>0</v>
      </c>
      <c r="J75" s="5">
        <f t="shared" si="28"/>
        <v>0</v>
      </c>
      <c r="K75" s="5">
        <f t="shared" si="28"/>
        <v>0</v>
      </c>
      <c r="L75" s="5">
        <f t="shared" si="28"/>
        <v>0</v>
      </c>
      <c r="M75" s="5">
        <f t="shared" si="28"/>
        <v>0</v>
      </c>
      <c r="N75" s="5">
        <f t="shared" si="28"/>
        <v>0</v>
      </c>
      <c r="O75" s="5">
        <f t="shared" si="28"/>
        <v>0</v>
      </c>
      <c r="P75" s="5">
        <f t="shared" si="28"/>
        <v>0</v>
      </c>
      <c r="Q75" s="5">
        <f t="shared" si="28"/>
        <v>0</v>
      </c>
      <c r="R75" s="5">
        <f t="shared" si="28"/>
        <v>0</v>
      </c>
      <c r="S75" s="5">
        <f t="shared" si="28"/>
        <v>0</v>
      </c>
      <c r="T75" s="5">
        <f t="shared" si="28"/>
        <v>0</v>
      </c>
      <c r="U75" s="5">
        <f t="shared" si="28"/>
        <v>0</v>
      </c>
      <c r="V75" s="5">
        <f t="shared" si="28"/>
        <v>0</v>
      </c>
      <c r="W75" s="5">
        <f t="shared" si="28"/>
        <v>0</v>
      </c>
      <c r="X75" s="5">
        <f t="shared" si="28"/>
        <v>0</v>
      </c>
      <c r="Y75" s="5">
        <f t="shared" si="28"/>
        <v>0</v>
      </c>
      <c r="Z75" s="5">
        <f t="shared" si="28"/>
        <v>0</v>
      </c>
      <c r="AA75" s="5">
        <f t="shared" si="28"/>
        <v>0</v>
      </c>
      <c r="AB75" s="5">
        <f t="shared" si="28"/>
        <v>0</v>
      </c>
      <c r="AC75" s="5">
        <f t="shared" si="28"/>
        <v>0</v>
      </c>
      <c r="AD75" s="5">
        <f t="shared" si="28"/>
        <v>0</v>
      </c>
      <c r="AE75" s="5">
        <f t="shared" si="28"/>
        <v>0</v>
      </c>
      <c r="AF75" s="5">
        <f t="shared" ref="AF75:AI78" si="29">AF17</f>
        <v>0</v>
      </c>
      <c r="AG75" s="5">
        <f t="shared" si="29"/>
        <v>0</v>
      </c>
      <c r="AH75" s="5">
        <f t="shared" si="29"/>
        <v>0</v>
      </c>
      <c r="AI75" s="5">
        <f t="shared" si="29"/>
        <v>0</v>
      </c>
      <c r="AJ75" s="5">
        <f t="shared" si="28"/>
        <v>0</v>
      </c>
      <c r="AK75" s="5">
        <f t="shared" si="28"/>
        <v>0</v>
      </c>
      <c r="AL75" s="5">
        <f t="shared" si="28"/>
        <v>0</v>
      </c>
      <c r="AM75" s="5">
        <f t="shared" si="28"/>
        <v>0</v>
      </c>
      <c r="AN75" s="5">
        <f t="shared" si="28"/>
        <v>0</v>
      </c>
      <c r="AO75" s="5">
        <f t="shared" si="28"/>
        <v>0</v>
      </c>
      <c r="AP75" s="5">
        <f t="shared" si="28"/>
        <v>0</v>
      </c>
      <c r="AQ75" s="5">
        <f t="shared" si="28"/>
        <v>0</v>
      </c>
      <c r="AR75" s="5">
        <f t="shared" si="28"/>
        <v>0</v>
      </c>
      <c r="AS75" s="5">
        <f t="shared" si="28"/>
        <v>0</v>
      </c>
      <c r="AT75" s="5">
        <f t="shared" si="28"/>
        <v>0</v>
      </c>
      <c r="AU75" s="5">
        <f t="shared" si="28"/>
        <v>0</v>
      </c>
      <c r="AV75" s="5">
        <f t="shared" si="28"/>
        <v>0</v>
      </c>
      <c r="AW75" s="5">
        <f t="shared" si="28"/>
        <v>0</v>
      </c>
      <c r="AX75" s="5">
        <f t="shared" si="28"/>
        <v>0</v>
      </c>
      <c r="AY75" s="5">
        <f t="shared" si="28"/>
        <v>0</v>
      </c>
      <c r="AZ75" s="5">
        <f t="shared" si="28"/>
        <v>0</v>
      </c>
      <c r="BA75" s="5">
        <f t="shared" si="28"/>
        <v>0</v>
      </c>
      <c r="BB75" s="5">
        <f t="shared" si="28"/>
        <v>0</v>
      </c>
      <c r="BC75" s="5">
        <f t="shared" si="28"/>
        <v>0</v>
      </c>
      <c r="BD75" s="5">
        <f t="shared" si="28"/>
        <v>0.04</v>
      </c>
      <c r="BE75" s="5">
        <f t="shared" si="28"/>
        <v>0</v>
      </c>
      <c r="BF75" s="5">
        <f t="shared" si="28"/>
        <v>0</v>
      </c>
      <c r="BG75" s="5">
        <f t="shared" si="28"/>
        <v>0</v>
      </c>
      <c r="BH75" s="5">
        <f t="shared" si="28"/>
        <v>0</v>
      </c>
      <c r="BI75" s="5">
        <f t="shared" si="28"/>
        <v>0</v>
      </c>
      <c r="BJ75" s="5">
        <f t="shared" si="28"/>
        <v>0.15</v>
      </c>
      <c r="BK75" s="5">
        <f t="shared" si="28"/>
        <v>1.2999999999999999E-2</v>
      </c>
      <c r="BL75" s="5">
        <f t="shared" si="28"/>
        <v>1.2E-2</v>
      </c>
      <c r="BM75" s="5">
        <f t="shared" si="28"/>
        <v>0</v>
      </c>
      <c r="BN75" s="5">
        <f t="shared" si="28"/>
        <v>0</v>
      </c>
      <c r="BO75" s="5">
        <f t="shared" si="28"/>
        <v>0</v>
      </c>
      <c r="BP75" s="5">
        <f t="shared" si="28"/>
        <v>3.0000000000000001E-3</v>
      </c>
      <c r="BQ75" s="5">
        <f t="shared" si="28"/>
        <v>2E-3</v>
      </c>
      <c r="BR75" s="77">
        <f t="shared" si="28"/>
        <v>0</v>
      </c>
    </row>
    <row r="76" spans="1:72">
      <c r="A76" s="116"/>
      <c r="B76" s="8" t="s">
        <v>33</v>
      </c>
      <c r="C76" s="118"/>
      <c r="D76" s="5">
        <f t="shared" si="28"/>
        <v>0</v>
      </c>
      <c r="E76" s="5">
        <f t="shared" si="28"/>
        <v>0</v>
      </c>
      <c r="F76" s="5">
        <f t="shared" si="28"/>
        <v>0</v>
      </c>
      <c r="G76" s="5">
        <f t="shared" si="28"/>
        <v>0</v>
      </c>
      <c r="H76" s="5">
        <f t="shared" si="28"/>
        <v>0</v>
      </c>
      <c r="I76" s="5">
        <f t="shared" si="28"/>
        <v>0</v>
      </c>
      <c r="J76" s="5">
        <f t="shared" si="28"/>
        <v>0</v>
      </c>
      <c r="K76" s="5">
        <f t="shared" si="28"/>
        <v>0</v>
      </c>
      <c r="L76" s="5">
        <f t="shared" si="28"/>
        <v>8.9999999999999993E-3</v>
      </c>
      <c r="M76" s="5">
        <f t="shared" si="28"/>
        <v>0</v>
      </c>
      <c r="N76" s="5">
        <f t="shared" si="28"/>
        <v>0</v>
      </c>
      <c r="O76" s="5">
        <f t="shared" si="28"/>
        <v>0</v>
      </c>
      <c r="P76" s="5">
        <f t="shared" si="28"/>
        <v>0</v>
      </c>
      <c r="Q76" s="5">
        <f t="shared" si="28"/>
        <v>0</v>
      </c>
      <c r="R76" s="5">
        <f t="shared" si="28"/>
        <v>0</v>
      </c>
      <c r="S76" s="5">
        <f t="shared" si="28"/>
        <v>0</v>
      </c>
      <c r="T76" s="5">
        <f t="shared" si="28"/>
        <v>0</v>
      </c>
      <c r="U76" s="5">
        <f t="shared" si="28"/>
        <v>0</v>
      </c>
      <c r="V76" s="5">
        <f t="shared" si="28"/>
        <v>0</v>
      </c>
      <c r="W76" s="5">
        <f t="shared" si="28"/>
        <v>0</v>
      </c>
      <c r="X76" s="5">
        <f t="shared" si="28"/>
        <v>0</v>
      </c>
      <c r="Y76" s="5">
        <f t="shared" si="28"/>
        <v>0</v>
      </c>
      <c r="Z76" s="5">
        <f t="shared" si="28"/>
        <v>0</v>
      </c>
      <c r="AA76" s="5">
        <f t="shared" si="28"/>
        <v>0</v>
      </c>
      <c r="AB76" s="5">
        <f t="shared" si="28"/>
        <v>0</v>
      </c>
      <c r="AC76" s="5">
        <f t="shared" si="28"/>
        <v>0</v>
      </c>
      <c r="AD76" s="5">
        <f t="shared" si="28"/>
        <v>0</v>
      </c>
      <c r="AE76" s="5">
        <f t="shared" si="28"/>
        <v>0</v>
      </c>
      <c r="AF76" s="5">
        <f t="shared" si="29"/>
        <v>0</v>
      </c>
      <c r="AG76" s="5">
        <f t="shared" si="29"/>
        <v>0</v>
      </c>
      <c r="AH76" s="5">
        <f t="shared" si="29"/>
        <v>0</v>
      </c>
      <c r="AI76" s="5">
        <f t="shared" si="29"/>
        <v>0</v>
      </c>
      <c r="AJ76" s="5">
        <f t="shared" si="28"/>
        <v>0</v>
      </c>
      <c r="AK76" s="5">
        <f t="shared" si="28"/>
        <v>0</v>
      </c>
      <c r="AL76" s="5">
        <f t="shared" si="28"/>
        <v>0</v>
      </c>
      <c r="AM76" s="5">
        <f t="shared" si="28"/>
        <v>5.9999999999999995E-4</v>
      </c>
      <c r="AN76" s="5">
        <f t="shared" si="28"/>
        <v>0</v>
      </c>
      <c r="AO76" s="5">
        <f t="shared" si="28"/>
        <v>0</v>
      </c>
      <c r="AP76" s="5">
        <f t="shared" si="28"/>
        <v>0</v>
      </c>
      <c r="AQ76" s="5">
        <f t="shared" si="28"/>
        <v>0</v>
      </c>
      <c r="AR76" s="5">
        <f t="shared" si="28"/>
        <v>0</v>
      </c>
      <c r="AS76" s="5">
        <f t="shared" si="28"/>
        <v>0</v>
      </c>
      <c r="AT76" s="5">
        <f t="shared" si="28"/>
        <v>0</v>
      </c>
      <c r="AU76" s="5">
        <f t="shared" si="28"/>
        <v>0</v>
      </c>
      <c r="AV76" s="5">
        <f t="shared" si="28"/>
        <v>0</v>
      </c>
      <c r="AW76" s="5">
        <f t="shared" si="28"/>
        <v>0</v>
      </c>
      <c r="AX76" s="5">
        <f t="shared" si="28"/>
        <v>0</v>
      </c>
      <c r="AY76" s="5">
        <f t="shared" si="28"/>
        <v>0</v>
      </c>
      <c r="AZ76" s="5">
        <f t="shared" si="28"/>
        <v>0</v>
      </c>
      <c r="BA76" s="5">
        <f t="shared" si="28"/>
        <v>0</v>
      </c>
      <c r="BB76" s="5">
        <f t="shared" si="28"/>
        <v>0</v>
      </c>
      <c r="BC76" s="5">
        <f t="shared" si="28"/>
        <v>0</v>
      </c>
      <c r="BD76" s="5">
        <f t="shared" si="28"/>
        <v>0</v>
      </c>
      <c r="BE76" s="5">
        <f t="shared" si="28"/>
        <v>0</v>
      </c>
      <c r="BF76" s="5">
        <f t="shared" si="28"/>
        <v>0</v>
      </c>
      <c r="BG76" s="5">
        <f t="shared" si="28"/>
        <v>0</v>
      </c>
      <c r="BH76" s="5">
        <f t="shared" si="28"/>
        <v>0.05</v>
      </c>
      <c r="BI76" s="5">
        <f t="shared" si="28"/>
        <v>0</v>
      </c>
      <c r="BJ76" s="5">
        <f t="shared" si="28"/>
        <v>0</v>
      </c>
      <c r="BK76" s="5">
        <f t="shared" si="28"/>
        <v>3.5000000000000003E-2</v>
      </c>
      <c r="BL76" s="5">
        <f t="shared" si="28"/>
        <v>1.9E-2</v>
      </c>
      <c r="BM76" s="5">
        <f t="shared" si="28"/>
        <v>0</v>
      </c>
      <c r="BN76" s="5">
        <f t="shared" si="28"/>
        <v>0</v>
      </c>
      <c r="BO76" s="5">
        <f t="shared" si="28"/>
        <v>0</v>
      </c>
      <c r="BP76" s="5">
        <f t="shared" si="28"/>
        <v>7.0000000000000001E-3</v>
      </c>
      <c r="BQ76" s="5">
        <f t="shared" si="28"/>
        <v>1E-3</v>
      </c>
      <c r="BR76" s="77">
        <f t="shared" si="28"/>
        <v>0</v>
      </c>
    </row>
    <row r="77" spans="1:72">
      <c r="A77" s="116"/>
      <c r="B77" s="5" t="s">
        <v>12</v>
      </c>
      <c r="C77" s="118"/>
      <c r="D77" s="5">
        <f t="shared" si="28"/>
        <v>0</v>
      </c>
      <c r="E77" s="5">
        <f t="shared" si="28"/>
        <v>0</v>
      </c>
      <c r="F77" s="5">
        <f t="shared" si="28"/>
        <v>0</v>
      </c>
      <c r="G77" s="5">
        <f t="shared" si="28"/>
        <v>0</v>
      </c>
      <c r="H77" s="5">
        <f t="shared" si="28"/>
        <v>0</v>
      </c>
      <c r="I77" s="5">
        <f t="shared" si="28"/>
        <v>0</v>
      </c>
      <c r="J77" s="5">
        <f t="shared" si="28"/>
        <v>0</v>
      </c>
      <c r="K77" s="5">
        <f t="shared" si="28"/>
        <v>3.0000000000000001E-3</v>
      </c>
      <c r="L77" s="5">
        <f t="shared" si="28"/>
        <v>0</v>
      </c>
      <c r="M77" s="5">
        <f t="shared" si="28"/>
        <v>0</v>
      </c>
      <c r="N77" s="5">
        <f t="shared" si="28"/>
        <v>0</v>
      </c>
      <c r="O77" s="5">
        <f t="shared" si="28"/>
        <v>0</v>
      </c>
      <c r="P77" s="5">
        <f t="shared" si="28"/>
        <v>0</v>
      </c>
      <c r="Q77" s="5">
        <f t="shared" si="28"/>
        <v>0</v>
      </c>
      <c r="R77" s="5">
        <f t="shared" si="28"/>
        <v>0</v>
      </c>
      <c r="S77" s="5">
        <f t="shared" si="28"/>
        <v>0</v>
      </c>
      <c r="T77" s="5">
        <f t="shared" si="28"/>
        <v>0</v>
      </c>
      <c r="U77" s="5">
        <f t="shared" si="28"/>
        <v>0</v>
      </c>
      <c r="V77" s="5">
        <f t="shared" si="28"/>
        <v>0</v>
      </c>
      <c r="W77" s="5">
        <f t="shared" si="28"/>
        <v>0</v>
      </c>
      <c r="X77" s="5">
        <f t="shared" si="28"/>
        <v>0</v>
      </c>
      <c r="Y77" s="5">
        <f t="shared" si="28"/>
        <v>0</v>
      </c>
      <c r="Z77" s="5">
        <f t="shared" si="28"/>
        <v>0</v>
      </c>
      <c r="AA77" s="5">
        <f t="shared" si="28"/>
        <v>0</v>
      </c>
      <c r="AB77" s="5">
        <f t="shared" si="28"/>
        <v>0</v>
      </c>
      <c r="AC77" s="5">
        <f t="shared" si="28"/>
        <v>0</v>
      </c>
      <c r="AD77" s="5">
        <f t="shared" si="28"/>
        <v>0</v>
      </c>
      <c r="AE77" s="5">
        <f t="shared" si="28"/>
        <v>0</v>
      </c>
      <c r="AF77" s="5">
        <f t="shared" si="29"/>
        <v>0</v>
      </c>
      <c r="AG77" s="5">
        <f t="shared" si="29"/>
        <v>0</v>
      </c>
      <c r="AH77" s="5">
        <f t="shared" si="29"/>
        <v>0</v>
      </c>
      <c r="AI77" s="5">
        <f t="shared" si="29"/>
        <v>0</v>
      </c>
      <c r="AJ77" s="5">
        <f t="shared" si="28"/>
        <v>0</v>
      </c>
      <c r="AK77" s="5">
        <f t="shared" si="28"/>
        <v>0</v>
      </c>
      <c r="AL77" s="5">
        <f t="shared" si="28"/>
        <v>0</v>
      </c>
      <c r="AM77" s="5">
        <f t="shared" si="28"/>
        <v>0</v>
      </c>
      <c r="AN77" s="5">
        <f t="shared" si="28"/>
        <v>0</v>
      </c>
      <c r="AO77" s="5">
        <f t="shared" si="28"/>
        <v>0</v>
      </c>
      <c r="AP77" s="5">
        <f t="shared" si="28"/>
        <v>0</v>
      </c>
      <c r="AQ77" s="5">
        <f t="shared" si="28"/>
        <v>0</v>
      </c>
      <c r="AR77" s="5">
        <f t="shared" si="28"/>
        <v>0</v>
      </c>
      <c r="AS77" s="5">
        <f t="shared" si="28"/>
        <v>0</v>
      </c>
      <c r="AT77" s="5">
        <f t="shared" si="28"/>
        <v>0</v>
      </c>
      <c r="AU77" s="5">
        <f t="shared" si="28"/>
        <v>0</v>
      </c>
      <c r="AV77" s="5">
        <f t="shared" si="28"/>
        <v>0</v>
      </c>
      <c r="AW77" s="5">
        <f t="shared" si="28"/>
        <v>0</v>
      </c>
      <c r="AX77" s="5">
        <f t="shared" si="28"/>
        <v>0</v>
      </c>
      <c r="AY77" s="5">
        <f t="shared" si="28"/>
        <v>0</v>
      </c>
      <c r="AZ77" s="5">
        <f t="shared" si="28"/>
        <v>0</v>
      </c>
      <c r="BA77" s="5">
        <f t="shared" si="28"/>
        <v>0</v>
      </c>
      <c r="BB77" s="5">
        <f t="shared" si="28"/>
        <v>0</v>
      </c>
      <c r="BC77" s="5">
        <f t="shared" si="28"/>
        <v>3.5000000000000003E-2</v>
      </c>
      <c r="BD77" s="5">
        <f t="shared" si="28"/>
        <v>0</v>
      </c>
      <c r="BE77" s="5">
        <f t="shared" si="28"/>
        <v>0</v>
      </c>
      <c r="BF77" s="5">
        <f t="shared" si="28"/>
        <v>0</v>
      </c>
      <c r="BG77" s="5">
        <f t="shared" si="28"/>
        <v>0</v>
      </c>
      <c r="BH77" s="5">
        <f t="shared" si="28"/>
        <v>0</v>
      </c>
      <c r="BI77" s="5">
        <f t="shared" si="28"/>
        <v>0</v>
      </c>
      <c r="BJ77" s="5">
        <f t="shared" si="28"/>
        <v>0</v>
      </c>
      <c r="BK77" s="5">
        <f t="shared" si="28"/>
        <v>0</v>
      </c>
      <c r="BL77" s="5">
        <f t="shared" si="28"/>
        <v>0</v>
      </c>
      <c r="BM77" s="5">
        <f t="shared" si="28"/>
        <v>0</v>
      </c>
      <c r="BN77" s="5">
        <f t="shared" si="28"/>
        <v>0</v>
      </c>
      <c r="BO77" s="5">
        <f t="shared" si="28"/>
        <v>0</v>
      </c>
      <c r="BP77" s="5">
        <f t="shared" si="28"/>
        <v>0</v>
      </c>
      <c r="BQ77" s="5">
        <f t="shared" si="28"/>
        <v>2E-3</v>
      </c>
      <c r="BR77" s="77">
        <f t="shared" si="28"/>
        <v>0</v>
      </c>
    </row>
    <row r="78" spans="1:72">
      <c r="A78" s="116"/>
      <c r="B78" s="5" t="s">
        <v>13</v>
      </c>
      <c r="C78" s="118"/>
      <c r="D78" s="5">
        <f t="shared" si="28"/>
        <v>0.03</v>
      </c>
      <c r="E78" s="5">
        <f t="shared" si="28"/>
        <v>0</v>
      </c>
      <c r="F78" s="5">
        <f t="shared" si="28"/>
        <v>0</v>
      </c>
      <c r="G78" s="5">
        <f t="shared" si="28"/>
        <v>0</v>
      </c>
      <c r="H78" s="5">
        <f t="shared" si="28"/>
        <v>0</v>
      </c>
      <c r="I78" s="5">
        <f t="shared" si="28"/>
        <v>0</v>
      </c>
      <c r="J78" s="5">
        <f t="shared" si="28"/>
        <v>0</v>
      </c>
      <c r="K78" s="5">
        <f t="shared" si="28"/>
        <v>0</v>
      </c>
      <c r="L78" s="5">
        <f t="shared" si="28"/>
        <v>0</v>
      </c>
      <c r="M78" s="5">
        <f t="shared" si="28"/>
        <v>0</v>
      </c>
      <c r="N78" s="5">
        <f t="shared" si="28"/>
        <v>0</v>
      </c>
      <c r="O78" s="5">
        <f t="shared" si="28"/>
        <v>0</v>
      </c>
      <c r="P78" s="5">
        <f t="shared" si="28"/>
        <v>0</v>
      </c>
      <c r="Q78" s="5">
        <f t="shared" si="28"/>
        <v>0</v>
      </c>
      <c r="R78" s="5">
        <f t="shared" si="28"/>
        <v>0</v>
      </c>
      <c r="S78" s="5">
        <f t="shared" si="28"/>
        <v>0</v>
      </c>
      <c r="T78" s="5">
        <f t="shared" si="28"/>
        <v>0</v>
      </c>
      <c r="U78" s="5">
        <f t="shared" si="28"/>
        <v>0</v>
      </c>
      <c r="V78" s="5">
        <f t="shared" si="28"/>
        <v>0</v>
      </c>
      <c r="W78" s="5">
        <f t="shared" si="28"/>
        <v>0</v>
      </c>
      <c r="X78" s="5">
        <f t="shared" si="28"/>
        <v>0</v>
      </c>
      <c r="Y78" s="5">
        <f t="shared" si="28"/>
        <v>0</v>
      </c>
      <c r="Z78" s="5">
        <f t="shared" si="28"/>
        <v>0</v>
      </c>
      <c r="AA78" s="5">
        <f t="shared" si="28"/>
        <v>0</v>
      </c>
      <c r="AB78" s="5">
        <f t="shared" si="28"/>
        <v>0</v>
      </c>
      <c r="AC78" s="5">
        <f t="shared" si="28"/>
        <v>0</v>
      </c>
      <c r="AD78" s="5">
        <f t="shared" si="28"/>
        <v>0</v>
      </c>
      <c r="AE78" s="5">
        <f t="shared" si="28"/>
        <v>0</v>
      </c>
      <c r="AF78" s="5">
        <f t="shared" si="29"/>
        <v>0</v>
      </c>
      <c r="AG78" s="5">
        <f t="shared" si="29"/>
        <v>0</v>
      </c>
      <c r="AH78" s="5">
        <f t="shared" si="29"/>
        <v>0</v>
      </c>
      <c r="AI78" s="5">
        <f t="shared" si="29"/>
        <v>0</v>
      </c>
      <c r="AJ78" s="5">
        <f t="shared" si="28"/>
        <v>0</v>
      </c>
      <c r="AK78" s="5">
        <f t="shared" si="28"/>
        <v>0</v>
      </c>
      <c r="AL78" s="5">
        <f t="shared" si="28"/>
        <v>0</v>
      </c>
      <c r="AM78" s="5">
        <f t="shared" si="28"/>
        <v>0</v>
      </c>
      <c r="AN78" s="5">
        <f t="shared" si="28"/>
        <v>0</v>
      </c>
      <c r="AO78" s="5">
        <f t="shared" si="28"/>
        <v>0</v>
      </c>
      <c r="AP78" s="5">
        <f t="shared" si="28"/>
        <v>0</v>
      </c>
      <c r="AQ78" s="5">
        <f t="shared" si="28"/>
        <v>0</v>
      </c>
      <c r="AR78" s="5">
        <f t="shared" si="28"/>
        <v>0</v>
      </c>
      <c r="AS78" s="5">
        <f t="shared" si="28"/>
        <v>0</v>
      </c>
      <c r="AT78" s="5">
        <f t="shared" si="28"/>
        <v>0</v>
      </c>
      <c r="AU78" s="5">
        <f t="shared" si="28"/>
        <v>0</v>
      </c>
      <c r="AV78" s="5">
        <f t="shared" si="28"/>
        <v>0</v>
      </c>
      <c r="AW78" s="5">
        <f t="shared" si="28"/>
        <v>0</v>
      </c>
      <c r="AX78" s="5">
        <f t="shared" si="28"/>
        <v>0</v>
      </c>
      <c r="AY78" s="5">
        <f t="shared" si="28"/>
        <v>0</v>
      </c>
      <c r="AZ78" s="5">
        <f t="shared" si="28"/>
        <v>0</v>
      </c>
      <c r="BA78" s="5">
        <f t="shared" si="28"/>
        <v>0</v>
      </c>
      <c r="BB78" s="5">
        <f t="shared" si="28"/>
        <v>0</v>
      </c>
      <c r="BC78" s="5">
        <f t="shared" si="28"/>
        <v>0</v>
      </c>
      <c r="BD78" s="5">
        <f t="shared" si="28"/>
        <v>0</v>
      </c>
      <c r="BE78" s="5">
        <f t="shared" si="28"/>
        <v>0</v>
      </c>
      <c r="BF78" s="5">
        <f t="shared" si="28"/>
        <v>0</v>
      </c>
      <c r="BG78" s="5">
        <f t="shared" si="28"/>
        <v>0</v>
      </c>
      <c r="BH78" s="5">
        <f t="shared" si="28"/>
        <v>0</v>
      </c>
      <c r="BI78" s="5">
        <f t="shared" si="28"/>
        <v>0</v>
      </c>
      <c r="BJ78" s="5">
        <f t="shared" si="28"/>
        <v>0</v>
      </c>
      <c r="BK78" s="5">
        <f t="shared" si="28"/>
        <v>0</v>
      </c>
      <c r="BL78" s="5">
        <f t="shared" si="28"/>
        <v>0</v>
      </c>
      <c r="BM78" s="5">
        <f t="shared" si="28"/>
        <v>0</v>
      </c>
      <c r="BN78" s="5">
        <f t="shared" si="28"/>
        <v>0</v>
      </c>
      <c r="BO78" s="5">
        <f t="shared" si="28"/>
        <v>0</v>
      </c>
      <c r="BP78" s="5">
        <f t="shared" si="28"/>
        <v>0</v>
      </c>
      <c r="BQ78" s="5">
        <f t="shared" si="28"/>
        <v>0</v>
      </c>
      <c r="BR78" s="77">
        <f t="shared" ref="BR78:BR81" si="30">BR20</f>
        <v>0</v>
      </c>
    </row>
    <row r="79" spans="1:72">
      <c r="A79" s="116"/>
      <c r="B79" s="5" t="s">
        <v>14</v>
      </c>
      <c r="C79" s="118"/>
      <c r="D79" s="5">
        <f t="shared" ref="D79:BQ81" si="31">D21</f>
        <v>0</v>
      </c>
      <c r="E79" s="5">
        <f t="shared" si="31"/>
        <v>0.05</v>
      </c>
      <c r="F79" s="5">
        <f t="shared" si="31"/>
        <v>0</v>
      </c>
      <c r="G79" s="5">
        <f t="shared" si="31"/>
        <v>0</v>
      </c>
      <c r="H79" s="5">
        <f t="shared" si="31"/>
        <v>0</v>
      </c>
      <c r="I79" s="5">
        <f t="shared" si="31"/>
        <v>0</v>
      </c>
      <c r="J79" s="5">
        <f t="shared" si="31"/>
        <v>0</v>
      </c>
      <c r="K79" s="5">
        <f t="shared" si="31"/>
        <v>0</v>
      </c>
      <c r="L79" s="5">
        <f t="shared" si="31"/>
        <v>0</v>
      </c>
      <c r="M79" s="5">
        <f t="shared" si="31"/>
        <v>0</v>
      </c>
      <c r="N79" s="5">
        <f t="shared" si="31"/>
        <v>0</v>
      </c>
      <c r="O79" s="5">
        <f t="shared" si="31"/>
        <v>0</v>
      </c>
      <c r="P79" s="5">
        <f t="shared" si="31"/>
        <v>0</v>
      </c>
      <c r="Q79" s="5">
        <f t="shared" si="31"/>
        <v>0</v>
      </c>
      <c r="R79" s="5">
        <f t="shared" si="31"/>
        <v>0</v>
      </c>
      <c r="S79" s="5">
        <f t="shared" si="31"/>
        <v>0</v>
      </c>
      <c r="T79" s="5">
        <f t="shared" si="31"/>
        <v>0</v>
      </c>
      <c r="U79" s="5">
        <f t="shared" si="31"/>
        <v>0</v>
      </c>
      <c r="V79" s="5">
        <f t="shared" si="31"/>
        <v>0</v>
      </c>
      <c r="W79" s="5">
        <f t="shared" si="31"/>
        <v>0</v>
      </c>
      <c r="X79" s="5">
        <f t="shared" si="31"/>
        <v>0</v>
      </c>
      <c r="Y79" s="5">
        <f t="shared" si="31"/>
        <v>0</v>
      </c>
      <c r="Z79" s="5">
        <f t="shared" si="31"/>
        <v>0</v>
      </c>
      <c r="AA79" s="5">
        <f t="shared" si="31"/>
        <v>0</v>
      </c>
      <c r="AB79" s="5">
        <f t="shared" si="31"/>
        <v>0</v>
      </c>
      <c r="AC79" s="5">
        <f t="shared" si="31"/>
        <v>0</v>
      </c>
      <c r="AD79" s="5">
        <f t="shared" si="31"/>
        <v>0</v>
      </c>
      <c r="AE79" s="5">
        <f t="shared" si="31"/>
        <v>0</v>
      </c>
      <c r="AF79" s="5">
        <f t="shared" ref="AF79:AI79" si="32">AF21</f>
        <v>0</v>
      </c>
      <c r="AG79" s="5">
        <f t="shared" si="32"/>
        <v>0</v>
      </c>
      <c r="AH79" s="5">
        <f t="shared" si="32"/>
        <v>0</v>
      </c>
      <c r="AI79" s="5">
        <f t="shared" si="32"/>
        <v>0</v>
      </c>
      <c r="AJ79" s="5">
        <f t="shared" si="31"/>
        <v>0</v>
      </c>
      <c r="AK79" s="5">
        <f t="shared" si="31"/>
        <v>0</v>
      </c>
      <c r="AL79" s="5">
        <f t="shared" si="31"/>
        <v>0</v>
      </c>
      <c r="AM79" s="5">
        <f t="shared" si="31"/>
        <v>0</v>
      </c>
      <c r="AN79" s="5">
        <f t="shared" si="31"/>
        <v>0</v>
      </c>
      <c r="AO79" s="5">
        <f t="shared" si="31"/>
        <v>0</v>
      </c>
      <c r="AP79" s="5">
        <f t="shared" si="31"/>
        <v>0</v>
      </c>
      <c r="AQ79" s="5">
        <f t="shared" si="31"/>
        <v>0</v>
      </c>
      <c r="AR79" s="5">
        <f t="shared" si="31"/>
        <v>0</v>
      </c>
      <c r="AS79" s="5">
        <f t="shared" si="31"/>
        <v>0</v>
      </c>
      <c r="AT79" s="5">
        <f t="shared" si="31"/>
        <v>0</v>
      </c>
      <c r="AU79" s="5">
        <f t="shared" si="31"/>
        <v>0</v>
      </c>
      <c r="AV79" s="5">
        <f t="shared" si="31"/>
        <v>0</v>
      </c>
      <c r="AW79" s="5">
        <f t="shared" si="31"/>
        <v>0</v>
      </c>
      <c r="AX79" s="5">
        <f t="shared" si="31"/>
        <v>0</v>
      </c>
      <c r="AY79" s="5">
        <f t="shared" si="31"/>
        <v>0</v>
      </c>
      <c r="AZ79" s="5">
        <f t="shared" si="31"/>
        <v>0</v>
      </c>
      <c r="BA79" s="5">
        <f t="shared" si="31"/>
        <v>0</v>
      </c>
      <c r="BB79" s="5">
        <f t="shared" si="31"/>
        <v>0</v>
      </c>
      <c r="BC79" s="5">
        <f t="shared" si="31"/>
        <v>0</v>
      </c>
      <c r="BD79" s="5">
        <f t="shared" si="31"/>
        <v>0</v>
      </c>
      <c r="BE79" s="5">
        <f t="shared" si="31"/>
        <v>0</v>
      </c>
      <c r="BF79" s="5">
        <f t="shared" si="31"/>
        <v>0</v>
      </c>
      <c r="BG79" s="5">
        <f t="shared" si="31"/>
        <v>0</v>
      </c>
      <c r="BH79" s="5">
        <f t="shared" si="31"/>
        <v>0</v>
      </c>
      <c r="BI79" s="5">
        <f t="shared" si="31"/>
        <v>0</v>
      </c>
      <c r="BJ79" s="5">
        <f t="shared" si="31"/>
        <v>0</v>
      </c>
      <c r="BK79" s="5">
        <f t="shared" si="31"/>
        <v>0</v>
      </c>
      <c r="BL79" s="5">
        <f t="shared" si="31"/>
        <v>0</v>
      </c>
      <c r="BM79" s="5">
        <f t="shared" si="31"/>
        <v>0</v>
      </c>
      <c r="BN79" s="5">
        <f t="shared" si="31"/>
        <v>0</v>
      </c>
      <c r="BO79" s="5">
        <f t="shared" si="31"/>
        <v>0</v>
      </c>
      <c r="BP79" s="5">
        <f t="shared" si="31"/>
        <v>0</v>
      </c>
      <c r="BQ79" s="5">
        <f t="shared" si="31"/>
        <v>0</v>
      </c>
      <c r="BR79" s="77">
        <f t="shared" si="30"/>
        <v>0</v>
      </c>
    </row>
    <row r="80" spans="1:72">
      <c r="A80" s="116"/>
      <c r="B80" s="15" t="s">
        <v>15</v>
      </c>
      <c r="C80" s="118"/>
      <c r="D80" s="5">
        <f t="shared" si="31"/>
        <v>0</v>
      </c>
      <c r="E80" s="5">
        <f t="shared" si="31"/>
        <v>0</v>
      </c>
      <c r="F80" s="5">
        <f t="shared" si="31"/>
        <v>1.2999999999999999E-2</v>
      </c>
      <c r="G80" s="5">
        <f t="shared" si="31"/>
        <v>0</v>
      </c>
      <c r="H80" s="5">
        <f t="shared" si="31"/>
        <v>0</v>
      </c>
      <c r="I80" s="5">
        <f t="shared" si="31"/>
        <v>0</v>
      </c>
      <c r="J80" s="5">
        <f t="shared" si="31"/>
        <v>0</v>
      </c>
      <c r="K80" s="5">
        <f t="shared" si="31"/>
        <v>0</v>
      </c>
      <c r="L80" s="5">
        <f t="shared" si="31"/>
        <v>0</v>
      </c>
      <c r="M80" s="5">
        <f t="shared" si="31"/>
        <v>0</v>
      </c>
      <c r="N80" s="5">
        <f t="shared" si="31"/>
        <v>0</v>
      </c>
      <c r="O80" s="5">
        <f t="shared" si="31"/>
        <v>0</v>
      </c>
      <c r="P80" s="5">
        <f t="shared" si="31"/>
        <v>0</v>
      </c>
      <c r="Q80" s="5">
        <f t="shared" si="31"/>
        <v>0</v>
      </c>
      <c r="R80" s="5">
        <f t="shared" si="31"/>
        <v>0</v>
      </c>
      <c r="S80" s="5">
        <f t="shared" si="31"/>
        <v>0</v>
      </c>
      <c r="T80" s="5">
        <f t="shared" si="31"/>
        <v>0</v>
      </c>
      <c r="U80" s="5">
        <f t="shared" si="31"/>
        <v>0</v>
      </c>
      <c r="V80" s="5">
        <f t="shared" si="31"/>
        <v>0</v>
      </c>
      <c r="W80" s="5">
        <f t="shared" si="31"/>
        <v>0</v>
      </c>
      <c r="X80" s="5">
        <f t="shared" si="31"/>
        <v>0</v>
      </c>
      <c r="Y80" s="5">
        <f t="shared" si="31"/>
        <v>0</v>
      </c>
      <c r="Z80" s="5">
        <f t="shared" si="31"/>
        <v>0</v>
      </c>
      <c r="AA80" s="5">
        <f t="shared" si="31"/>
        <v>0</v>
      </c>
      <c r="AB80" s="5">
        <f t="shared" si="31"/>
        <v>1.4999999999999999E-2</v>
      </c>
      <c r="AC80" s="5">
        <f t="shared" si="31"/>
        <v>0</v>
      </c>
      <c r="AD80" s="5">
        <f t="shared" si="31"/>
        <v>0</v>
      </c>
      <c r="AE80" s="5">
        <f t="shared" si="31"/>
        <v>0</v>
      </c>
      <c r="AF80" s="5">
        <f t="shared" ref="AF80:AI80" si="33">AF22</f>
        <v>0</v>
      </c>
      <c r="AG80" s="5">
        <f t="shared" si="33"/>
        <v>0</v>
      </c>
      <c r="AH80" s="5">
        <f t="shared" si="33"/>
        <v>0</v>
      </c>
      <c r="AI80" s="5">
        <f t="shared" si="33"/>
        <v>0</v>
      </c>
      <c r="AJ80" s="5">
        <f t="shared" si="31"/>
        <v>0</v>
      </c>
      <c r="AK80" s="5">
        <f t="shared" si="31"/>
        <v>0</v>
      </c>
      <c r="AL80" s="5">
        <f t="shared" si="31"/>
        <v>0</v>
      </c>
      <c r="AM80" s="5">
        <f t="shared" si="31"/>
        <v>0</v>
      </c>
      <c r="AN80" s="5">
        <f t="shared" si="31"/>
        <v>0</v>
      </c>
      <c r="AO80" s="5">
        <f t="shared" si="31"/>
        <v>0</v>
      </c>
      <c r="AP80" s="5">
        <f t="shared" si="31"/>
        <v>0</v>
      </c>
      <c r="AQ80" s="5">
        <f t="shared" si="31"/>
        <v>0</v>
      </c>
      <c r="AR80" s="5">
        <f t="shared" si="31"/>
        <v>0</v>
      </c>
      <c r="AS80" s="5">
        <f t="shared" si="31"/>
        <v>0</v>
      </c>
      <c r="AT80" s="5">
        <f t="shared" si="31"/>
        <v>0</v>
      </c>
      <c r="AU80" s="5">
        <f t="shared" si="31"/>
        <v>0</v>
      </c>
      <c r="AV80" s="5">
        <f t="shared" si="31"/>
        <v>0</v>
      </c>
      <c r="AW80" s="5">
        <f t="shared" si="31"/>
        <v>0</v>
      </c>
      <c r="AX80" s="5">
        <f t="shared" si="31"/>
        <v>0</v>
      </c>
      <c r="AY80" s="5">
        <f t="shared" si="31"/>
        <v>0</v>
      </c>
      <c r="AZ80" s="5">
        <f t="shared" si="31"/>
        <v>0</v>
      </c>
      <c r="BA80" s="5">
        <f t="shared" si="31"/>
        <v>0</v>
      </c>
      <c r="BB80" s="5">
        <f t="shared" si="31"/>
        <v>0</v>
      </c>
      <c r="BC80" s="5">
        <f t="shared" si="31"/>
        <v>0</v>
      </c>
      <c r="BD80" s="5">
        <f t="shared" si="31"/>
        <v>0</v>
      </c>
      <c r="BE80" s="5">
        <f t="shared" si="31"/>
        <v>0</v>
      </c>
      <c r="BF80" s="5">
        <f t="shared" si="31"/>
        <v>0</v>
      </c>
      <c r="BG80" s="5">
        <f t="shared" si="31"/>
        <v>0</v>
      </c>
      <c r="BH80" s="5">
        <f t="shared" si="31"/>
        <v>0</v>
      </c>
      <c r="BI80" s="5">
        <f t="shared" si="31"/>
        <v>0</v>
      </c>
      <c r="BJ80" s="5">
        <f t="shared" si="31"/>
        <v>0</v>
      </c>
      <c r="BK80" s="5">
        <f t="shared" si="31"/>
        <v>0</v>
      </c>
      <c r="BL80" s="5">
        <f t="shared" si="31"/>
        <v>0</v>
      </c>
      <c r="BM80" s="5">
        <f t="shared" si="31"/>
        <v>0</v>
      </c>
      <c r="BN80" s="5">
        <f t="shared" si="31"/>
        <v>0</v>
      </c>
      <c r="BO80" s="5">
        <f t="shared" si="31"/>
        <v>0</v>
      </c>
      <c r="BP80" s="5">
        <f t="shared" si="31"/>
        <v>0</v>
      </c>
      <c r="BQ80" s="5">
        <f t="shared" si="31"/>
        <v>0</v>
      </c>
      <c r="BR80" s="77">
        <f t="shared" si="30"/>
        <v>5.0000000000000002E-5</v>
      </c>
    </row>
    <row r="81" spans="1:72">
      <c r="A81" s="116"/>
      <c r="B81" s="9"/>
      <c r="C81" s="119"/>
      <c r="D81" s="5">
        <f t="shared" si="31"/>
        <v>0</v>
      </c>
      <c r="E81" s="5">
        <f t="shared" si="31"/>
        <v>0</v>
      </c>
      <c r="F81" s="5">
        <f t="shared" si="31"/>
        <v>0</v>
      </c>
      <c r="G81" s="5">
        <f t="shared" si="31"/>
        <v>0</v>
      </c>
      <c r="H81" s="5">
        <f t="shared" si="31"/>
        <v>0</v>
      </c>
      <c r="I81" s="5">
        <f t="shared" si="31"/>
        <v>0</v>
      </c>
      <c r="J81" s="5">
        <f t="shared" si="31"/>
        <v>0</v>
      </c>
      <c r="K81" s="5">
        <f t="shared" si="31"/>
        <v>0</v>
      </c>
      <c r="L81" s="5">
        <f t="shared" si="31"/>
        <v>0</v>
      </c>
      <c r="M81" s="5">
        <f t="shared" si="31"/>
        <v>0</v>
      </c>
      <c r="N81" s="5">
        <f t="shared" si="31"/>
        <v>0</v>
      </c>
      <c r="O81" s="5">
        <f t="shared" si="31"/>
        <v>0</v>
      </c>
      <c r="P81" s="5">
        <f t="shared" si="31"/>
        <v>0</v>
      </c>
      <c r="Q81" s="5">
        <f t="shared" si="31"/>
        <v>0</v>
      </c>
      <c r="R81" s="5">
        <f t="shared" si="31"/>
        <v>0</v>
      </c>
      <c r="S81" s="5">
        <f t="shared" si="31"/>
        <v>0</v>
      </c>
      <c r="T81" s="5">
        <f t="shared" si="31"/>
        <v>0</v>
      </c>
      <c r="U81" s="5">
        <f t="shared" si="31"/>
        <v>0</v>
      </c>
      <c r="V81" s="5">
        <f t="shared" si="31"/>
        <v>0</v>
      </c>
      <c r="W81" s="5">
        <f t="shared" si="31"/>
        <v>0</v>
      </c>
      <c r="X81" s="5">
        <f t="shared" si="31"/>
        <v>0</v>
      </c>
      <c r="Y81" s="5">
        <f t="shared" si="31"/>
        <v>0</v>
      </c>
      <c r="Z81" s="5">
        <f t="shared" si="31"/>
        <v>0</v>
      </c>
      <c r="AA81" s="5">
        <f t="shared" si="31"/>
        <v>0</v>
      </c>
      <c r="AB81" s="5">
        <f t="shared" si="31"/>
        <v>0</v>
      </c>
      <c r="AC81" s="5">
        <f t="shared" si="31"/>
        <v>0</v>
      </c>
      <c r="AD81" s="5">
        <f t="shared" si="31"/>
        <v>0</v>
      </c>
      <c r="AE81" s="5">
        <f t="shared" si="31"/>
        <v>0</v>
      </c>
      <c r="AF81" s="5">
        <f t="shared" ref="AF81:AI81" si="34">AF23</f>
        <v>0</v>
      </c>
      <c r="AG81" s="5">
        <f t="shared" si="34"/>
        <v>0</v>
      </c>
      <c r="AH81" s="5">
        <f t="shared" si="34"/>
        <v>0</v>
      </c>
      <c r="AI81" s="5">
        <f t="shared" si="34"/>
        <v>0</v>
      </c>
      <c r="AJ81" s="5">
        <f t="shared" si="31"/>
        <v>0</v>
      </c>
      <c r="AK81" s="5">
        <f t="shared" si="31"/>
        <v>0</v>
      </c>
      <c r="AL81" s="5">
        <f t="shared" si="31"/>
        <v>0</v>
      </c>
      <c r="AM81" s="5">
        <f t="shared" si="31"/>
        <v>0</v>
      </c>
      <c r="AN81" s="5">
        <f t="shared" si="31"/>
        <v>0</v>
      </c>
      <c r="AO81" s="5">
        <f t="shared" si="31"/>
        <v>0</v>
      </c>
      <c r="AP81" s="5">
        <f t="shared" si="31"/>
        <v>0</v>
      </c>
      <c r="AQ81" s="5">
        <f t="shared" si="31"/>
        <v>0</v>
      </c>
      <c r="AR81" s="5">
        <f t="shared" si="31"/>
        <v>0</v>
      </c>
      <c r="AS81" s="5">
        <f t="shared" si="31"/>
        <v>0</v>
      </c>
      <c r="AT81" s="5">
        <f t="shared" si="31"/>
        <v>0</v>
      </c>
      <c r="AU81" s="5">
        <f t="shared" si="31"/>
        <v>0</v>
      </c>
      <c r="AV81" s="5">
        <f t="shared" si="31"/>
        <v>0</v>
      </c>
      <c r="AW81" s="5">
        <f t="shared" si="31"/>
        <v>0</v>
      </c>
      <c r="AX81" s="5">
        <f t="shared" si="31"/>
        <v>0</v>
      </c>
      <c r="AY81" s="5">
        <f t="shared" si="31"/>
        <v>0</v>
      </c>
      <c r="AZ81" s="5">
        <f t="shared" si="31"/>
        <v>0</v>
      </c>
      <c r="BA81" s="5">
        <f t="shared" si="31"/>
        <v>0</v>
      </c>
      <c r="BB81" s="5">
        <f t="shared" si="31"/>
        <v>0</v>
      </c>
      <c r="BC81" s="5">
        <f t="shared" si="31"/>
        <v>0</v>
      </c>
      <c r="BD81" s="5">
        <f t="shared" si="31"/>
        <v>0</v>
      </c>
      <c r="BE81" s="5">
        <f t="shared" si="31"/>
        <v>0</v>
      </c>
      <c r="BF81" s="5">
        <f t="shared" si="31"/>
        <v>0</v>
      </c>
      <c r="BG81" s="5">
        <f t="shared" si="31"/>
        <v>0</v>
      </c>
      <c r="BH81" s="5">
        <f t="shared" si="31"/>
        <v>0</v>
      </c>
      <c r="BI81" s="5">
        <f t="shared" si="31"/>
        <v>0</v>
      </c>
      <c r="BJ81" s="5">
        <f t="shared" si="31"/>
        <v>0</v>
      </c>
      <c r="BK81" s="5">
        <f t="shared" si="31"/>
        <v>0</v>
      </c>
      <c r="BL81" s="5">
        <f t="shared" si="31"/>
        <v>0</v>
      </c>
      <c r="BM81" s="5">
        <f t="shared" si="31"/>
        <v>0</v>
      </c>
      <c r="BN81" s="5">
        <f t="shared" si="31"/>
        <v>0</v>
      </c>
      <c r="BO81" s="5">
        <f t="shared" si="31"/>
        <v>0</v>
      </c>
      <c r="BP81" s="5">
        <f t="shared" si="31"/>
        <v>0</v>
      </c>
      <c r="BQ81" s="5">
        <f t="shared" si="31"/>
        <v>0</v>
      </c>
      <c r="BR81" s="77">
        <f t="shared" si="30"/>
        <v>0</v>
      </c>
    </row>
    <row r="82" spans="1:72" ht="17.399999999999999">
      <c r="B82" s="16" t="s">
        <v>22</v>
      </c>
      <c r="C82" s="17"/>
      <c r="D82" s="18">
        <f t="shared" ref="D82:BR82" si="35">SUM(D75:D81)</f>
        <v>0.03</v>
      </c>
      <c r="E82" s="18">
        <f t="shared" si="35"/>
        <v>0.05</v>
      </c>
      <c r="F82" s="18">
        <f t="shared" si="35"/>
        <v>1.2999999999999999E-2</v>
      </c>
      <c r="G82" s="18">
        <f t="shared" si="35"/>
        <v>0</v>
      </c>
      <c r="H82" s="18">
        <f t="shared" si="35"/>
        <v>0</v>
      </c>
      <c r="I82" s="18">
        <f t="shared" si="35"/>
        <v>0</v>
      </c>
      <c r="J82" s="18">
        <f t="shared" si="35"/>
        <v>0</v>
      </c>
      <c r="K82" s="18">
        <f t="shared" si="35"/>
        <v>3.0000000000000001E-3</v>
      </c>
      <c r="L82" s="18">
        <f t="shared" si="35"/>
        <v>8.9999999999999993E-3</v>
      </c>
      <c r="M82" s="18">
        <f t="shared" si="35"/>
        <v>0</v>
      </c>
      <c r="N82" s="18">
        <f t="shared" si="35"/>
        <v>0</v>
      </c>
      <c r="O82" s="18">
        <f t="shared" si="35"/>
        <v>0</v>
      </c>
      <c r="P82" s="18">
        <f t="shared" si="35"/>
        <v>0</v>
      </c>
      <c r="Q82" s="18">
        <f t="shared" si="35"/>
        <v>0</v>
      </c>
      <c r="R82" s="18">
        <f t="shared" si="35"/>
        <v>0</v>
      </c>
      <c r="S82" s="18">
        <f t="shared" si="35"/>
        <v>0</v>
      </c>
      <c r="T82" s="18">
        <f t="shared" si="35"/>
        <v>0</v>
      </c>
      <c r="U82" s="18">
        <f t="shared" si="35"/>
        <v>0</v>
      </c>
      <c r="V82" s="18">
        <f t="shared" si="35"/>
        <v>0</v>
      </c>
      <c r="W82" s="18">
        <f>SUM(W75:W81)</f>
        <v>0</v>
      </c>
      <c r="X82" s="18">
        <f t="shared" si="35"/>
        <v>0</v>
      </c>
      <c r="Y82" s="18">
        <f t="shared" si="35"/>
        <v>0</v>
      </c>
      <c r="Z82" s="18">
        <f t="shared" si="35"/>
        <v>0</v>
      </c>
      <c r="AA82" s="18">
        <f t="shared" si="35"/>
        <v>0</v>
      </c>
      <c r="AB82" s="18">
        <f t="shared" si="35"/>
        <v>1.4999999999999999E-2</v>
      </c>
      <c r="AC82" s="18">
        <f t="shared" si="35"/>
        <v>0</v>
      </c>
      <c r="AD82" s="18">
        <f t="shared" si="35"/>
        <v>0</v>
      </c>
      <c r="AE82" s="18">
        <f t="shared" si="35"/>
        <v>0</v>
      </c>
      <c r="AF82" s="18">
        <f t="shared" ref="AF82:AI82" si="36">SUM(AF75:AF81)</f>
        <v>0</v>
      </c>
      <c r="AG82" s="18">
        <f t="shared" si="36"/>
        <v>0</v>
      </c>
      <c r="AH82" s="18">
        <f t="shared" si="36"/>
        <v>0</v>
      </c>
      <c r="AI82" s="18">
        <f t="shared" si="36"/>
        <v>0</v>
      </c>
      <c r="AJ82" s="18">
        <f t="shared" si="35"/>
        <v>0</v>
      </c>
      <c r="AK82" s="18">
        <f t="shared" si="35"/>
        <v>0</v>
      </c>
      <c r="AL82" s="18">
        <f t="shared" si="35"/>
        <v>0</v>
      </c>
      <c r="AM82" s="18">
        <f t="shared" si="35"/>
        <v>5.9999999999999995E-4</v>
      </c>
      <c r="AN82" s="18">
        <f t="shared" si="35"/>
        <v>0</v>
      </c>
      <c r="AO82" s="18">
        <f t="shared" si="35"/>
        <v>0</v>
      </c>
      <c r="AP82" s="18">
        <f t="shared" si="35"/>
        <v>0</v>
      </c>
      <c r="AQ82" s="18">
        <f t="shared" si="35"/>
        <v>0</v>
      </c>
      <c r="AR82" s="18">
        <f t="shared" si="35"/>
        <v>0</v>
      </c>
      <c r="AS82" s="18">
        <f t="shared" si="35"/>
        <v>0</v>
      </c>
      <c r="AT82" s="18">
        <f t="shared" si="35"/>
        <v>0</v>
      </c>
      <c r="AU82" s="18">
        <f t="shared" si="35"/>
        <v>0</v>
      </c>
      <c r="AV82" s="18">
        <f t="shared" si="35"/>
        <v>0</v>
      </c>
      <c r="AW82" s="18">
        <f t="shared" si="35"/>
        <v>0</v>
      </c>
      <c r="AX82" s="18">
        <f t="shared" si="35"/>
        <v>0</v>
      </c>
      <c r="AY82" s="18">
        <f t="shared" si="35"/>
        <v>0</v>
      </c>
      <c r="AZ82" s="18">
        <f t="shared" si="35"/>
        <v>0</v>
      </c>
      <c r="BA82" s="18">
        <f t="shared" si="35"/>
        <v>0</v>
      </c>
      <c r="BB82" s="18">
        <f t="shared" si="35"/>
        <v>0</v>
      </c>
      <c r="BC82" s="18">
        <f t="shared" si="35"/>
        <v>3.5000000000000003E-2</v>
      </c>
      <c r="BD82" s="18">
        <f t="shared" si="35"/>
        <v>0.04</v>
      </c>
      <c r="BE82" s="18">
        <f t="shared" si="35"/>
        <v>0</v>
      </c>
      <c r="BF82" s="18">
        <f t="shared" si="35"/>
        <v>0</v>
      </c>
      <c r="BG82" s="18">
        <f t="shared" si="35"/>
        <v>0</v>
      </c>
      <c r="BH82" s="18">
        <f t="shared" si="35"/>
        <v>0.05</v>
      </c>
      <c r="BI82" s="18">
        <f t="shared" si="35"/>
        <v>0</v>
      </c>
      <c r="BJ82" s="18">
        <f t="shared" si="35"/>
        <v>0.15</v>
      </c>
      <c r="BK82" s="18">
        <f t="shared" si="35"/>
        <v>4.8000000000000001E-2</v>
      </c>
      <c r="BL82" s="18">
        <f t="shared" si="35"/>
        <v>3.1E-2</v>
      </c>
      <c r="BM82" s="18">
        <f t="shared" si="35"/>
        <v>0</v>
      </c>
      <c r="BN82" s="18">
        <f t="shared" si="35"/>
        <v>0</v>
      </c>
      <c r="BO82" s="18">
        <f t="shared" si="35"/>
        <v>0</v>
      </c>
      <c r="BP82" s="18">
        <f t="shared" si="35"/>
        <v>0.01</v>
      </c>
      <c r="BQ82" s="18">
        <f t="shared" si="35"/>
        <v>5.0000000000000001E-3</v>
      </c>
      <c r="BR82" s="78">
        <f t="shared" si="35"/>
        <v>5.0000000000000002E-5</v>
      </c>
    </row>
    <row r="83" spans="1:72" ht="17.399999999999999">
      <c r="B83" s="16" t="s">
        <v>23</v>
      </c>
      <c r="C83" s="17"/>
      <c r="D83" s="19">
        <f t="shared" ref="D83:BR83" si="37">PRODUCT(D82,$F$7)</f>
        <v>0.03</v>
      </c>
      <c r="E83" s="19">
        <f t="shared" si="37"/>
        <v>0.05</v>
      </c>
      <c r="F83" s="19">
        <f t="shared" si="37"/>
        <v>1.2999999999999999E-2</v>
      </c>
      <c r="G83" s="19">
        <f t="shared" si="37"/>
        <v>0</v>
      </c>
      <c r="H83" s="19">
        <f t="shared" si="37"/>
        <v>0</v>
      </c>
      <c r="I83" s="19">
        <f t="shared" si="37"/>
        <v>0</v>
      </c>
      <c r="J83" s="19">
        <f t="shared" si="37"/>
        <v>0</v>
      </c>
      <c r="K83" s="19">
        <f t="shared" si="37"/>
        <v>3.0000000000000001E-3</v>
      </c>
      <c r="L83" s="19">
        <f t="shared" si="37"/>
        <v>8.9999999999999993E-3</v>
      </c>
      <c r="M83" s="19">
        <f t="shared" si="37"/>
        <v>0</v>
      </c>
      <c r="N83" s="19">
        <f t="shared" si="37"/>
        <v>0</v>
      </c>
      <c r="O83" s="19">
        <f t="shared" si="37"/>
        <v>0</v>
      </c>
      <c r="P83" s="19">
        <f t="shared" si="37"/>
        <v>0</v>
      </c>
      <c r="Q83" s="19">
        <f t="shared" si="37"/>
        <v>0</v>
      </c>
      <c r="R83" s="19">
        <f t="shared" si="37"/>
        <v>0</v>
      </c>
      <c r="S83" s="19">
        <f t="shared" si="37"/>
        <v>0</v>
      </c>
      <c r="T83" s="19">
        <f t="shared" si="37"/>
        <v>0</v>
      </c>
      <c r="U83" s="19">
        <f t="shared" si="37"/>
        <v>0</v>
      </c>
      <c r="V83" s="19">
        <f t="shared" si="37"/>
        <v>0</v>
      </c>
      <c r="W83" s="19">
        <f>PRODUCT(W82,$F$7)</f>
        <v>0</v>
      </c>
      <c r="X83" s="19">
        <f t="shared" si="37"/>
        <v>0</v>
      </c>
      <c r="Y83" s="19">
        <f t="shared" si="37"/>
        <v>0</v>
      </c>
      <c r="Z83" s="19">
        <f t="shared" si="37"/>
        <v>0</v>
      </c>
      <c r="AA83" s="19">
        <f t="shared" si="37"/>
        <v>0</v>
      </c>
      <c r="AB83" s="19">
        <f t="shared" si="37"/>
        <v>1.4999999999999999E-2</v>
      </c>
      <c r="AC83" s="19">
        <f t="shared" si="37"/>
        <v>0</v>
      </c>
      <c r="AD83" s="19">
        <f t="shared" si="37"/>
        <v>0</v>
      </c>
      <c r="AE83" s="19">
        <f t="shared" si="37"/>
        <v>0</v>
      </c>
      <c r="AF83" s="19">
        <f t="shared" ref="AF83:AI83" si="38">PRODUCT(AF82,$F$7)</f>
        <v>0</v>
      </c>
      <c r="AG83" s="19">
        <f t="shared" si="38"/>
        <v>0</v>
      </c>
      <c r="AH83" s="19">
        <f t="shared" si="38"/>
        <v>0</v>
      </c>
      <c r="AI83" s="19">
        <f t="shared" si="38"/>
        <v>0</v>
      </c>
      <c r="AJ83" s="19">
        <f t="shared" si="37"/>
        <v>0</v>
      </c>
      <c r="AK83" s="19">
        <f t="shared" si="37"/>
        <v>0</v>
      </c>
      <c r="AL83" s="19">
        <f t="shared" si="37"/>
        <v>0</v>
      </c>
      <c r="AM83" s="19">
        <f t="shared" si="37"/>
        <v>5.9999999999999995E-4</v>
      </c>
      <c r="AN83" s="19">
        <f t="shared" si="37"/>
        <v>0</v>
      </c>
      <c r="AO83" s="19">
        <f t="shared" si="37"/>
        <v>0</v>
      </c>
      <c r="AP83" s="19">
        <f t="shared" si="37"/>
        <v>0</v>
      </c>
      <c r="AQ83" s="19">
        <f t="shared" si="37"/>
        <v>0</v>
      </c>
      <c r="AR83" s="19">
        <f t="shared" si="37"/>
        <v>0</v>
      </c>
      <c r="AS83" s="19">
        <f t="shared" si="37"/>
        <v>0</v>
      </c>
      <c r="AT83" s="19">
        <f t="shared" si="37"/>
        <v>0</v>
      </c>
      <c r="AU83" s="19">
        <f t="shared" si="37"/>
        <v>0</v>
      </c>
      <c r="AV83" s="19">
        <f t="shared" si="37"/>
        <v>0</v>
      </c>
      <c r="AW83" s="19">
        <f t="shared" si="37"/>
        <v>0</v>
      </c>
      <c r="AX83" s="19">
        <f t="shared" si="37"/>
        <v>0</v>
      </c>
      <c r="AY83" s="19">
        <f t="shared" si="37"/>
        <v>0</v>
      </c>
      <c r="AZ83" s="19">
        <f t="shared" si="37"/>
        <v>0</v>
      </c>
      <c r="BA83" s="19">
        <f t="shared" si="37"/>
        <v>0</v>
      </c>
      <c r="BB83" s="19">
        <f t="shared" si="37"/>
        <v>0</v>
      </c>
      <c r="BC83" s="19">
        <f t="shared" si="37"/>
        <v>3.5000000000000003E-2</v>
      </c>
      <c r="BD83" s="19">
        <f t="shared" si="37"/>
        <v>0.04</v>
      </c>
      <c r="BE83" s="19">
        <f t="shared" si="37"/>
        <v>0</v>
      </c>
      <c r="BF83" s="19">
        <f t="shared" si="37"/>
        <v>0</v>
      </c>
      <c r="BG83" s="19">
        <f t="shared" si="37"/>
        <v>0</v>
      </c>
      <c r="BH83" s="19">
        <f t="shared" si="37"/>
        <v>0.05</v>
      </c>
      <c r="BI83" s="19">
        <f t="shared" si="37"/>
        <v>0</v>
      </c>
      <c r="BJ83" s="19">
        <f t="shared" si="37"/>
        <v>0.15</v>
      </c>
      <c r="BK83" s="19">
        <f t="shared" si="37"/>
        <v>4.8000000000000001E-2</v>
      </c>
      <c r="BL83" s="19">
        <f t="shared" si="37"/>
        <v>3.1E-2</v>
      </c>
      <c r="BM83" s="19">
        <f t="shared" si="37"/>
        <v>0</v>
      </c>
      <c r="BN83" s="19">
        <f t="shared" si="37"/>
        <v>0</v>
      </c>
      <c r="BO83" s="19">
        <f t="shared" si="37"/>
        <v>0</v>
      </c>
      <c r="BP83" s="19">
        <f t="shared" si="37"/>
        <v>0.01</v>
      </c>
      <c r="BQ83" s="19">
        <f t="shared" si="37"/>
        <v>5.0000000000000001E-3</v>
      </c>
      <c r="BR83" s="79">
        <f t="shared" si="37"/>
        <v>5.0000000000000002E-5</v>
      </c>
    </row>
    <row r="85" spans="1:72" ht="17.399999999999999">
      <c r="A85" s="20"/>
      <c r="B85" s="21" t="s">
        <v>24</v>
      </c>
      <c r="C85" s="22" t="s">
        <v>25</v>
      </c>
      <c r="D85" s="23">
        <f t="shared" ref="D85:BR85" si="39">D49</f>
        <v>90.9</v>
      </c>
      <c r="E85" s="23">
        <f t="shared" si="39"/>
        <v>96</v>
      </c>
      <c r="F85" s="23">
        <f t="shared" si="39"/>
        <v>91</v>
      </c>
      <c r="G85" s="23">
        <f t="shared" si="39"/>
        <v>816</v>
      </c>
      <c r="H85" s="23">
        <f t="shared" si="39"/>
        <v>1680</v>
      </c>
      <c r="I85" s="23">
        <f t="shared" si="39"/>
        <v>1050</v>
      </c>
      <c r="J85" s="23">
        <f t="shared" si="39"/>
        <v>90.57</v>
      </c>
      <c r="K85" s="23">
        <f t="shared" si="39"/>
        <v>1166.67</v>
      </c>
      <c r="L85" s="23">
        <f t="shared" si="39"/>
        <v>255.2</v>
      </c>
      <c r="M85" s="23">
        <f t="shared" si="39"/>
        <v>833</v>
      </c>
      <c r="N85" s="23">
        <f t="shared" si="39"/>
        <v>126.38</v>
      </c>
      <c r="O85" s="23">
        <f t="shared" si="39"/>
        <v>387.53</v>
      </c>
      <c r="P85" s="23">
        <f t="shared" si="39"/>
        <v>663.16</v>
      </c>
      <c r="Q85" s="23">
        <f t="shared" si="39"/>
        <v>526.66999999999996</v>
      </c>
      <c r="R85" s="23">
        <f t="shared" si="39"/>
        <v>1295</v>
      </c>
      <c r="S85" s="23">
        <f t="shared" si="39"/>
        <v>0</v>
      </c>
      <c r="T85" s="23">
        <f t="shared" si="39"/>
        <v>0</v>
      </c>
      <c r="U85" s="23">
        <f t="shared" si="39"/>
        <v>1012</v>
      </c>
      <c r="V85" s="23">
        <f t="shared" si="39"/>
        <v>470.67</v>
      </c>
      <c r="W85" s="23">
        <f>W49</f>
        <v>348</v>
      </c>
      <c r="X85" s="23">
        <f t="shared" si="39"/>
        <v>9.4</v>
      </c>
      <c r="Y85" s="23">
        <f t="shared" si="39"/>
        <v>266.5</v>
      </c>
      <c r="Z85" s="23">
        <f t="shared" si="39"/>
        <v>367</v>
      </c>
      <c r="AA85" s="23">
        <f t="shared" si="39"/>
        <v>524</v>
      </c>
      <c r="AB85" s="23">
        <f t="shared" si="39"/>
        <v>330</v>
      </c>
      <c r="AC85" s="23">
        <f t="shared" si="39"/>
        <v>299</v>
      </c>
      <c r="AD85" s="23">
        <f t="shared" si="39"/>
        <v>148</v>
      </c>
      <c r="AE85" s="23">
        <f t="shared" si="39"/>
        <v>842</v>
      </c>
      <c r="AF85" s="23"/>
      <c r="AG85" s="23"/>
      <c r="AH85" s="23">
        <f t="shared" si="39"/>
        <v>359</v>
      </c>
      <c r="AI85" s="23"/>
      <c r="AJ85" s="23">
        <f t="shared" si="39"/>
        <v>309.10000000000002</v>
      </c>
      <c r="AK85" s="23">
        <f t="shared" si="39"/>
        <v>94</v>
      </c>
      <c r="AL85" s="23">
        <f t="shared" si="39"/>
        <v>73</v>
      </c>
      <c r="AM85" s="23">
        <f t="shared" si="39"/>
        <v>51.6</v>
      </c>
      <c r="AN85" s="23">
        <f t="shared" si="39"/>
        <v>250</v>
      </c>
      <c r="AO85" s="23">
        <f t="shared" si="39"/>
        <v>272</v>
      </c>
      <c r="AP85" s="23">
        <f t="shared" si="39"/>
        <v>0</v>
      </c>
      <c r="AQ85" s="23">
        <f t="shared" si="39"/>
        <v>425</v>
      </c>
      <c r="AR85" s="23">
        <f t="shared" si="39"/>
        <v>800</v>
      </c>
      <c r="AS85" s="23">
        <f t="shared" si="39"/>
        <v>294.25</v>
      </c>
      <c r="AT85" s="23">
        <f t="shared" si="39"/>
        <v>95</v>
      </c>
      <c r="AU85" s="23">
        <f t="shared" si="39"/>
        <v>87.33</v>
      </c>
      <c r="AV85" s="23">
        <f t="shared" si="39"/>
        <v>73.33</v>
      </c>
      <c r="AW85" s="23">
        <f t="shared" si="39"/>
        <v>80</v>
      </c>
      <c r="AX85" s="23">
        <f t="shared" si="39"/>
        <v>89.29</v>
      </c>
      <c r="AY85" s="23">
        <f t="shared" si="39"/>
        <v>63.75</v>
      </c>
      <c r="AZ85" s="23">
        <f t="shared" si="39"/>
        <v>104.62</v>
      </c>
      <c r="BA85" s="23">
        <f t="shared" si="39"/>
        <v>81.33</v>
      </c>
      <c r="BB85" s="23">
        <f t="shared" si="39"/>
        <v>71.67</v>
      </c>
      <c r="BC85" s="23">
        <f t="shared" si="39"/>
        <v>152.66999999999999</v>
      </c>
      <c r="BD85" s="23">
        <f t="shared" si="39"/>
        <v>378</v>
      </c>
      <c r="BE85" s="23">
        <f t="shared" si="39"/>
        <v>574</v>
      </c>
      <c r="BF85" s="23">
        <f t="shared" si="39"/>
        <v>696</v>
      </c>
      <c r="BG85" s="23">
        <f t="shared" si="39"/>
        <v>324</v>
      </c>
      <c r="BH85" s="23">
        <f t="shared" si="39"/>
        <v>604</v>
      </c>
      <c r="BI85" s="23">
        <f t="shared" si="39"/>
        <v>0</v>
      </c>
      <c r="BJ85" s="23">
        <f t="shared" si="39"/>
        <v>38</v>
      </c>
      <c r="BK85" s="23">
        <f t="shared" si="39"/>
        <v>38</v>
      </c>
      <c r="BL85" s="23">
        <f t="shared" si="39"/>
        <v>33</v>
      </c>
      <c r="BM85" s="23">
        <f t="shared" si="39"/>
        <v>43</v>
      </c>
      <c r="BN85" s="23">
        <f t="shared" si="39"/>
        <v>43</v>
      </c>
      <c r="BO85" s="23">
        <f t="shared" si="39"/>
        <v>306.32</v>
      </c>
      <c r="BP85" s="23">
        <f t="shared" si="39"/>
        <v>190</v>
      </c>
      <c r="BQ85" s="23">
        <f t="shared" si="39"/>
        <v>26</v>
      </c>
      <c r="BR85" s="78">
        <f t="shared" si="39"/>
        <v>0</v>
      </c>
    </row>
    <row r="86" spans="1:72" ht="17.399999999999999">
      <c r="B86" s="16" t="s">
        <v>26</v>
      </c>
      <c r="C86" s="17" t="s">
        <v>25</v>
      </c>
      <c r="D86" s="18">
        <f t="shared" ref="D86:BR86" si="40">D85/1000</f>
        <v>9.0900000000000009E-2</v>
      </c>
      <c r="E86" s="18">
        <f t="shared" si="40"/>
        <v>9.6000000000000002E-2</v>
      </c>
      <c r="F86" s="18">
        <f t="shared" si="40"/>
        <v>9.0999999999999998E-2</v>
      </c>
      <c r="G86" s="18">
        <f t="shared" si="40"/>
        <v>0.81599999999999995</v>
      </c>
      <c r="H86" s="18">
        <f t="shared" si="40"/>
        <v>1.68</v>
      </c>
      <c r="I86" s="18">
        <f t="shared" si="40"/>
        <v>1.05</v>
      </c>
      <c r="J86" s="18">
        <f t="shared" si="40"/>
        <v>9.0569999999999998E-2</v>
      </c>
      <c r="K86" s="18">
        <f t="shared" si="40"/>
        <v>1.1666700000000001</v>
      </c>
      <c r="L86" s="18">
        <f t="shared" si="40"/>
        <v>0.25519999999999998</v>
      </c>
      <c r="M86" s="18">
        <f t="shared" si="40"/>
        <v>0.83299999999999996</v>
      </c>
      <c r="N86" s="18">
        <f t="shared" si="40"/>
        <v>0.12637999999999999</v>
      </c>
      <c r="O86" s="18">
        <f t="shared" si="40"/>
        <v>0.38752999999999999</v>
      </c>
      <c r="P86" s="18">
        <f t="shared" si="40"/>
        <v>0.66315999999999997</v>
      </c>
      <c r="Q86" s="18">
        <f t="shared" si="40"/>
        <v>0.52666999999999997</v>
      </c>
      <c r="R86" s="18">
        <f t="shared" si="40"/>
        <v>1.2949999999999999</v>
      </c>
      <c r="S86" s="18">
        <f t="shared" si="40"/>
        <v>0</v>
      </c>
      <c r="T86" s="18">
        <f t="shared" si="40"/>
        <v>0</v>
      </c>
      <c r="U86" s="18">
        <f t="shared" si="40"/>
        <v>1.012</v>
      </c>
      <c r="V86" s="18">
        <f t="shared" si="40"/>
        <v>0.47067000000000003</v>
      </c>
      <c r="W86" s="18">
        <f>W85/1000</f>
        <v>0.34799999999999998</v>
      </c>
      <c r="X86" s="18">
        <f t="shared" si="40"/>
        <v>9.4000000000000004E-3</v>
      </c>
      <c r="Y86" s="18">
        <f t="shared" si="40"/>
        <v>0.26650000000000001</v>
      </c>
      <c r="Z86" s="18">
        <f t="shared" si="40"/>
        <v>0.36699999999999999</v>
      </c>
      <c r="AA86" s="18">
        <f t="shared" si="40"/>
        <v>0.52400000000000002</v>
      </c>
      <c r="AB86" s="18">
        <f t="shared" si="40"/>
        <v>0.33</v>
      </c>
      <c r="AC86" s="18">
        <f t="shared" si="40"/>
        <v>0.29899999999999999</v>
      </c>
      <c r="AD86" s="18">
        <f t="shared" si="40"/>
        <v>0.14799999999999999</v>
      </c>
      <c r="AE86" s="18">
        <f t="shared" si="40"/>
        <v>0.84199999999999997</v>
      </c>
      <c r="AF86" s="18">
        <f t="shared" ref="AF86:AI86" si="41">AF85/1000</f>
        <v>0</v>
      </c>
      <c r="AG86" s="18">
        <f t="shared" si="41"/>
        <v>0</v>
      </c>
      <c r="AH86" s="18">
        <f t="shared" si="41"/>
        <v>0.35899999999999999</v>
      </c>
      <c r="AI86" s="18">
        <f t="shared" si="41"/>
        <v>0</v>
      </c>
      <c r="AJ86" s="18">
        <f t="shared" si="40"/>
        <v>0.30910000000000004</v>
      </c>
      <c r="AK86" s="18">
        <f t="shared" si="40"/>
        <v>9.4E-2</v>
      </c>
      <c r="AL86" s="18">
        <f t="shared" si="40"/>
        <v>7.2999999999999995E-2</v>
      </c>
      <c r="AM86" s="18">
        <f t="shared" si="40"/>
        <v>5.16E-2</v>
      </c>
      <c r="AN86" s="18">
        <f t="shared" si="40"/>
        <v>0.25</v>
      </c>
      <c r="AO86" s="18">
        <f t="shared" si="40"/>
        <v>0.27200000000000002</v>
      </c>
      <c r="AP86" s="18">
        <f t="shared" si="40"/>
        <v>0</v>
      </c>
      <c r="AQ86" s="18">
        <f t="shared" si="40"/>
        <v>0.42499999999999999</v>
      </c>
      <c r="AR86" s="18">
        <f t="shared" si="40"/>
        <v>0.8</v>
      </c>
      <c r="AS86" s="18">
        <f t="shared" si="40"/>
        <v>0.29425000000000001</v>
      </c>
      <c r="AT86" s="18">
        <f t="shared" si="40"/>
        <v>9.5000000000000001E-2</v>
      </c>
      <c r="AU86" s="18">
        <f t="shared" si="40"/>
        <v>8.7330000000000005E-2</v>
      </c>
      <c r="AV86" s="18">
        <f t="shared" si="40"/>
        <v>7.3329999999999992E-2</v>
      </c>
      <c r="AW86" s="18">
        <f t="shared" si="40"/>
        <v>0.08</v>
      </c>
      <c r="AX86" s="18">
        <f t="shared" si="40"/>
        <v>8.9290000000000008E-2</v>
      </c>
      <c r="AY86" s="18">
        <f t="shared" si="40"/>
        <v>6.3750000000000001E-2</v>
      </c>
      <c r="AZ86" s="18">
        <f t="shared" si="40"/>
        <v>0.10462</v>
      </c>
      <c r="BA86" s="18">
        <f t="shared" si="40"/>
        <v>8.133E-2</v>
      </c>
      <c r="BB86" s="18">
        <f t="shared" si="40"/>
        <v>7.1669999999999998E-2</v>
      </c>
      <c r="BC86" s="18">
        <f t="shared" si="40"/>
        <v>0.15267</v>
      </c>
      <c r="BD86" s="18">
        <f t="shared" si="40"/>
        <v>0.378</v>
      </c>
      <c r="BE86" s="18">
        <f t="shared" si="40"/>
        <v>0.57399999999999995</v>
      </c>
      <c r="BF86" s="18">
        <f t="shared" si="40"/>
        <v>0.69599999999999995</v>
      </c>
      <c r="BG86" s="18">
        <f t="shared" si="40"/>
        <v>0.32400000000000001</v>
      </c>
      <c r="BH86" s="18">
        <f t="shared" si="40"/>
        <v>0.60399999999999998</v>
      </c>
      <c r="BI86" s="18">
        <f t="shared" si="40"/>
        <v>0</v>
      </c>
      <c r="BJ86" s="18">
        <f t="shared" si="40"/>
        <v>3.7999999999999999E-2</v>
      </c>
      <c r="BK86" s="18">
        <f t="shared" si="40"/>
        <v>3.7999999999999999E-2</v>
      </c>
      <c r="BL86" s="18">
        <f t="shared" si="40"/>
        <v>3.3000000000000002E-2</v>
      </c>
      <c r="BM86" s="18">
        <f t="shared" si="40"/>
        <v>4.2999999999999997E-2</v>
      </c>
      <c r="BN86" s="18">
        <f t="shared" si="40"/>
        <v>4.2999999999999997E-2</v>
      </c>
      <c r="BO86" s="18">
        <f t="shared" si="40"/>
        <v>0.30631999999999998</v>
      </c>
      <c r="BP86" s="18">
        <f t="shared" si="40"/>
        <v>0.19</v>
      </c>
      <c r="BQ86" s="18">
        <f t="shared" si="40"/>
        <v>2.5999999999999999E-2</v>
      </c>
      <c r="BR86" s="78">
        <f t="shared" si="40"/>
        <v>0</v>
      </c>
      <c r="BS86" s="44"/>
    </row>
    <row r="87" spans="1:72" ht="17.399999999999999">
      <c r="A87" s="24"/>
      <c r="B87" s="25" t="s">
        <v>27</v>
      </c>
      <c r="C87" s="120"/>
      <c r="D87" s="26">
        <f t="shared" ref="D87:BR87" si="42">D83*D85</f>
        <v>2.7269999999999999</v>
      </c>
      <c r="E87" s="26">
        <f t="shared" si="42"/>
        <v>4.8000000000000007</v>
      </c>
      <c r="F87" s="26">
        <f t="shared" si="42"/>
        <v>1.1830000000000001</v>
      </c>
      <c r="G87" s="26">
        <f t="shared" si="42"/>
        <v>0</v>
      </c>
      <c r="H87" s="26">
        <f t="shared" si="42"/>
        <v>0</v>
      </c>
      <c r="I87" s="26">
        <f t="shared" si="42"/>
        <v>0</v>
      </c>
      <c r="J87" s="26">
        <f t="shared" si="42"/>
        <v>0</v>
      </c>
      <c r="K87" s="26">
        <f t="shared" si="42"/>
        <v>3.5000100000000005</v>
      </c>
      <c r="L87" s="26">
        <f t="shared" si="42"/>
        <v>2.2967999999999997</v>
      </c>
      <c r="M87" s="26">
        <f t="shared" si="42"/>
        <v>0</v>
      </c>
      <c r="N87" s="26">
        <f t="shared" si="42"/>
        <v>0</v>
      </c>
      <c r="O87" s="26">
        <f t="shared" si="42"/>
        <v>0</v>
      </c>
      <c r="P87" s="26">
        <f t="shared" si="42"/>
        <v>0</v>
      </c>
      <c r="Q87" s="26">
        <f t="shared" si="42"/>
        <v>0</v>
      </c>
      <c r="R87" s="26">
        <f t="shared" si="42"/>
        <v>0</v>
      </c>
      <c r="S87" s="26">
        <f t="shared" si="42"/>
        <v>0</v>
      </c>
      <c r="T87" s="26">
        <f t="shared" si="42"/>
        <v>0</v>
      </c>
      <c r="U87" s="26">
        <f t="shared" si="42"/>
        <v>0</v>
      </c>
      <c r="V87" s="26">
        <f t="shared" si="42"/>
        <v>0</v>
      </c>
      <c r="W87" s="26">
        <f>W83*W85</f>
        <v>0</v>
      </c>
      <c r="X87" s="26">
        <f t="shared" si="42"/>
        <v>0</v>
      </c>
      <c r="Y87" s="26">
        <f t="shared" si="42"/>
        <v>0</v>
      </c>
      <c r="Z87" s="26">
        <f t="shared" si="42"/>
        <v>0</v>
      </c>
      <c r="AA87" s="26">
        <f t="shared" si="42"/>
        <v>0</v>
      </c>
      <c r="AB87" s="26">
        <f t="shared" si="42"/>
        <v>4.95</v>
      </c>
      <c r="AC87" s="26">
        <f t="shared" si="42"/>
        <v>0</v>
      </c>
      <c r="AD87" s="26">
        <f t="shared" si="42"/>
        <v>0</v>
      </c>
      <c r="AE87" s="26">
        <f t="shared" si="42"/>
        <v>0</v>
      </c>
      <c r="AF87" s="26">
        <f t="shared" ref="AF87:AI87" si="43">AF83*AF85</f>
        <v>0</v>
      </c>
      <c r="AG87" s="26">
        <f t="shared" si="43"/>
        <v>0</v>
      </c>
      <c r="AH87" s="26">
        <f t="shared" si="43"/>
        <v>0</v>
      </c>
      <c r="AI87" s="26">
        <f t="shared" si="43"/>
        <v>0</v>
      </c>
      <c r="AJ87" s="26">
        <f t="shared" si="42"/>
        <v>0</v>
      </c>
      <c r="AK87" s="26">
        <f t="shared" si="42"/>
        <v>0</v>
      </c>
      <c r="AL87" s="26">
        <f t="shared" si="42"/>
        <v>0</v>
      </c>
      <c r="AM87" s="26">
        <f t="shared" si="42"/>
        <v>3.0959999999999998E-2</v>
      </c>
      <c r="AN87" s="26">
        <f t="shared" si="42"/>
        <v>0</v>
      </c>
      <c r="AO87" s="26">
        <f t="shared" si="42"/>
        <v>0</v>
      </c>
      <c r="AP87" s="26">
        <f t="shared" si="42"/>
        <v>0</v>
      </c>
      <c r="AQ87" s="26">
        <f t="shared" si="42"/>
        <v>0</v>
      </c>
      <c r="AR87" s="26">
        <f t="shared" si="42"/>
        <v>0</v>
      </c>
      <c r="AS87" s="26">
        <f t="shared" si="42"/>
        <v>0</v>
      </c>
      <c r="AT87" s="26">
        <f t="shared" si="42"/>
        <v>0</v>
      </c>
      <c r="AU87" s="26">
        <f t="shared" si="42"/>
        <v>0</v>
      </c>
      <c r="AV87" s="26">
        <f t="shared" si="42"/>
        <v>0</v>
      </c>
      <c r="AW87" s="26">
        <f t="shared" si="42"/>
        <v>0</v>
      </c>
      <c r="AX87" s="26">
        <f t="shared" si="42"/>
        <v>0</v>
      </c>
      <c r="AY87" s="26">
        <f t="shared" si="42"/>
        <v>0</v>
      </c>
      <c r="AZ87" s="26">
        <f t="shared" si="42"/>
        <v>0</v>
      </c>
      <c r="BA87" s="26">
        <f t="shared" si="42"/>
        <v>0</v>
      </c>
      <c r="BB87" s="26">
        <f t="shared" si="42"/>
        <v>0</v>
      </c>
      <c r="BC87" s="26">
        <f t="shared" si="42"/>
        <v>5.3434499999999998</v>
      </c>
      <c r="BD87" s="26">
        <f t="shared" si="42"/>
        <v>15.120000000000001</v>
      </c>
      <c r="BE87" s="26">
        <f t="shared" si="42"/>
        <v>0</v>
      </c>
      <c r="BF87" s="26">
        <f t="shared" si="42"/>
        <v>0</v>
      </c>
      <c r="BG87" s="26">
        <f t="shared" si="42"/>
        <v>0</v>
      </c>
      <c r="BH87" s="26">
        <f t="shared" si="42"/>
        <v>30.200000000000003</v>
      </c>
      <c r="BI87" s="26">
        <f t="shared" si="42"/>
        <v>0</v>
      </c>
      <c r="BJ87" s="26">
        <f t="shared" si="42"/>
        <v>5.7</v>
      </c>
      <c r="BK87" s="26">
        <f t="shared" si="42"/>
        <v>1.8240000000000001</v>
      </c>
      <c r="BL87" s="26">
        <f t="shared" si="42"/>
        <v>1.0229999999999999</v>
      </c>
      <c r="BM87" s="26">
        <f t="shared" si="42"/>
        <v>0</v>
      </c>
      <c r="BN87" s="26">
        <f t="shared" si="42"/>
        <v>0</v>
      </c>
      <c r="BO87" s="26">
        <f t="shared" si="42"/>
        <v>0</v>
      </c>
      <c r="BP87" s="26">
        <f t="shared" si="42"/>
        <v>1.9000000000000001</v>
      </c>
      <c r="BQ87" s="26">
        <f t="shared" si="42"/>
        <v>0.13</v>
      </c>
      <c r="BR87" s="82">
        <f t="shared" si="42"/>
        <v>0</v>
      </c>
      <c r="BS87" s="45">
        <f>SUM(D87:BQ87)</f>
        <v>80.728220000000007</v>
      </c>
      <c r="BT87" s="28">
        <f>BS87/$C$10</f>
        <v>80.728220000000007</v>
      </c>
    </row>
    <row r="88" spans="1:72" ht="17.399999999999999">
      <c r="A88" s="24"/>
      <c r="B88" s="25" t="s">
        <v>28</v>
      </c>
      <c r="C88" s="120"/>
      <c r="D88" s="26">
        <f t="shared" ref="D88:BR88" si="44">D83*D85</f>
        <v>2.7269999999999999</v>
      </c>
      <c r="E88" s="26">
        <f t="shared" si="44"/>
        <v>4.8000000000000007</v>
      </c>
      <c r="F88" s="26">
        <f t="shared" si="44"/>
        <v>1.1830000000000001</v>
      </c>
      <c r="G88" s="26">
        <f t="shared" si="44"/>
        <v>0</v>
      </c>
      <c r="H88" s="26">
        <f t="shared" si="44"/>
        <v>0</v>
      </c>
      <c r="I88" s="26">
        <f t="shared" si="44"/>
        <v>0</v>
      </c>
      <c r="J88" s="26">
        <f t="shared" si="44"/>
        <v>0</v>
      </c>
      <c r="K88" s="26">
        <f t="shared" si="44"/>
        <v>3.5000100000000005</v>
      </c>
      <c r="L88" s="26">
        <f t="shared" si="44"/>
        <v>2.2967999999999997</v>
      </c>
      <c r="M88" s="26">
        <f t="shared" si="44"/>
        <v>0</v>
      </c>
      <c r="N88" s="26">
        <f t="shared" si="44"/>
        <v>0</v>
      </c>
      <c r="O88" s="26">
        <f t="shared" si="44"/>
        <v>0</v>
      </c>
      <c r="P88" s="26">
        <f t="shared" si="44"/>
        <v>0</v>
      </c>
      <c r="Q88" s="26">
        <f t="shared" si="44"/>
        <v>0</v>
      </c>
      <c r="R88" s="26">
        <f t="shared" si="44"/>
        <v>0</v>
      </c>
      <c r="S88" s="26">
        <f t="shared" si="44"/>
        <v>0</v>
      </c>
      <c r="T88" s="26">
        <f t="shared" si="44"/>
        <v>0</v>
      </c>
      <c r="U88" s="26">
        <f t="shared" si="44"/>
        <v>0</v>
      </c>
      <c r="V88" s="26">
        <f t="shared" si="44"/>
        <v>0</v>
      </c>
      <c r="W88" s="26">
        <f>W83*W85</f>
        <v>0</v>
      </c>
      <c r="X88" s="26">
        <f t="shared" si="44"/>
        <v>0</v>
      </c>
      <c r="Y88" s="26">
        <f t="shared" si="44"/>
        <v>0</v>
      </c>
      <c r="Z88" s="26">
        <f t="shared" si="44"/>
        <v>0</v>
      </c>
      <c r="AA88" s="26">
        <f t="shared" si="44"/>
        <v>0</v>
      </c>
      <c r="AB88" s="26">
        <f t="shared" si="44"/>
        <v>4.95</v>
      </c>
      <c r="AC88" s="26">
        <f t="shared" si="44"/>
        <v>0</v>
      </c>
      <c r="AD88" s="26">
        <f t="shared" si="44"/>
        <v>0</v>
      </c>
      <c r="AE88" s="26">
        <f t="shared" si="44"/>
        <v>0</v>
      </c>
      <c r="AF88" s="26">
        <f t="shared" ref="AF88:AI88" si="45">AF83*AF85</f>
        <v>0</v>
      </c>
      <c r="AG88" s="26">
        <f t="shared" si="45"/>
        <v>0</v>
      </c>
      <c r="AH88" s="26">
        <f t="shared" si="45"/>
        <v>0</v>
      </c>
      <c r="AI88" s="26">
        <f t="shared" si="45"/>
        <v>0</v>
      </c>
      <c r="AJ88" s="26">
        <f t="shared" si="44"/>
        <v>0</v>
      </c>
      <c r="AK88" s="26">
        <f t="shared" si="44"/>
        <v>0</v>
      </c>
      <c r="AL88" s="26">
        <f t="shared" si="44"/>
        <v>0</v>
      </c>
      <c r="AM88" s="26">
        <f t="shared" si="44"/>
        <v>3.0959999999999998E-2</v>
      </c>
      <c r="AN88" s="26">
        <f t="shared" si="44"/>
        <v>0</v>
      </c>
      <c r="AO88" s="26">
        <f t="shared" si="44"/>
        <v>0</v>
      </c>
      <c r="AP88" s="26">
        <f t="shared" si="44"/>
        <v>0</v>
      </c>
      <c r="AQ88" s="26">
        <f t="shared" si="44"/>
        <v>0</v>
      </c>
      <c r="AR88" s="26">
        <f t="shared" si="44"/>
        <v>0</v>
      </c>
      <c r="AS88" s="26">
        <f t="shared" si="44"/>
        <v>0</v>
      </c>
      <c r="AT88" s="26">
        <f t="shared" si="44"/>
        <v>0</v>
      </c>
      <c r="AU88" s="26">
        <f t="shared" si="44"/>
        <v>0</v>
      </c>
      <c r="AV88" s="26">
        <f t="shared" si="44"/>
        <v>0</v>
      </c>
      <c r="AW88" s="26">
        <f t="shared" si="44"/>
        <v>0</v>
      </c>
      <c r="AX88" s="26">
        <f t="shared" si="44"/>
        <v>0</v>
      </c>
      <c r="AY88" s="26">
        <f t="shared" si="44"/>
        <v>0</v>
      </c>
      <c r="AZ88" s="26">
        <f t="shared" si="44"/>
        <v>0</v>
      </c>
      <c r="BA88" s="26">
        <f t="shared" si="44"/>
        <v>0</v>
      </c>
      <c r="BB88" s="26">
        <f t="shared" si="44"/>
        <v>0</v>
      </c>
      <c r="BC88" s="26">
        <f t="shared" si="44"/>
        <v>5.3434499999999998</v>
      </c>
      <c r="BD88" s="26">
        <f t="shared" si="44"/>
        <v>15.120000000000001</v>
      </c>
      <c r="BE88" s="26">
        <f t="shared" si="44"/>
        <v>0</v>
      </c>
      <c r="BF88" s="26">
        <f t="shared" si="44"/>
        <v>0</v>
      </c>
      <c r="BG88" s="26">
        <f t="shared" si="44"/>
        <v>0</v>
      </c>
      <c r="BH88" s="26">
        <f t="shared" si="44"/>
        <v>30.200000000000003</v>
      </c>
      <c r="BI88" s="26">
        <f t="shared" si="44"/>
        <v>0</v>
      </c>
      <c r="BJ88" s="26">
        <f t="shared" si="44"/>
        <v>5.7</v>
      </c>
      <c r="BK88" s="26">
        <f t="shared" si="44"/>
        <v>1.8240000000000001</v>
      </c>
      <c r="BL88" s="26">
        <f t="shared" si="44"/>
        <v>1.0229999999999999</v>
      </c>
      <c r="BM88" s="26">
        <f t="shared" si="44"/>
        <v>0</v>
      </c>
      <c r="BN88" s="26">
        <f t="shared" si="44"/>
        <v>0</v>
      </c>
      <c r="BO88" s="26">
        <f t="shared" si="44"/>
        <v>0</v>
      </c>
      <c r="BP88" s="26">
        <f t="shared" si="44"/>
        <v>1.9000000000000001</v>
      </c>
      <c r="BQ88" s="26">
        <f t="shared" si="44"/>
        <v>0.13</v>
      </c>
      <c r="BR88" s="82">
        <f t="shared" si="44"/>
        <v>0</v>
      </c>
      <c r="BS88" s="45">
        <f>SUM(D88:BQ88)</f>
        <v>80.728220000000007</v>
      </c>
      <c r="BT88" s="28">
        <f>BS88/$C$10</f>
        <v>80.728220000000007</v>
      </c>
    </row>
    <row r="90" spans="1:72">
      <c r="J90" s="1"/>
    </row>
    <row r="91" spans="1:72" ht="15" customHeight="1">
      <c r="A91" s="113"/>
      <c r="B91" s="3" t="s">
        <v>1</v>
      </c>
      <c r="C91" s="111" t="s">
        <v>2</v>
      </c>
      <c r="D91" s="110" t="str">
        <f t="shared" ref="D91:BR91" si="46">D8</f>
        <v>Хлеб пшеничный</v>
      </c>
      <c r="E91" s="110" t="str">
        <f t="shared" si="46"/>
        <v>Хлеб ржано-пшеничный</v>
      </c>
      <c r="F91" s="110" t="str">
        <f t="shared" si="46"/>
        <v>Сахар</v>
      </c>
      <c r="G91" s="110" t="str">
        <f t="shared" si="46"/>
        <v>Чай</v>
      </c>
      <c r="H91" s="110" t="str">
        <f t="shared" si="46"/>
        <v>Какао</v>
      </c>
      <c r="I91" s="110" t="str">
        <f t="shared" si="46"/>
        <v>Кофейный напиток</v>
      </c>
      <c r="J91" s="110" t="str">
        <f t="shared" si="46"/>
        <v>Молоко 2,5%</v>
      </c>
      <c r="K91" s="110" t="str">
        <f t="shared" si="46"/>
        <v>Масло сливочное</v>
      </c>
      <c r="L91" s="110" t="str">
        <f t="shared" si="46"/>
        <v>Сметана 15%</v>
      </c>
      <c r="M91" s="110" t="str">
        <f t="shared" si="46"/>
        <v>Молоко сухое</v>
      </c>
      <c r="N91" s="110" t="str">
        <f t="shared" si="46"/>
        <v>Снежок 2,5 %</v>
      </c>
      <c r="O91" s="110" t="str">
        <f t="shared" si="46"/>
        <v>Творог 5%</v>
      </c>
      <c r="P91" s="110" t="str">
        <f t="shared" si="46"/>
        <v>Молоко сгущенное</v>
      </c>
      <c r="Q91" s="110" t="str">
        <f t="shared" si="46"/>
        <v xml:space="preserve">Джем Сава </v>
      </c>
      <c r="R91" s="110" t="str">
        <f t="shared" si="46"/>
        <v>Сыр</v>
      </c>
      <c r="S91" s="110" t="str">
        <f t="shared" si="46"/>
        <v>Зеленый горошек</v>
      </c>
      <c r="T91" s="110" t="str">
        <f t="shared" si="46"/>
        <v>Кукуруза консервирован.</v>
      </c>
      <c r="U91" s="110" t="str">
        <f t="shared" si="46"/>
        <v>Консервы рыбные</v>
      </c>
      <c r="V91" s="110" t="str">
        <f t="shared" si="46"/>
        <v>Огурцы консервирован.</v>
      </c>
      <c r="W91" s="110" t="str">
        <f>W8</f>
        <v>Огурцы свежие</v>
      </c>
      <c r="X91" s="110" t="str">
        <f t="shared" si="46"/>
        <v>Яйцо</v>
      </c>
      <c r="Y91" s="110" t="str">
        <f t="shared" si="46"/>
        <v>Икра кабачковая</v>
      </c>
      <c r="Z91" s="110" t="str">
        <f t="shared" si="46"/>
        <v>Изюм</v>
      </c>
      <c r="AA91" s="110" t="str">
        <f t="shared" si="46"/>
        <v>Курага</v>
      </c>
      <c r="AB91" s="110" t="str">
        <f t="shared" si="46"/>
        <v>Чернослив</v>
      </c>
      <c r="AC91" s="110" t="str">
        <f t="shared" si="46"/>
        <v>Шиповник</v>
      </c>
      <c r="AD91" s="110" t="str">
        <f t="shared" si="46"/>
        <v>Сухофрукты</v>
      </c>
      <c r="AE91" s="110" t="str">
        <f t="shared" si="46"/>
        <v>Ягода свежемороженная</v>
      </c>
      <c r="AF91" s="110" t="str">
        <f t="shared" ref="AF91:AI91" si="47">AF8</f>
        <v xml:space="preserve">Апельсин </v>
      </c>
      <c r="AG91" s="110" t="str">
        <f t="shared" si="47"/>
        <v>Банан</v>
      </c>
      <c r="AH91" s="110" t="str">
        <f t="shared" si="47"/>
        <v>Лимон</v>
      </c>
      <c r="AI91" s="110" t="str">
        <f t="shared" si="47"/>
        <v>Яблоко</v>
      </c>
      <c r="AJ91" s="110" t="str">
        <f t="shared" si="46"/>
        <v>Кисель</v>
      </c>
      <c r="AK91" s="110" t="str">
        <f t="shared" si="46"/>
        <v xml:space="preserve">Сок </v>
      </c>
      <c r="AL91" s="110" t="str">
        <f t="shared" si="46"/>
        <v>Макаронные изделия</v>
      </c>
      <c r="AM91" s="110" t="str">
        <f t="shared" si="46"/>
        <v>Мука</v>
      </c>
      <c r="AN91" s="110" t="str">
        <f t="shared" si="46"/>
        <v>Дрожжи</v>
      </c>
      <c r="AO91" s="110" t="str">
        <f t="shared" si="46"/>
        <v>Печенье</v>
      </c>
      <c r="AP91" s="110" t="str">
        <f t="shared" si="46"/>
        <v>Пряники</v>
      </c>
      <c r="AQ91" s="110" t="str">
        <f t="shared" si="46"/>
        <v>Вафли</v>
      </c>
      <c r="AR91" s="110" t="str">
        <f t="shared" si="46"/>
        <v>Конфеты</v>
      </c>
      <c r="AS91" s="110" t="str">
        <f t="shared" si="46"/>
        <v>Повидло Сава</v>
      </c>
      <c r="AT91" s="110" t="str">
        <f t="shared" si="46"/>
        <v>Крупа геркулес</v>
      </c>
      <c r="AU91" s="110" t="str">
        <f t="shared" si="46"/>
        <v>Крупа горох</v>
      </c>
      <c r="AV91" s="110" t="str">
        <f t="shared" si="46"/>
        <v>Крупа гречневая</v>
      </c>
      <c r="AW91" s="110" t="str">
        <f t="shared" si="46"/>
        <v>Крупа кукурузная</v>
      </c>
      <c r="AX91" s="110" t="str">
        <f t="shared" si="46"/>
        <v>Крупа манная</v>
      </c>
      <c r="AY91" s="110" t="str">
        <f t="shared" si="46"/>
        <v>Крупа перловая</v>
      </c>
      <c r="AZ91" s="110" t="str">
        <f t="shared" si="46"/>
        <v>Крупа пшеничная</v>
      </c>
      <c r="BA91" s="110" t="str">
        <f t="shared" si="46"/>
        <v>Крупа пшено</v>
      </c>
      <c r="BB91" s="110" t="str">
        <f t="shared" si="46"/>
        <v>Крупа ячневая</v>
      </c>
      <c r="BC91" s="110" t="str">
        <f t="shared" si="46"/>
        <v>Рис</v>
      </c>
      <c r="BD91" s="110" t="str">
        <f t="shared" si="46"/>
        <v>Цыпленок бройлер</v>
      </c>
      <c r="BE91" s="110" t="str">
        <f t="shared" si="46"/>
        <v>Филе куриное</v>
      </c>
      <c r="BF91" s="110" t="str">
        <f t="shared" si="46"/>
        <v>Фарш говяжий</v>
      </c>
      <c r="BG91" s="110" t="str">
        <f t="shared" si="46"/>
        <v>Печень куриная</v>
      </c>
      <c r="BH91" s="110" t="str">
        <f t="shared" si="46"/>
        <v>Филе минтая</v>
      </c>
      <c r="BI91" s="110" t="str">
        <f t="shared" si="46"/>
        <v>Филе сельди слабосол.</v>
      </c>
      <c r="BJ91" s="110" t="str">
        <f t="shared" si="46"/>
        <v>Картофель</v>
      </c>
      <c r="BK91" s="110" t="str">
        <f t="shared" si="46"/>
        <v>Морковь</v>
      </c>
      <c r="BL91" s="110" t="str">
        <f t="shared" si="46"/>
        <v>Лук</v>
      </c>
      <c r="BM91" s="110" t="str">
        <f t="shared" si="46"/>
        <v>Капуста</v>
      </c>
      <c r="BN91" s="110" t="str">
        <f t="shared" si="46"/>
        <v>Свекла</v>
      </c>
      <c r="BO91" s="110" t="str">
        <f t="shared" si="46"/>
        <v>Томатная паста</v>
      </c>
      <c r="BP91" s="110" t="str">
        <f t="shared" si="46"/>
        <v>Масло растительное</v>
      </c>
      <c r="BQ91" s="110" t="str">
        <f t="shared" si="46"/>
        <v>Соль</v>
      </c>
      <c r="BR91" s="109" t="str">
        <f t="shared" si="46"/>
        <v>Лимонная кислота</v>
      </c>
      <c r="BS91" s="115" t="s">
        <v>3</v>
      </c>
      <c r="BT91" s="115" t="s">
        <v>4</v>
      </c>
    </row>
    <row r="92" spans="1:72" ht="45.75" customHeight="1">
      <c r="A92" s="114"/>
      <c r="B92" s="4" t="s">
        <v>5</v>
      </c>
      <c r="C92" s="112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  <c r="BK92" s="110"/>
      <c r="BL92" s="110"/>
      <c r="BM92" s="110"/>
      <c r="BN92" s="110"/>
      <c r="BO92" s="110"/>
      <c r="BP92" s="110"/>
      <c r="BQ92" s="110"/>
      <c r="BR92" s="109"/>
      <c r="BS92" s="115"/>
      <c r="BT92" s="115"/>
    </row>
    <row r="93" spans="1:72">
      <c r="A93" s="116" t="s">
        <v>16</v>
      </c>
      <c r="B93" s="5" t="s">
        <v>17</v>
      </c>
      <c r="C93" s="117">
        <f>$F$7</f>
        <v>1</v>
      </c>
      <c r="D93" s="5">
        <f t="shared" ref="D93:BR97" si="48">D25</f>
        <v>0</v>
      </c>
      <c r="E93" s="5">
        <f t="shared" si="48"/>
        <v>0</v>
      </c>
      <c r="F93" s="5">
        <f t="shared" si="48"/>
        <v>1.0999999999999999E-2</v>
      </c>
      <c r="G93" s="5">
        <f t="shared" si="48"/>
        <v>5.9999999999999995E-4</v>
      </c>
      <c r="H93" s="5">
        <f t="shared" si="48"/>
        <v>0</v>
      </c>
      <c r="I93" s="5">
        <f t="shared" si="48"/>
        <v>0</v>
      </c>
      <c r="J93" s="5">
        <f t="shared" si="48"/>
        <v>0</v>
      </c>
      <c r="K93" s="5">
        <f t="shared" si="48"/>
        <v>0</v>
      </c>
      <c r="L93" s="5">
        <f t="shared" si="48"/>
        <v>0</v>
      </c>
      <c r="M93" s="5">
        <f t="shared" si="48"/>
        <v>0</v>
      </c>
      <c r="N93" s="5">
        <f t="shared" si="48"/>
        <v>0</v>
      </c>
      <c r="O93" s="5">
        <f t="shared" si="48"/>
        <v>0</v>
      </c>
      <c r="P93" s="5">
        <f t="shared" si="48"/>
        <v>0</v>
      </c>
      <c r="Q93" s="5">
        <f t="shared" si="48"/>
        <v>0</v>
      </c>
      <c r="R93" s="5">
        <f t="shared" si="48"/>
        <v>0</v>
      </c>
      <c r="S93" s="5">
        <f t="shared" si="48"/>
        <v>0</v>
      </c>
      <c r="T93" s="5">
        <f t="shared" si="48"/>
        <v>0</v>
      </c>
      <c r="U93" s="5">
        <f t="shared" si="48"/>
        <v>0</v>
      </c>
      <c r="V93" s="5">
        <f t="shared" si="48"/>
        <v>0</v>
      </c>
      <c r="W93" s="5">
        <f>W25</f>
        <v>0</v>
      </c>
      <c r="X93" s="5">
        <f t="shared" si="48"/>
        <v>0</v>
      </c>
      <c r="Y93" s="5">
        <f t="shared" si="48"/>
        <v>0</v>
      </c>
      <c r="Z93" s="5">
        <f t="shared" si="48"/>
        <v>0</v>
      </c>
      <c r="AA93" s="5">
        <f t="shared" si="48"/>
        <v>0</v>
      </c>
      <c r="AB93" s="5">
        <f t="shared" si="48"/>
        <v>0</v>
      </c>
      <c r="AC93" s="5">
        <f t="shared" si="48"/>
        <v>0</v>
      </c>
      <c r="AD93" s="5">
        <f t="shared" si="48"/>
        <v>0</v>
      </c>
      <c r="AE93" s="5">
        <f t="shared" si="48"/>
        <v>0</v>
      </c>
      <c r="AF93" s="5">
        <f t="shared" ref="AF93:AI96" si="49">AF25</f>
        <v>0</v>
      </c>
      <c r="AG93" s="5">
        <f t="shared" si="49"/>
        <v>0</v>
      </c>
      <c r="AH93" s="5">
        <f t="shared" si="49"/>
        <v>6.0000000000000001E-3</v>
      </c>
      <c r="AI93" s="5">
        <f t="shared" si="49"/>
        <v>0</v>
      </c>
      <c r="AJ93" s="5">
        <f t="shared" si="48"/>
        <v>0</v>
      </c>
      <c r="AK93" s="5">
        <f t="shared" si="48"/>
        <v>0</v>
      </c>
      <c r="AL93" s="5">
        <f t="shared" si="48"/>
        <v>0</v>
      </c>
      <c r="AM93" s="5">
        <f t="shared" si="48"/>
        <v>0</v>
      </c>
      <c r="AN93" s="5">
        <f t="shared" si="48"/>
        <v>0</v>
      </c>
      <c r="AO93" s="5">
        <f t="shared" si="48"/>
        <v>0</v>
      </c>
      <c r="AP93" s="5">
        <f t="shared" si="48"/>
        <v>0</v>
      </c>
      <c r="AQ93" s="5">
        <f t="shared" si="48"/>
        <v>0</v>
      </c>
      <c r="AR93" s="5">
        <f t="shared" si="48"/>
        <v>0</v>
      </c>
      <c r="AS93" s="5">
        <f t="shared" si="48"/>
        <v>0</v>
      </c>
      <c r="AT93" s="5">
        <f t="shared" si="48"/>
        <v>0</v>
      </c>
      <c r="AU93" s="5">
        <f t="shared" si="48"/>
        <v>0</v>
      </c>
      <c r="AV93" s="5">
        <f t="shared" si="48"/>
        <v>0</v>
      </c>
      <c r="AW93" s="5">
        <f t="shared" si="48"/>
        <v>0</v>
      </c>
      <c r="AX93" s="5">
        <f t="shared" si="48"/>
        <v>0</v>
      </c>
      <c r="AY93" s="5">
        <f t="shared" si="48"/>
        <v>0</v>
      </c>
      <c r="AZ93" s="5">
        <f t="shared" si="48"/>
        <v>0</v>
      </c>
      <c r="BA93" s="5">
        <f t="shared" si="48"/>
        <v>0</v>
      </c>
      <c r="BB93" s="5">
        <f t="shared" si="48"/>
        <v>0</v>
      </c>
      <c r="BC93" s="5">
        <f t="shared" si="48"/>
        <v>0</v>
      </c>
      <c r="BD93" s="5">
        <f t="shared" si="48"/>
        <v>0</v>
      </c>
      <c r="BE93" s="5">
        <f t="shared" si="48"/>
        <v>0</v>
      </c>
      <c r="BF93" s="5">
        <f t="shared" si="48"/>
        <v>0</v>
      </c>
      <c r="BG93" s="5">
        <f t="shared" si="48"/>
        <v>0</v>
      </c>
      <c r="BH93" s="5">
        <f t="shared" si="48"/>
        <v>0</v>
      </c>
      <c r="BI93" s="5">
        <f t="shared" si="48"/>
        <v>0</v>
      </c>
      <c r="BJ93" s="5">
        <f t="shared" si="48"/>
        <v>0</v>
      </c>
      <c r="BK93" s="5">
        <f t="shared" si="48"/>
        <v>0</v>
      </c>
      <c r="BL93" s="5">
        <f t="shared" si="48"/>
        <v>0</v>
      </c>
      <c r="BM93" s="5">
        <f t="shared" si="48"/>
        <v>0</v>
      </c>
      <c r="BN93" s="5">
        <f t="shared" si="48"/>
        <v>0</v>
      </c>
      <c r="BO93" s="5">
        <f t="shared" si="48"/>
        <v>0</v>
      </c>
      <c r="BP93" s="5">
        <f t="shared" si="48"/>
        <v>0</v>
      </c>
      <c r="BQ93" s="5">
        <f t="shared" si="48"/>
        <v>0</v>
      </c>
      <c r="BR93" s="77">
        <f t="shared" si="48"/>
        <v>0</v>
      </c>
    </row>
    <row r="94" spans="1:72">
      <c r="A94" s="116"/>
      <c r="B94" s="5" t="s">
        <v>18</v>
      </c>
      <c r="C94" s="118"/>
      <c r="D94" s="5">
        <f t="shared" si="48"/>
        <v>0</v>
      </c>
      <c r="E94" s="5">
        <f t="shared" si="48"/>
        <v>0</v>
      </c>
      <c r="F94" s="5">
        <f t="shared" si="48"/>
        <v>3.225E-3</v>
      </c>
      <c r="G94" s="5">
        <f t="shared" si="48"/>
        <v>0</v>
      </c>
      <c r="H94" s="5">
        <f t="shared" si="48"/>
        <v>0</v>
      </c>
      <c r="I94" s="5">
        <f t="shared" si="48"/>
        <v>0</v>
      </c>
      <c r="J94" s="5">
        <f t="shared" si="48"/>
        <v>1.4E-2</v>
      </c>
      <c r="K94" s="5">
        <f t="shared" si="48"/>
        <v>3.0000000000000001E-3</v>
      </c>
      <c r="L94" s="5">
        <f t="shared" si="48"/>
        <v>0</v>
      </c>
      <c r="M94" s="5">
        <f t="shared" si="48"/>
        <v>0</v>
      </c>
      <c r="N94" s="5">
        <f t="shared" si="48"/>
        <v>0</v>
      </c>
      <c r="O94" s="5">
        <f t="shared" si="48"/>
        <v>0</v>
      </c>
      <c r="P94" s="5">
        <f t="shared" si="48"/>
        <v>0</v>
      </c>
      <c r="Q94" s="5">
        <f t="shared" si="48"/>
        <v>0</v>
      </c>
      <c r="R94" s="5">
        <f t="shared" si="48"/>
        <v>0</v>
      </c>
      <c r="S94" s="5">
        <f t="shared" si="48"/>
        <v>0</v>
      </c>
      <c r="T94" s="5">
        <f t="shared" si="48"/>
        <v>0</v>
      </c>
      <c r="U94" s="5">
        <f t="shared" si="48"/>
        <v>0</v>
      </c>
      <c r="V94" s="5">
        <f t="shared" si="48"/>
        <v>0</v>
      </c>
      <c r="W94" s="5">
        <f>W26</f>
        <v>0</v>
      </c>
      <c r="X94" s="5">
        <f t="shared" si="48"/>
        <v>0.1</v>
      </c>
      <c r="Y94" s="5">
        <f t="shared" si="48"/>
        <v>0</v>
      </c>
      <c r="Z94" s="5">
        <f t="shared" si="48"/>
        <v>0</v>
      </c>
      <c r="AA94" s="5">
        <f t="shared" si="48"/>
        <v>0</v>
      </c>
      <c r="AB94" s="5">
        <f t="shared" si="48"/>
        <v>0</v>
      </c>
      <c r="AC94" s="5">
        <f t="shared" si="48"/>
        <v>0</v>
      </c>
      <c r="AD94" s="5">
        <f t="shared" si="48"/>
        <v>0</v>
      </c>
      <c r="AE94" s="5">
        <f t="shared" si="48"/>
        <v>0</v>
      </c>
      <c r="AF94" s="5">
        <f t="shared" si="49"/>
        <v>0</v>
      </c>
      <c r="AG94" s="5">
        <f t="shared" si="49"/>
        <v>0</v>
      </c>
      <c r="AH94" s="5">
        <f t="shared" si="49"/>
        <v>0</v>
      </c>
      <c r="AI94" s="5">
        <f t="shared" si="49"/>
        <v>0</v>
      </c>
      <c r="AJ94" s="5">
        <f t="shared" si="48"/>
        <v>0</v>
      </c>
      <c r="AK94" s="5">
        <f t="shared" si="48"/>
        <v>0</v>
      </c>
      <c r="AL94" s="5">
        <f t="shared" si="48"/>
        <v>0</v>
      </c>
      <c r="AM94" s="5">
        <f t="shared" si="48"/>
        <v>3.9E-2</v>
      </c>
      <c r="AN94" s="5">
        <f t="shared" si="48"/>
        <v>8.5700000000000001E-4</v>
      </c>
      <c r="AO94" s="5">
        <f t="shared" si="48"/>
        <v>0</v>
      </c>
      <c r="AP94" s="5">
        <f t="shared" si="48"/>
        <v>0</v>
      </c>
      <c r="AQ94" s="5">
        <f t="shared" si="48"/>
        <v>0</v>
      </c>
      <c r="AR94" s="5">
        <f t="shared" si="48"/>
        <v>0</v>
      </c>
      <c r="AS94" s="5">
        <f t="shared" si="48"/>
        <v>0</v>
      </c>
      <c r="AT94" s="5">
        <f t="shared" si="48"/>
        <v>0</v>
      </c>
      <c r="AU94" s="5">
        <f t="shared" si="48"/>
        <v>0</v>
      </c>
      <c r="AV94" s="5">
        <f t="shared" si="48"/>
        <v>0</v>
      </c>
      <c r="AW94" s="5">
        <f t="shared" si="48"/>
        <v>0</v>
      </c>
      <c r="AX94" s="5">
        <f t="shared" si="48"/>
        <v>0</v>
      </c>
      <c r="AY94" s="5">
        <f t="shared" si="48"/>
        <v>0</v>
      </c>
      <c r="AZ94" s="5">
        <f t="shared" si="48"/>
        <v>0</v>
      </c>
      <c r="BA94" s="5">
        <f t="shared" si="48"/>
        <v>0</v>
      </c>
      <c r="BB94" s="5">
        <f t="shared" si="48"/>
        <v>0</v>
      </c>
      <c r="BC94" s="5">
        <f t="shared" si="48"/>
        <v>0</v>
      </c>
      <c r="BD94" s="5">
        <f t="shared" si="48"/>
        <v>0</v>
      </c>
      <c r="BE94" s="5">
        <f t="shared" si="48"/>
        <v>0</v>
      </c>
      <c r="BF94" s="5">
        <f t="shared" si="48"/>
        <v>0</v>
      </c>
      <c r="BG94" s="5">
        <f t="shared" si="48"/>
        <v>0</v>
      </c>
      <c r="BH94" s="5">
        <f t="shared" si="48"/>
        <v>0</v>
      </c>
      <c r="BI94" s="5">
        <f t="shared" si="48"/>
        <v>0</v>
      </c>
      <c r="BJ94" s="5">
        <f t="shared" si="48"/>
        <v>0</v>
      </c>
      <c r="BK94" s="5">
        <f t="shared" si="48"/>
        <v>0</v>
      </c>
      <c r="BL94" s="5">
        <f t="shared" si="48"/>
        <v>0</v>
      </c>
      <c r="BM94" s="5">
        <f t="shared" si="48"/>
        <v>0</v>
      </c>
      <c r="BN94" s="5">
        <f t="shared" si="48"/>
        <v>0</v>
      </c>
      <c r="BO94" s="5">
        <f t="shared" si="48"/>
        <v>0</v>
      </c>
      <c r="BP94" s="5">
        <f t="shared" si="48"/>
        <v>3.0000000000000001E-3</v>
      </c>
      <c r="BQ94" s="5">
        <f t="shared" si="48"/>
        <v>0</v>
      </c>
      <c r="BR94" s="77">
        <f t="shared" si="48"/>
        <v>0</v>
      </c>
    </row>
    <row r="95" spans="1:72">
      <c r="A95" s="116"/>
      <c r="B95" s="5"/>
      <c r="C95" s="118"/>
      <c r="D95" s="5">
        <f t="shared" si="48"/>
        <v>0</v>
      </c>
      <c r="E95" s="5">
        <f t="shared" si="48"/>
        <v>0</v>
      </c>
      <c r="F95" s="5">
        <f t="shared" si="48"/>
        <v>0</v>
      </c>
      <c r="G95" s="5">
        <f t="shared" si="48"/>
        <v>0</v>
      </c>
      <c r="H95" s="5">
        <f t="shared" si="48"/>
        <v>0</v>
      </c>
      <c r="I95" s="5">
        <f t="shared" si="48"/>
        <v>0</v>
      </c>
      <c r="J95" s="5">
        <f t="shared" si="48"/>
        <v>0</v>
      </c>
      <c r="K95" s="5">
        <f t="shared" si="48"/>
        <v>0</v>
      </c>
      <c r="L95" s="5">
        <f t="shared" si="48"/>
        <v>0</v>
      </c>
      <c r="M95" s="5">
        <f t="shared" si="48"/>
        <v>0</v>
      </c>
      <c r="N95" s="5">
        <f t="shared" si="48"/>
        <v>0</v>
      </c>
      <c r="O95" s="5">
        <f t="shared" si="48"/>
        <v>0</v>
      </c>
      <c r="P95" s="5">
        <f t="shared" si="48"/>
        <v>0</v>
      </c>
      <c r="Q95" s="5">
        <f t="shared" si="48"/>
        <v>0</v>
      </c>
      <c r="R95" s="5">
        <f t="shared" si="48"/>
        <v>0</v>
      </c>
      <c r="S95" s="5">
        <f t="shared" si="48"/>
        <v>0</v>
      </c>
      <c r="T95" s="5">
        <f t="shared" si="48"/>
        <v>0</v>
      </c>
      <c r="U95" s="5">
        <f t="shared" si="48"/>
        <v>0</v>
      </c>
      <c r="V95" s="5">
        <f t="shared" si="48"/>
        <v>0</v>
      </c>
      <c r="W95" s="5">
        <f>W27</f>
        <v>0</v>
      </c>
      <c r="X95" s="5">
        <f t="shared" si="48"/>
        <v>0</v>
      </c>
      <c r="Y95" s="5">
        <f t="shared" si="48"/>
        <v>0</v>
      </c>
      <c r="Z95" s="5">
        <f t="shared" si="48"/>
        <v>0</v>
      </c>
      <c r="AA95" s="5">
        <f t="shared" si="48"/>
        <v>0</v>
      </c>
      <c r="AB95" s="5">
        <f t="shared" si="48"/>
        <v>0</v>
      </c>
      <c r="AC95" s="5">
        <f t="shared" si="48"/>
        <v>0</v>
      </c>
      <c r="AD95" s="5">
        <f t="shared" si="48"/>
        <v>0</v>
      </c>
      <c r="AE95" s="5">
        <f t="shared" si="48"/>
        <v>0</v>
      </c>
      <c r="AF95" s="5">
        <f t="shared" si="49"/>
        <v>0</v>
      </c>
      <c r="AG95" s="5">
        <f t="shared" si="49"/>
        <v>0</v>
      </c>
      <c r="AH95" s="5">
        <f t="shared" si="49"/>
        <v>0</v>
      </c>
      <c r="AI95" s="5">
        <f t="shared" si="49"/>
        <v>0</v>
      </c>
      <c r="AJ95" s="5">
        <f t="shared" si="48"/>
        <v>0</v>
      </c>
      <c r="AK95" s="5">
        <f t="shared" si="48"/>
        <v>0</v>
      </c>
      <c r="AL95" s="5">
        <f t="shared" si="48"/>
        <v>0</v>
      </c>
      <c r="AM95" s="5">
        <f t="shared" si="48"/>
        <v>0</v>
      </c>
      <c r="AN95" s="5">
        <f t="shared" si="48"/>
        <v>0</v>
      </c>
      <c r="AO95" s="5">
        <f t="shared" si="48"/>
        <v>0</v>
      </c>
      <c r="AP95" s="5">
        <f t="shared" si="48"/>
        <v>0</v>
      </c>
      <c r="AQ95" s="5">
        <f t="shared" si="48"/>
        <v>0</v>
      </c>
      <c r="AR95" s="5">
        <f t="shared" si="48"/>
        <v>0</v>
      </c>
      <c r="AS95" s="5">
        <f t="shared" si="48"/>
        <v>0</v>
      </c>
      <c r="AT95" s="5">
        <f t="shared" si="48"/>
        <v>0</v>
      </c>
      <c r="AU95" s="5">
        <f t="shared" si="48"/>
        <v>0</v>
      </c>
      <c r="AV95" s="5">
        <f t="shared" si="48"/>
        <v>0</v>
      </c>
      <c r="AW95" s="5">
        <f t="shared" si="48"/>
        <v>0</v>
      </c>
      <c r="AX95" s="5">
        <f t="shared" si="48"/>
        <v>0</v>
      </c>
      <c r="AY95" s="5">
        <f t="shared" si="48"/>
        <v>0</v>
      </c>
      <c r="AZ95" s="5">
        <f t="shared" si="48"/>
        <v>0</v>
      </c>
      <c r="BA95" s="5">
        <f t="shared" si="48"/>
        <v>0</v>
      </c>
      <c r="BB95" s="5">
        <f t="shared" si="48"/>
        <v>0</v>
      </c>
      <c r="BC95" s="5">
        <f t="shared" si="48"/>
        <v>0</v>
      </c>
      <c r="BD95" s="5">
        <f t="shared" si="48"/>
        <v>0</v>
      </c>
      <c r="BE95" s="5">
        <f t="shared" si="48"/>
        <v>0</v>
      </c>
      <c r="BF95" s="5">
        <f t="shared" si="48"/>
        <v>0</v>
      </c>
      <c r="BG95" s="5">
        <f t="shared" si="48"/>
        <v>0</v>
      </c>
      <c r="BH95" s="5">
        <f t="shared" si="48"/>
        <v>0</v>
      </c>
      <c r="BI95" s="5">
        <f t="shared" si="48"/>
        <v>0</v>
      </c>
      <c r="BJ95" s="5">
        <f t="shared" si="48"/>
        <v>0</v>
      </c>
      <c r="BK95" s="5">
        <f t="shared" si="48"/>
        <v>0</v>
      </c>
      <c r="BL95" s="5">
        <f t="shared" si="48"/>
        <v>0</v>
      </c>
      <c r="BM95" s="5">
        <f t="shared" si="48"/>
        <v>0</v>
      </c>
      <c r="BN95" s="5">
        <f t="shared" si="48"/>
        <v>0</v>
      </c>
      <c r="BO95" s="5">
        <f t="shared" si="48"/>
        <v>0</v>
      </c>
      <c r="BP95" s="5">
        <f t="shared" si="48"/>
        <v>0</v>
      </c>
      <c r="BQ95" s="5">
        <f t="shared" si="48"/>
        <v>0</v>
      </c>
      <c r="BR95" s="77">
        <f t="shared" si="48"/>
        <v>0</v>
      </c>
    </row>
    <row r="96" spans="1:72">
      <c r="A96" s="116"/>
      <c r="B96" s="5"/>
      <c r="C96" s="118"/>
      <c r="D96" s="5">
        <f t="shared" si="48"/>
        <v>0</v>
      </c>
      <c r="E96" s="5">
        <f t="shared" si="48"/>
        <v>0</v>
      </c>
      <c r="F96" s="5">
        <f t="shared" si="48"/>
        <v>0</v>
      </c>
      <c r="G96" s="5">
        <f t="shared" si="48"/>
        <v>0</v>
      </c>
      <c r="H96" s="5">
        <f t="shared" si="48"/>
        <v>0</v>
      </c>
      <c r="I96" s="5">
        <f t="shared" si="48"/>
        <v>0</v>
      </c>
      <c r="J96" s="5">
        <f t="shared" si="48"/>
        <v>0</v>
      </c>
      <c r="K96" s="5">
        <f t="shared" si="48"/>
        <v>0</v>
      </c>
      <c r="L96" s="5">
        <f t="shared" si="48"/>
        <v>0</v>
      </c>
      <c r="M96" s="5">
        <f t="shared" si="48"/>
        <v>0</v>
      </c>
      <c r="N96" s="5">
        <f t="shared" si="48"/>
        <v>0</v>
      </c>
      <c r="O96" s="5">
        <f t="shared" si="48"/>
        <v>0</v>
      </c>
      <c r="P96" s="5">
        <f t="shared" si="48"/>
        <v>0</v>
      </c>
      <c r="Q96" s="5">
        <f t="shared" si="48"/>
        <v>0</v>
      </c>
      <c r="R96" s="5">
        <f t="shared" si="48"/>
        <v>0</v>
      </c>
      <c r="S96" s="5">
        <f t="shared" si="48"/>
        <v>0</v>
      </c>
      <c r="T96" s="5">
        <f t="shared" si="48"/>
        <v>0</v>
      </c>
      <c r="U96" s="5">
        <f t="shared" si="48"/>
        <v>0</v>
      </c>
      <c r="V96" s="5">
        <f t="shared" si="48"/>
        <v>0</v>
      </c>
      <c r="W96" s="5">
        <f>W28</f>
        <v>0</v>
      </c>
      <c r="X96" s="5">
        <f t="shared" si="48"/>
        <v>0</v>
      </c>
      <c r="Y96" s="5">
        <f t="shared" si="48"/>
        <v>0</v>
      </c>
      <c r="Z96" s="5">
        <f t="shared" si="48"/>
        <v>0</v>
      </c>
      <c r="AA96" s="5">
        <f t="shared" si="48"/>
        <v>0</v>
      </c>
      <c r="AB96" s="5">
        <f t="shared" si="48"/>
        <v>0</v>
      </c>
      <c r="AC96" s="5">
        <f t="shared" si="48"/>
        <v>0</v>
      </c>
      <c r="AD96" s="5">
        <f t="shared" si="48"/>
        <v>0</v>
      </c>
      <c r="AE96" s="5">
        <f t="shared" si="48"/>
        <v>0</v>
      </c>
      <c r="AF96" s="5">
        <f t="shared" si="49"/>
        <v>0</v>
      </c>
      <c r="AG96" s="5">
        <f t="shared" si="49"/>
        <v>0</v>
      </c>
      <c r="AH96" s="5">
        <f t="shared" si="49"/>
        <v>0</v>
      </c>
      <c r="AI96" s="5">
        <f t="shared" si="49"/>
        <v>0</v>
      </c>
      <c r="AJ96" s="5">
        <f t="shared" si="48"/>
        <v>0</v>
      </c>
      <c r="AK96" s="5">
        <f t="shared" si="48"/>
        <v>0</v>
      </c>
      <c r="AL96" s="5">
        <f t="shared" si="48"/>
        <v>0</v>
      </c>
      <c r="AM96" s="5">
        <f t="shared" si="48"/>
        <v>0</v>
      </c>
      <c r="AN96" s="5">
        <f t="shared" si="48"/>
        <v>0</v>
      </c>
      <c r="AO96" s="5">
        <f t="shared" si="48"/>
        <v>0</v>
      </c>
      <c r="AP96" s="5">
        <f t="shared" si="48"/>
        <v>0</v>
      </c>
      <c r="AQ96" s="5">
        <f t="shared" si="48"/>
        <v>0</v>
      </c>
      <c r="AR96" s="5">
        <f t="shared" si="48"/>
        <v>0</v>
      </c>
      <c r="AS96" s="5">
        <f t="shared" si="48"/>
        <v>0</v>
      </c>
      <c r="AT96" s="5">
        <f t="shared" si="48"/>
        <v>0</v>
      </c>
      <c r="AU96" s="5">
        <f t="shared" si="48"/>
        <v>0</v>
      </c>
      <c r="AV96" s="5">
        <f t="shared" si="48"/>
        <v>0</v>
      </c>
      <c r="AW96" s="5">
        <f t="shared" si="48"/>
        <v>0</v>
      </c>
      <c r="AX96" s="5">
        <f t="shared" si="48"/>
        <v>0</v>
      </c>
      <c r="AY96" s="5">
        <f t="shared" si="48"/>
        <v>0</v>
      </c>
      <c r="AZ96" s="5">
        <f t="shared" si="48"/>
        <v>0</v>
      </c>
      <c r="BA96" s="5">
        <f t="shared" si="48"/>
        <v>0</v>
      </c>
      <c r="BB96" s="5">
        <f t="shared" si="48"/>
        <v>0</v>
      </c>
      <c r="BC96" s="5">
        <f t="shared" si="48"/>
        <v>0</v>
      </c>
      <c r="BD96" s="5">
        <f t="shared" si="48"/>
        <v>0</v>
      </c>
      <c r="BE96" s="5">
        <f t="shared" si="48"/>
        <v>0</v>
      </c>
      <c r="BF96" s="5">
        <f t="shared" si="48"/>
        <v>0</v>
      </c>
      <c r="BG96" s="5">
        <f t="shared" si="48"/>
        <v>0</v>
      </c>
      <c r="BH96" s="5">
        <f t="shared" si="48"/>
        <v>0</v>
      </c>
      <c r="BI96" s="5">
        <f t="shared" si="48"/>
        <v>0</v>
      </c>
      <c r="BJ96" s="5">
        <f t="shared" si="48"/>
        <v>0</v>
      </c>
      <c r="BK96" s="5">
        <f t="shared" si="48"/>
        <v>0</v>
      </c>
      <c r="BL96" s="5">
        <f t="shared" si="48"/>
        <v>0</v>
      </c>
      <c r="BM96" s="5">
        <f t="shared" si="48"/>
        <v>0</v>
      </c>
      <c r="BN96" s="5">
        <f t="shared" si="48"/>
        <v>0</v>
      </c>
      <c r="BO96" s="5">
        <f t="shared" si="48"/>
        <v>0</v>
      </c>
      <c r="BP96" s="5">
        <f t="shared" si="48"/>
        <v>0</v>
      </c>
      <c r="BQ96" s="5">
        <f t="shared" si="48"/>
        <v>0</v>
      </c>
      <c r="BR96" s="77">
        <f t="shared" si="48"/>
        <v>0</v>
      </c>
    </row>
    <row r="97" spans="1:72">
      <c r="A97" s="116"/>
      <c r="B97" s="5"/>
      <c r="C97" s="119"/>
      <c r="D97" s="5">
        <f t="shared" si="48"/>
        <v>0</v>
      </c>
      <c r="E97" s="5">
        <f t="shared" si="48"/>
        <v>0</v>
      </c>
      <c r="F97" s="5">
        <f t="shared" si="48"/>
        <v>0</v>
      </c>
      <c r="G97" s="5">
        <f t="shared" ref="G97:BR97" si="50">G29</f>
        <v>0</v>
      </c>
      <c r="H97" s="5">
        <f t="shared" si="50"/>
        <v>0</v>
      </c>
      <c r="I97" s="5">
        <f t="shared" si="50"/>
        <v>0</v>
      </c>
      <c r="J97" s="5">
        <f t="shared" si="50"/>
        <v>0</v>
      </c>
      <c r="K97" s="5">
        <f t="shared" si="50"/>
        <v>0</v>
      </c>
      <c r="L97" s="5">
        <f t="shared" si="50"/>
        <v>0</v>
      </c>
      <c r="M97" s="5">
        <f t="shared" si="50"/>
        <v>0</v>
      </c>
      <c r="N97" s="5">
        <f t="shared" si="50"/>
        <v>0</v>
      </c>
      <c r="O97" s="5">
        <f t="shared" si="50"/>
        <v>0</v>
      </c>
      <c r="P97" s="5">
        <f t="shared" si="50"/>
        <v>0</v>
      </c>
      <c r="Q97" s="5">
        <f t="shared" si="50"/>
        <v>0</v>
      </c>
      <c r="R97" s="5">
        <f t="shared" si="50"/>
        <v>0</v>
      </c>
      <c r="S97" s="5">
        <f t="shared" si="50"/>
        <v>0</v>
      </c>
      <c r="T97" s="5">
        <f t="shared" si="50"/>
        <v>0</v>
      </c>
      <c r="U97" s="5">
        <f t="shared" si="50"/>
        <v>0</v>
      </c>
      <c r="V97" s="5">
        <f t="shared" si="50"/>
        <v>0</v>
      </c>
      <c r="W97" s="5">
        <f>W29</f>
        <v>0</v>
      </c>
      <c r="X97" s="5">
        <f t="shared" si="50"/>
        <v>0</v>
      </c>
      <c r="Y97" s="5">
        <f t="shared" si="50"/>
        <v>0</v>
      </c>
      <c r="Z97" s="5">
        <f t="shared" si="50"/>
        <v>0</v>
      </c>
      <c r="AA97" s="5">
        <f t="shared" si="50"/>
        <v>0</v>
      </c>
      <c r="AB97" s="5">
        <f t="shared" si="50"/>
        <v>0</v>
      </c>
      <c r="AC97" s="5">
        <f t="shared" si="50"/>
        <v>0</v>
      </c>
      <c r="AD97" s="5">
        <f t="shared" si="50"/>
        <v>0</v>
      </c>
      <c r="AE97" s="5">
        <f t="shared" si="50"/>
        <v>0</v>
      </c>
      <c r="AF97" s="5">
        <f t="shared" ref="AF97:AI97" si="51">AF29</f>
        <v>0</v>
      </c>
      <c r="AG97" s="5">
        <f t="shared" si="51"/>
        <v>0</v>
      </c>
      <c r="AH97" s="5">
        <f t="shared" si="51"/>
        <v>0</v>
      </c>
      <c r="AI97" s="5">
        <f t="shared" si="51"/>
        <v>0</v>
      </c>
      <c r="AJ97" s="5">
        <f t="shared" si="50"/>
        <v>0</v>
      </c>
      <c r="AK97" s="5">
        <f t="shared" si="50"/>
        <v>0</v>
      </c>
      <c r="AL97" s="5">
        <f t="shared" si="50"/>
        <v>0</v>
      </c>
      <c r="AM97" s="5">
        <f t="shared" si="50"/>
        <v>0</v>
      </c>
      <c r="AN97" s="5">
        <f t="shared" si="50"/>
        <v>0</v>
      </c>
      <c r="AO97" s="5">
        <f t="shared" si="50"/>
        <v>0</v>
      </c>
      <c r="AP97" s="5">
        <f t="shared" si="50"/>
        <v>0</v>
      </c>
      <c r="AQ97" s="5">
        <f t="shared" si="50"/>
        <v>0</v>
      </c>
      <c r="AR97" s="5">
        <f t="shared" si="50"/>
        <v>0</v>
      </c>
      <c r="AS97" s="5">
        <f t="shared" si="50"/>
        <v>0</v>
      </c>
      <c r="AT97" s="5">
        <f t="shared" si="50"/>
        <v>0</v>
      </c>
      <c r="AU97" s="5">
        <f t="shared" si="50"/>
        <v>0</v>
      </c>
      <c r="AV97" s="5">
        <f t="shared" si="50"/>
        <v>0</v>
      </c>
      <c r="AW97" s="5">
        <f t="shared" si="50"/>
        <v>0</v>
      </c>
      <c r="AX97" s="5">
        <f t="shared" si="50"/>
        <v>0</v>
      </c>
      <c r="AY97" s="5">
        <f t="shared" si="50"/>
        <v>0</v>
      </c>
      <c r="AZ97" s="5">
        <f t="shared" si="50"/>
        <v>0</v>
      </c>
      <c r="BA97" s="5">
        <f t="shared" si="50"/>
        <v>0</v>
      </c>
      <c r="BB97" s="5">
        <f t="shared" si="50"/>
        <v>0</v>
      </c>
      <c r="BC97" s="5">
        <f t="shared" si="50"/>
        <v>0</v>
      </c>
      <c r="BD97" s="5">
        <f t="shared" si="50"/>
        <v>0</v>
      </c>
      <c r="BE97" s="5">
        <f t="shared" si="50"/>
        <v>0</v>
      </c>
      <c r="BF97" s="5">
        <f t="shared" si="50"/>
        <v>0</v>
      </c>
      <c r="BG97" s="5">
        <f t="shared" si="50"/>
        <v>0</v>
      </c>
      <c r="BH97" s="5">
        <f t="shared" si="50"/>
        <v>0</v>
      </c>
      <c r="BI97" s="5">
        <f t="shared" si="50"/>
        <v>0</v>
      </c>
      <c r="BJ97" s="5">
        <f t="shared" si="50"/>
        <v>0</v>
      </c>
      <c r="BK97" s="5">
        <f t="shared" si="50"/>
        <v>0</v>
      </c>
      <c r="BL97" s="5">
        <f t="shared" si="50"/>
        <v>0</v>
      </c>
      <c r="BM97" s="5">
        <f t="shared" si="50"/>
        <v>0</v>
      </c>
      <c r="BN97" s="5">
        <f t="shared" si="50"/>
        <v>0</v>
      </c>
      <c r="BO97" s="5">
        <f t="shared" si="50"/>
        <v>0</v>
      </c>
      <c r="BP97" s="5">
        <f t="shared" si="50"/>
        <v>0</v>
      </c>
      <c r="BQ97" s="5">
        <f t="shared" si="50"/>
        <v>0</v>
      </c>
      <c r="BR97" s="77">
        <f t="shared" si="50"/>
        <v>0</v>
      </c>
    </row>
    <row r="98" spans="1:72" ht="17.399999999999999">
      <c r="B98" s="16" t="s">
        <v>22</v>
      </c>
      <c r="C98" s="17"/>
      <c r="D98" s="18">
        <f t="shared" ref="D98:Y98" si="52">SUM(D93:D97)</f>
        <v>0</v>
      </c>
      <c r="E98" s="18">
        <f t="shared" si="52"/>
        <v>0</v>
      </c>
      <c r="F98" s="18">
        <f t="shared" si="52"/>
        <v>1.4225E-2</v>
      </c>
      <c r="G98" s="18">
        <f t="shared" si="52"/>
        <v>5.9999999999999995E-4</v>
      </c>
      <c r="H98" s="18">
        <f t="shared" si="52"/>
        <v>0</v>
      </c>
      <c r="I98" s="18">
        <f t="shared" si="52"/>
        <v>0</v>
      </c>
      <c r="J98" s="18">
        <f t="shared" si="52"/>
        <v>1.4E-2</v>
      </c>
      <c r="K98" s="18">
        <f t="shared" si="52"/>
        <v>3.0000000000000001E-3</v>
      </c>
      <c r="L98" s="18">
        <f t="shared" si="52"/>
        <v>0</v>
      </c>
      <c r="M98" s="18">
        <f t="shared" si="52"/>
        <v>0</v>
      </c>
      <c r="N98" s="18">
        <f t="shared" si="52"/>
        <v>0</v>
      </c>
      <c r="O98" s="18">
        <f t="shared" si="52"/>
        <v>0</v>
      </c>
      <c r="P98" s="18">
        <f t="shared" si="52"/>
        <v>0</v>
      </c>
      <c r="Q98" s="18">
        <f t="shared" si="52"/>
        <v>0</v>
      </c>
      <c r="R98" s="18">
        <f t="shared" si="52"/>
        <v>0</v>
      </c>
      <c r="S98" s="18">
        <f t="shared" si="52"/>
        <v>0</v>
      </c>
      <c r="T98" s="18">
        <f t="shared" si="52"/>
        <v>0</v>
      </c>
      <c r="U98" s="18">
        <f t="shared" si="52"/>
        <v>0</v>
      </c>
      <c r="V98" s="18">
        <f t="shared" si="52"/>
        <v>0</v>
      </c>
      <c r="W98" s="18">
        <f t="shared" si="52"/>
        <v>0</v>
      </c>
      <c r="X98" s="18">
        <f t="shared" si="52"/>
        <v>0.1</v>
      </c>
      <c r="Y98" s="18">
        <f t="shared" si="52"/>
        <v>0</v>
      </c>
      <c r="Z98" s="18">
        <f>SUM(Z93:Z97)</f>
        <v>0</v>
      </c>
      <c r="AA98" s="18">
        <f>SUM(AA93:AA97)</f>
        <v>0</v>
      </c>
      <c r="AB98" s="18">
        <f t="shared" ref="AB98:BR98" si="53">SUM(AB93:AB97)</f>
        <v>0</v>
      </c>
      <c r="AC98" s="18">
        <f t="shared" si="53"/>
        <v>0</v>
      </c>
      <c r="AD98" s="18">
        <f t="shared" si="53"/>
        <v>0</v>
      </c>
      <c r="AE98" s="18">
        <f t="shared" si="53"/>
        <v>0</v>
      </c>
      <c r="AF98" s="18">
        <f t="shared" ref="AF98:AI98" si="54">SUM(AF93:AF97)</f>
        <v>0</v>
      </c>
      <c r="AG98" s="18">
        <f t="shared" si="54"/>
        <v>0</v>
      </c>
      <c r="AH98" s="18">
        <f t="shared" si="54"/>
        <v>6.0000000000000001E-3</v>
      </c>
      <c r="AI98" s="18">
        <f t="shared" si="54"/>
        <v>0</v>
      </c>
      <c r="AJ98" s="18">
        <f t="shared" si="53"/>
        <v>0</v>
      </c>
      <c r="AK98" s="18">
        <f t="shared" si="53"/>
        <v>0</v>
      </c>
      <c r="AL98" s="18">
        <f t="shared" si="53"/>
        <v>0</v>
      </c>
      <c r="AM98" s="18">
        <f t="shared" si="53"/>
        <v>3.9E-2</v>
      </c>
      <c r="AN98" s="18">
        <f t="shared" si="53"/>
        <v>8.5700000000000001E-4</v>
      </c>
      <c r="AO98" s="18">
        <f t="shared" si="53"/>
        <v>0</v>
      </c>
      <c r="AP98" s="18">
        <f t="shared" si="53"/>
        <v>0</v>
      </c>
      <c r="AQ98" s="18">
        <f t="shared" si="53"/>
        <v>0</v>
      </c>
      <c r="AR98" s="18">
        <f t="shared" si="53"/>
        <v>0</v>
      </c>
      <c r="AS98" s="18">
        <f t="shared" si="53"/>
        <v>0</v>
      </c>
      <c r="AT98" s="18">
        <f t="shared" si="53"/>
        <v>0</v>
      </c>
      <c r="AU98" s="18">
        <f t="shared" si="53"/>
        <v>0</v>
      </c>
      <c r="AV98" s="18">
        <f t="shared" si="53"/>
        <v>0</v>
      </c>
      <c r="AW98" s="18">
        <f t="shared" si="53"/>
        <v>0</v>
      </c>
      <c r="AX98" s="18">
        <f t="shared" si="53"/>
        <v>0</v>
      </c>
      <c r="AY98" s="18">
        <f t="shared" si="53"/>
        <v>0</v>
      </c>
      <c r="AZ98" s="18">
        <f t="shared" si="53"/>
        <v>0</v>
      </c>
      <c r="BA98" s="18">
        <f t="shared" si="53"/>
        <v>0</v>
      </c>
      <c r="BB98" s="18">
        <f t="shared" si="53"/>
        <v>0</v>
      </c>
      <c r="BC98" s="18">
        <f t="shared" si="53"/>
        <v>0</v>
      </c>
      <c r="BD98" s="18">
        <f t="shared" si="53"/>
        <v>0</v>
      </c>
      <c r="BE98" s="18">
        <f t="shared" si="53"/>
        <v>0</v>
      </c>
      <c r="BF98" s="18">
        <f t="shared" si="53"/>
        <v>0</v>
      </c>
      <c r="BG98" s="18">
        <f t="shared" si="53"/>
        <v>0</v>
      </c>
      <c r="BH98" s="18">
        <f t="shared" si="53"/>
        <v>0</v>
      </c>
      <c r="BI98" s="18">
        <f t="shared" si="53"/>
        <v>0</v>
      </c>
      <c r="BJ98" s="18">
        <f t="shared" si="53"/>
        <v>0</v>
      </c>
      <c r="BK98" s="18">
        <f t="shared" si="53"/>
        <v>0</v>
      </c>
      <c r="BL98" s="18">
        <f t="shared" si="53"/>
        <v>0</v>
      </c>
      <c r="BM98" s="18">
        <f t="shared" si="53"/>
        <v>0</v>
      </c>
      <c r="BN98" s="18">
        <f t="shared" si="53"/>
        <v>0</v>
      </c>
      <c r="BO98" s="18">
        <f t="shared" si="53"/>
        <v>0</v>
      </c>
      <c r="BP98" s="18">
        <f t="shared" si="53"/>
        <v>3.0000000000000001E-3</v>
      </c>
      <c r="BQ98" s="18">
        <f t="shared" si="53"/>
        <v>0</v>
      </c>
      <c r="BR98" s="78">
        <f t="shared" si="53"/>
        <v>0</v>
      </c>
    </row>
    <row r="99" spans="1:72" ht="17.399999999999999">
      <c r="B99" s="16" t="s">
        <v>23</v>
      </c>
      <c r="C99" s="17"/>
      <c r="D99" s="19">
        <f t="shared" ref="D99:Y99" si="55">PRODUCT(D98,$F$7)</f>
        <v>0</v>
      </c>
      <c r="E99" s="19">
        <f t="shared" si="55"/>
        <v>0</v>
      </c>
      <c r="F99" s="19">
        <f t="shared" si="55"/>
        <v>1.4225E-2</v>
      </c>
      <c r="G99" s="19">
        <f t="shared" si="55"/>
        <v>5.9999999999999995E-4</v>
      </c>
      <c r="H99" s="19">
        <f t="shared" si="55"/>
        <v>0</v>
      </c>
      <c r="I99" s="19">
        <f t="shared" si="55"/>
        <v>0</v>
      </c>
      <c r="J99" s="19">
        <f t="shared" si="55"/>
        <v>1.4E-2</v>
      </c>
      <c r="K99" s="19">
        <f t="shared" si="55"/>
        <v>3.0000000000000001E-3</v>
      </c>
      <c r="L99" s="19">
        <f t="shared" si="55"/>
        <v>0</v>
      </c>
      <c r="M99" s="19">
        <f t="shared" si="55"/>
        <v>0</v>
      </c>
      <c r="N99" s="19">
        <f t="shared" si="55"/>
        <v>0</v>
      </c>
      <c r="O99" s="19">
        <f t="shared" si="55"/>
        <v>0</v>
      </c>
      <c r="P99" s="19">
        <f t="shared" si="55"/>
        <v>0</v>
      </c>
      <c r="Q99" s="19">
        <f t="shared" si="55"/>
        <v>0</v>
      </c>
      <c r="R99" s="19">
        <f t="shared" si="55"/>
        <v>0</v>
      </c>
      <c r="S99" s="19">
        <f t="shared" si="55"/>
        <v>0</v>
      </c>
      <c r="T99" s="19">
        <f t="shared" si="55"/>
        <v>0</v>
      </c>
      <c r="U99" s="19">
        <f t="shared" si="55"/>
        <v>0</v>
      </c>
      <c r="V99" s="19">
        <f t="shared" si="55"/>
        <v>0</v>
      </c>
      <c r="W99" s="19">
        <f t="shared" si="55"/>
        <v>0</v>
      </c>
      <c r="X99" s="19">
        <f t="shared" si="55"/>
        <v>0.1</v>
      </c>
      <c r="Y99" s="19">
        <f t="shared" si="55"/>
        <v>0</v>
      </c>
      <c r="Z99" s="19">
        <f>PRODUCT(Z98,$F$7)</f>
        <v>0</v>
      </c>
      <c r="AA99" s="19">
        <f>PRODUCT(AA98,$F$7)</f>
        <v>0</v>
      </c>
      <c r="AB99" s="19">
        <f t="shared" ref="AB99:BR99" si="56">PRODUCT(AB98,$F$7)</f>
        <v>0</v>
      </c>
      <c r="AC99" s="19">
        <f t="shared" si="56"/>
        <v>0</v>
      </c>
      <c r="AD99" s="19">
        <f t="shared" si="56"/>
        <v>0</v>
      </c>
      <c r="AE99" s="19">
        <f t="shared" si="56"/>
        <v>0</v>
      </c>
      <c r="AF99" s="19">
        <f t="shared" ref="AF99:AI99" si="57">PRODUCT(AF98,$F$7)</f>
        <v>0</v>
      </c>
      <c r="AG99" s="19">
        <f t="shared" si="57"/>
        <v>0</v>
      </c>
      <c r="AH99" s="19">
        <f t="shared" si="57"/>
        <v>6.0000000000000001E-3</v>
      </c>
      <c r="AI99" s="19">
        <f t="shared" si="57"/>
        <v>0</v>
      </c>
      <c r="AJ99" s="19">
        <f t="shared" si="56"/>
        <v>0</v>
      </c>
      <c r="AK99" s="19">
        <f t="shared" si="56"/>
        <v>0</v>
      </c>
      <c r="AL99" s="19">
        <f t="shared" si="56"/>
        <v>0</v>
      </c>
      <c r="AM99" s="19">
        <f t="shared" si="56"/>
        <v>3.9E-2</v>
      </c>
      <c r="AN99" s="19">
        <f t="shared" si="56"/>
        <v>8.5700000000000001E-4</v>
      </c>
      <c r="AO99" s="19">
        <f t="shared" si="56"/>
        <v>0</v>
      </c>
      <c r="AP99" s="19">
        <f t="shared" si="56"/>
        <v>0</v>
      </c>
      <c r="AQ99" s="19">
        <f t="shared" si="56"/>
        <v>0</v>
      </c>
      <c r="AR99" s="19">
        <f t="shared" si="56"/>
        <v>0</v>
      </c>
      <c r="AS99" s="19">
        <f t="shared" si="56"/>
        <v>0</v>
      </c>
      <c r="AT99" s="19">
        <f t="shared" si="56"/>
        <v>0</v>
      </c>
      <c r="AU99" s="19">
        <f t="shared" si="56"/>
        <v>0</v>
      </c>
      <c r="AV99" s="19">
        <f t="shared" si="56"/>
        <v>0</v>
      </c>
      <c r="AW99" s="19">
        <f t="shared" si="56"/>
        <v>0</v>
      </c>
      <c r="AX99" s="19">
        <f t="shared" si="56"/>
        <v>0</v>
      </c>
      <c r="AY99" s="19">
        <f t="shared" si="56"/>
        <v>0</v>
      </c>
      <c r="AZ99" s="19">
        <f t="shared" si="56"/>
        <v>0</v>
      </c>
      <c r="BA99" s="19">
        <f t="shared" si="56"/>
        <v>0</v>
      </c>
      <c r="BB99" s="19">
        <f t="shared" si="56"/>
        <v>0</v>
      </c>
      <c r="BC99" s="19">
        <f t="shared" si="56"/>
        <v>0</v>
      </c>
      <c r="BD99" s="19">
        <f t="shared" si="56"/>
        <v>0</v>
      </c>
      <c r="BE99" s="19">
        <f t="shared" si="56"/>
        <v>0</v>
      </c>
      <c r="BF99" s="19">
        <f t="shared" si="56"/>
        <v>0</v>
      </c>
      <c r="BG99" s="19">
        <f t="shared" si="56"/>
        <v>0</v>
      </c>
      <c r="BH99" s="19">
        <f t="shared" si="56"/>
        <v>0</v>
      </c>
      <c r="BI99" s="19">
        <f t="shared" si="56"/>
        <v>0</v>
      </c>
      <c r="BJ99" s="19">
        <f t="shared" si="56"/>
        <v>0</v>
      </c>
      <c r="BK99" s="19">
        <f t="shared" si="56"/>
        <v>0</v>
      </c>
      <c r="BL99" s="19">
        <f t="shared" si="56"/>
        <v>0</v>
      </c>
      <c r="BM99" s="19">
        <f t="shared" si="56"/>
        <v>0</v>
      </c>
      <c r="BN99" s="19">
        <f t="shared" si="56"/>
        <v>0</v>
      </c>
      <c r="BO99" s="19">
        <f t="shared" si="56"/>
        <v>0</v>
      </c>
      <c r="BP99" s="19">
        <f t="shared" si="56"/>
        <v>3.0000000000000001E-3</v>
      </c>
      <c r="BQ99" s="19">
        <f t="shared" si="56"/>
        <v>0</v>
      </c>
      <c r="BR99" s="79">
        <f t="shared" si="56"/>
        <v>0</v>
      </c>
    </row>
    <row r="101" spans="1:72" ht="17.399999999999999">
      <c r="A101" s="20"/>
      <c r="B101" s="21" t="s">
        <v>24</v>
      </c>
      <c r="C101" s="22" t="s">
        <v>25</v>
      </c>
      <c r="D101" s="23">
        <f t="shared" ref="D101:BR101" si="58">D49</f>
        <v>90.9</v>
      </c>
      <c r="E101" s="23">
        <f t="shared" si="58"/>
        <v>96</v>
      </c>
      <c r="F101" s="23">
        <f t="shared" si="58"/>
        <v>91</v>
      </c>
      <c r="G101" s="23">
        <f t="shared" si="58"/>
        <v>816</v>
      </c>
      <c r="H101" s="23">
        <f t="shared" si="58"/>
        <v>1680</v>
      </c>
      <c r="I101" s="23">
        <f t="shared" si="58"/>
        <v>1050</v>
      </c>
      <c r="J101" s="23">
        <f t="shared" si="58"/>
        <v>90.57</v>
      </c>
      <c r="K101" s="23">
        <f t="shared" si="58"/>
        <v>1166.67</v>
      </c>
      <c r="L101" s="23">
        <f t="shared" si="58"/>
        <v>255.2</v>
      </c>
      <c r="M101" s="23">
        <f t="shared" si="58"/>
        <v>833</v>
      </c>
      <c r="N101" s="23">
        <f t="shared" si="58"/>
        <v>126.38</v>
      </c>
      <c r="O101" s="23">
        <f t="shared" si="58"/>
        <v>387.53</v>
      </c>
      <c r="P101" s="23">
        <f t="shared" si="58"/>
        <v>663.16</v>
      </c>
      <c r="Q101" s="23">
        <f t="shared" si="58"/>
        <v>526.66999999999996</v>
      </c>
      <c r="R101" s="23">
        <f t="shared" si="58"/>
        <v>1295</v>
      </c>
      <c r="S101" s="23">
        <f t="shared" si="58"/>
        <v>0</v>
      </c>
      <c r="T101" s="23">
        <f t="shared" si="58"/>
        <v>0</v>
      </c>
      <c r="U101" s="23">
        <f t="shared" si="58"/>
        <v>1012</v>
      </c>
      <c r="V101" s="23">
        <f t="shared" si="58"/>
        <v>470.67</v>
      </c>
      <c r="W101" s="23">
        <f>W49</f>
        <v>348</v>
      </c>
      <c r="X101" s="23">
        <f t="shared" si="58"/>
        <v>9.4</v>
      </c>
      <c r="Y101" s="23">
        <f t="shared" si="58"/>
        <v>266.5</v>
      </c>
      <c r="Z101" s="23">
        <f t="shared" si="58"/>
        <v>367</v>
      </c>
      <c r="AA101" s="23">
        <f t="shared" si="58"/>
        <v>524</v>
      </c>
      <c r="AB101" s="23">
        <f t="shared" si="58"/>
        <v>330</v>
      </c>
      <c r="AC101" s="23">
        <f t="shared" si="58"/>
        <v>299</v>
      </c>
      <c r="AD101" s="23">
        <f t="shared" si="58"/>
        <v>148</v>
      </c>
      <c r="AE101" s="23">
        <f t="shared" si="58"/>
        <v>842</v>
      </c>
      <c r="AF101" s="23"/>
      <c r="AG101" s="23"/>
      <c r="AH101" s="23">
        <f t="shared" si="58"/>
        <v>359</v>
      </c>
      <c r="AI101" s="23"/>
      <c r="AJ101" s="23">
        <f t="shared" si="58"/>
        <v>309.10000000000002</v>
      </c>
      <c r="AK101" s="23">
        <f t="shared" si="58"/>
        <v>94</v>
      </c>
      <c r="AL101" s="23">
        <f t="shared" si="58"/>
        <v>73</v>
      </c>
      <c r="AM101" s="23">
        <f t="shared" si="58"/>
        <v>51.6</v>
      </c>
      <c r="AN101" s="23">
        <f t="shared" si="58"/>
        <v>250</v>
      </c>
      <c r="AO101" s="23">
        <f t="shared" si="58"/>
        <v>272</v>
      </c>
      <c r="AP101" s="23">
        <f t="shared" si="58"/>
        <v>0</v>
      </c>
      <c r="AQ101" s="23">
        <f t="shared" si="58"/>
        <v>425</v>
      </c>
      <c r="AR101" s="23">
        <f t="shared" si="58"/>
        <v>800</v>
      </c>
      <c r="AS101" s="23">
        <f t="shared" si="58"/>
        <v>294.25</v>
      </c>
      <c r="AT101" s="23">
        <f t="shared" si="58"/>
        <v>95</v>
      </c>
      <c r="AU101" s="23">
        <f t="shared" si="58"/>
        <v>87.33</v>
      </c>
      <c r="AV101" s="23">
        <f t="shared" si="58"/>
        <v>73.33</v>
      </c>
      <c r="AW101" s="23">
        <f t="shared" si="58"/>
        <v>80</v>
      </c>
      <c r="AX101" s="23">
        <f t="shared" si="58"/>
        <v>89.29</v>
      </c>
      <c r="AY101" s="23">
        <f t="shared" si="58"/>
        <v>63.75</v>
      </c>
      <c r="AZ101" s="23">
        <f t="shared" si="58"/>
        <v>104.62</v>
      </c>
      <c r="BA101" s="23">
        <f t="shared" si="58"/>
        <v>81.33</v>
      </c>
      <c r="BB101" s="23">
        <f t="shared" si="58"/>
        <v>71.67</v>
      </c>
      <c r="BC101" s="23">
        <f t="shared" si="58"/>
        <v>152.66999999999999</v>
      </c>
      <c r="BD101" s="23">
        <f t="shared" si="58"/>
        <v>378</v>
      </c>
      <c r="BE101" s="23">
        <f t="shared" si="58"/>
        <v>574</v>
      </c>
      <c r="BF101" s="23">
        <f t="shared" si="58"/>
        <v>696</v>
      </c>
      <c r="BG101" s="23">
        <f t="shared" si="58"/>
        <v>324</v>
      </c>
      <c r="BH101" s="23">
        <f t="shared" si="58"/>
        <v>604</v>
      </c>
      <c r="BI101" s="23">
        <f t="shared" si="58"/>
        <v>0</v>
      </c>
      <c r="BJ101" s="23">
        <f t="shared" si="58"/>
        <v>38</v>
      </c>
      <c r="BK101" s="23">
        <f t="shared" si="58"/>
        <v>38</v>
      </c>
      <c r="BL101" s="23">
        <f t="shared" si="58"/>
        <v>33</v>
      </c>
      <c r="BM101" s="23">
        <f t="shared" si="58"/>
        <v>43</v>
      </c>
      <c r="BN101" s="23">
        <f t="shared" si="58"/>
        <v>43</v>
      </c>
      <c r="BO101" s="23">
        <f t="shared" si="58"/>
        <v>306.32</v>
      </c>
      <c r="BP101" s="23">
        <f t="shared" si="58"/>
        <v>190</v>
      </c>
      <c r="BQ101" s="23">
        <f t="shared" si="58"/>
        <v>26</v>
      </c>
      <c r="BR101" s="78">
        <f t="shared" si="58"/>
        <v>0</v>
      </c>
    </row>
    <row r="102" spans="1:72" ht="17.399999999999999">
      <c r="B102" s="16" t="s">
        <v>26</v>
      </c>
      <c r="C102" s="17" t="s">
        <v>25</v>
      </c>
      <c r="D102" s="18">
        <f t="shared" ref="D102:BR102" si="59">D101/1000</f>
        <v>9.0900000000000009E-2</v>
      </c>
      <c r="E102" s="18">
        <f t="shared" si="59"/>
        <v>9.6000000000000002E-2</v>
      </c>
      <c r="F102" s="18">
        <f t="shared" si="59"/>
        <v>9.0999999999999998E-2</v>
      </c>
      <c r="G102" s="18">
        <f t="shared" si="59"/>
        <v>0.81599999999999995</v>
      </c>
      <c r="H102" s="18">
        <f t="shared" si="59"/>
        <v>1.68</v>
      </c>
      <c r="I102" s="18">
        <f t="shared" si="59"/>
        <v>1.05</v>
      </c>
      <c r="J102" s="18">
        <f t="shared" si="59"/>
        <v>9.0569999999999998E-2</v>
      </c>
      <c r="K102" s="18">
        <f t="shared" si="59"/>
        <v>1.1666700000000001</v>
      </c>
      <c r="L102" s="18">
        <f t="shared" si="59"/>
        <v>0.25519999999999998</v>
      </c>
      <c r="M102" s="18">
        <f t="shared" si="59"/>
        <v>0.83299999999999996</v>
      </c>
      <c r="N102" s="18">
        <f t="shared" si="59"/>
        <v>0.12637999999999999</v>
      </c>
      <c r="O102" s="18">
        <f t="shared" si="59"/>
        <v>0.38752999999999999</v>
      </c>
      <c r="P102" s="18">
        <f t="shared" si="59"/>
        <v>0.66315999999999997</v>
      </c>
      <c r="Q102" s="18">
        <f t="shared" si="59"/>
        <v>0.52666999999999997</v>
      </c>
      <c r="R102" s="18">
        <f t="shared" si="59"/>
        <v>1.2949999999999999</v>
      </c>
      <c r="S102" s="18">
        <f t="shared" si="59"/>
        <v>0</v>
      </c>
      <c r="T102" s="18">
        <f t="shared" si="59"/>
        <v>0</v>
      </c>
      <c r="U102" s="18">
        <f t="shared" si="59"/>
        <v>1.012</v>
      </c>
      <c r="V102" s="18">
        <f t="shared" si="59"/>
        <v>0.47067000000000003</v>
      </c>
      <c r="W102" s="18">
        <f>W101/1000</f>
        <v>0.34799999999999998</v>
      </c>
      <c r="X102" s="18">
        <f t="shared" si="59"/>
        <v>9.4000000000000004E-3</v>
      </c>
      <c r="Y102" s="18">
        <f t="shared" si="59"/>
        <v>0.26650000000000001</v>
      </c>
      <c r="Z102" s="18">
        <f t="shared" si="59"/>
        <v>0.36699999999999999</v>
      </c>
      <c r="AA102" s="18">
        <f t="shared" si="59"/>
        <v>0.52400000000000002</v>
      </c>
      <c r="AB102" s="18">
        <f t="shared" si="59"/>
        <v>0.33</v>
      </c>
      <c r="AC102" s="18">
        <f t="shared" si="59"/>
        <v>0.29899999999999999</v>
      </c>
      <c r="AD102" s="18">
        <f t="shared" si="59"/>
        <v>0.14799999999999999</v>
      </c>
      <c r="AE102" s="18">
        <f t="shared" si="59"/>
        <v>0.84199999999999997</v>
      </c>
      <c r="AF102" s="18">
        <f t="shared" ref="AF102:AI102" si="60">AF101/1000</f>
        <v>0</v>
      </c>
      <c r="AG102" s="18">
        <f t="shared" si="60"/>
        <v>0</v>
      </c>
      <c r="AH102" s="18">
        <f t="shared" si="60"/>
        <v>0.35899999999999999</v>
      </c>
      <c r="AI102" s="18">
        <f t="shared" si="60"/>
        <v>0</v>
      </c>
      <c r="AJ102" s="18">
        <f t="shared" si="59"/>
        <v>0.30910000000000004</v>
      </c>
      <c r="AK102" s="18">
        <f t="shared" si="59"/>
        <v>9.4E-2</v>
      </c>
      <c r="AL102" s="18">
        <f t="shared" si="59"/>
        <v>7.2999999999999995E-2</v>
      </c>
      <c r="AM102" s="18">
        <f t="shared" si="59"/>
        <v>5.16E-2</v>
      </c>
      <c r="AN102" s="18">
        <f t="shared" si="59"/>
        <v>0.25</v>
      </c>
      <c r="AO102" s="18">
        <f t="shared" si="59"/>
        <v>0.27200000000000002</v>
      </c>
      <c r="AP102" s="18">
        <f t="shared" si="59"/>
        <v>0</v>
      </c>
      <c r="AQ102" s="18">
        <f t="shared" si="59"/>
        <v>0.42499999999999999</v>
      </c>
      <c r="AR102" s="18">
        <f t="shared" si="59"/>
        <v>0.8</v>
      </c>
      <c r="AS102" s="18">
        <f t="shared" si="59"/>
        <v>0.29425000000000001</v>
      </c>
      <c r="AT102" s="18">
        <f t="shared" si="59"/>
        <v>9.5000000000000001E-2</v>
      </c>
      <c r="AU102" s="18">
        <f t="shared" si="59"/>
        <v>8.7330000000000005E-2</v>
      </c>
      <c r="AV102" s="18">
        <f t="shared" si="59"/>
        <v>7.3329999999999992E-2</v>
      </c>
      <c r="AW102" s="18">
        <f t="shared" si="59"/>
        <v>0.08</v>
      </c>
      <c r="AX102" s="18">
        <f t="shared" si="59"/>
        <v>8.9290000000000008E-2</v>
      </c>
      <c r="AY102" s="18">
        <f t="shared" si="59"/>
        <v>6.3750000000000001E-2</v>
      </c>
      <c r="AZ102" s="18">
        <f t="shared" si="59"/>
        <v>0.10462</v>
      </c>
      <c r="BA102" s="18">
        <f t="shared" si="59"/>
        <v>8.133E-2</v>
      </c>
      <c r="BB102" s="18">
        <f t="shared" si="59"/>
        <v>7.1669999999999998E-2</v>
      </c>
      <c r="BC102" s="18">
        <f t="shared" si="59"/>
        <v>0.15267</v>
      </c>
      <c r="BD102" s="18">
        <f t="shared" si="59"/>
        <v>0.378</v>
      </c>
      <c r="BE102" s="18">
        <f t="shared" si="59"/>
        <v>0.57399999999999995</v>
      </c>
      <c r="BF102" s="18">
        <f t="shared" si="59"/>
        <v>0.69599999999999995</v>
      </c>
      <c r="BG102" s="18">
        <f t="shared" si="59"/>
        <v>0.32400000000000001</v>
      </c>
      <c r="BH102" s="18">
        <f t="shared" si="59"/>
        <v>0.60399999999999998</v>
      </c>
      <c r="BI102" s="18">
        <f t="shared" si="59"/>
        <v>0</v>
      </c>
      <c r="BJ102" s="18">
        <f t="shared" si="59"/>
        <v>3.7999999999999999E-2</v>
      </c>
      <c r="BK102" s="18">
        <f t="shared" si="59"/>
        <v>3.7999999999999999E-2</v>
      </c>
      <c r="BL102" s="18">
        <f t="shared" si="59"/>
        <v>3.3000000000000002E-2</v>
      </c>
      <c r="BM102" s="18">
        <f t="shared" si="59"/>
        <v>4.2999999999999997E-2</v>
      </c>
      <c r="BN102" s="18">
        <f t="shared" si="59"/>
        <v>4.2999999999999997E-2</v>
      </c>
      <c r="BO102" s="18">
        <f t="shared" si="59"/>
        <v>0.30631999999999998</v>
      </c>
      <c r="BP102" s="18">
        <f t="shared" si="59"/>
        <v>0.19</v>
      </c>
      <c r="BQ102" s="18">
        <f t="shared" si="59"/>
        <v>2.5999999999999999E-2</v>
      </c>
      <c r="BR102" s="78">
        <f t="shared" si="59"/>
        <v>0</v>
      </c>
    </row>
    <row r="103" spans="1:72" ht="17.399999999999999">
      <c r="A103" s="24"/>
      <c r="B103" s="25" t="s">
        <v>27</v>
      </c>
      <c r="C103" s="120"/>
      <c r="D103" s="26">
        <f t="shared" ref="D103:BR103" si="61">D99*D101</f>
        <v>0</v>
      </c>
      <c r="E103" s="26">
        <f t="shared" si="61"/>
        <v>0</v>
      </c>
      <c r="F103" s="26">
        <f t="shared" si="61"/>
        <v>1.294475</v>
      </c>
      <c r="G103" s="26">
        <f t="shared" si="61"/>
        <v>0.48959999999999998</v>
      </c>
      <c r="H103" s="26">
        <f t="shared" si="61"/>
        <v>0</v>
      </c>
      <c r="I103" s="26">
        <f t="shared" si="61"/>
        <v>0</v>
      </c>
      <c r="J103" s="26">
        <f t="shared" si="61"/>
        <v>1.2679799999999999</v>
      </c>
      <c r="K103" s="26">
        <f t="shared" si="61"/>
        <v>3.5000100000000005</v>
      </c>
      <c r="L103" s="26">
        <f t="shared" si="61"/>
        <v>0</v>
      </c>
      <c r="M103" s="26">
        <f t="shared" si="61"/>
        <v>0</v>
      </c>
      <c r="N103" s="26">
        <f t="shared" si="61"/>
        <v>0</v>
      </c>
      <c r="O103" s="26">
        <f t="shared" si="61"/>
        <v>0</v>
      </c>
      <c r="P103" s="26">
        <f t="shared" si="61"/>
        <v>0</v>
      </c>
      <c r="Q103" s="26">
        <f t="shared" si="61"/>
        <v>0</v>
      </c>
      <c r="R103" s="26">
        <f t="shared" si="61"/>
        <v>0</v>
      </c>
      <c r="S103" s="26">
        <f t="shared" si="61"/>
        <v>0</v>
      </c>
      <c r="T103" s="26">
        <f t="shared" si="61"/>
        <v>0</v>
      </c>
      <c r="U103" s="26">
        <f t="shared" si="61"/>
        <v>0</v>
      </c>
      <c r="V103" s="26">
        <f t="shared" si="61"/>
        <v>0</v>
      </c>
      <c r="W103" s="26">
        <f>W99*W101</f>
        <v>0</v>
      </c>
      <c r="X103" s="26">
        <f t="shared" si="61"/>
        <v>0.94000000000000006</v>
      </c>
      <c r="Y103" s="26">
        <f t="shared" si="61"/>
        <v>0</v>
      </c>
      <c r="Z103" s="26">
        <f t="shared" si="61"/>
        <v>0</v>
      </c>
      <c r="AA103" s="26">
        <f t="shared" si="61"/>
        <v>0</v>
      </c>
      <c r="AB103" s="26">
        <f t="shared" si="61"/>
        <v>0</v>
      </c>
      <c r="AC103" s="26">
        <f t="shared" si="61"/>
        <v>0</v>
      </c>
      <c r="AD103" s="26">
        <f t="shared" si="61"/>
        <v>0</v>
      </c>
      <c r="AE103" s="26">
        <f t="shared" si="61"/>
        <v>0</v>
      </c>
      <c r="AF103" s="26">
        <f t="shared" ref="AF103:AI103" si="62">AF99*AF101</f>
        <v>0</v>
      </c>
      <c r="AG103" s="26">
        <f t="shared" si="62"/>
        <v>0</v>
      </c>
      <c r="AH103" s="26">
        <f t="shared" si="62"/>
        <v>2.1539999999999999</v>
      </c>
      <c r="AI103" s="26">
        <f t="shared" si="62"/>
        <v>0</v>
      </c>
      <c r="AJ103" s="26">
        <f t="shared" si="61"/>
        <v>0</v>
      </c>
      <c r="AK103" s="26">
        <f t="shared" si="61"/>
        <v>0</v>
      </c>
      <c r="AL103" s="26">
        <f t="shared" si="61"/>
        <v>0</v>
      </c>
      <c r="AM103" s="26">
        <f t="shared" si="61"/>
        <v>2.0124</v>
      </c>
      <c r="AN103" s="26">
        <f t="shared" si="61"/>
        <v>0.21425</v>
      </c>
      <c r="AO103" s="26">
        <f t="shared" si="61"/>
        <v>0</v>
      </c>
      <c r="AP103" s="26">
        <f t="shared" si="61"/>
        <v>0</v>
      </c>
      <c r="AQ103" s="26">
        <f t="shared" si="61"/>
        <v>0</v>
      </c>
      <c r="AR103" s="26">
        <f t="shared" si="61"/>
        <v>0</v>
      </c>
      <c r="AS103" s="26">
        <f t="shared" si="61"/>
        <v>0</v>
      </c>
      <c r="AT103" s="26">
        <f t="shared" si="61"/>
        <v>0</v>
      </c>
      <c r="AU103" s="26">
        <f t="shared" si="61"/>
        <v>0</v>
      </c>
      <c r="AV103" s="26">
        <f t="shared" si="61"/>
        <v>0</v>
      </c>
      <c r="AW103" s="26">
        <f t="shared" si="61"/>
        <v>0</v>
      </c>
      <c r="AX103" s="26">
        <f t="shared" si="61"/>
        <v>0</v>
      </c>
      <c r="AY103" s="26">
        <f t="shared" si="61"/>
        <v>0</v>
      </c>
      <c r="AZ103" s="26">
        <f t="shared" si="61"/>
        <v>0</v>
      </c>
      <c r="BA103" s="26">
        <f t="shared" si="61"/>
        <v>0</v>
      </c>
      <c r="BB103" s="26">
        <f t="shared" si="61"/>
        <v>0</v>
      </c>
      <c r="BC103" s="26">
        <f t="shared" si="61"/>
        <v>0</v>
      </c>
      <c r="BD103" s="26">
        <f t="shared" si="61"/>
        <v>0</v>
      </c>
      <c r="BE103" s="26">
        <f t="shared" si="61"/>
        <v>0</v>
      </c>
      <c r="BF103" s="26">
        <f t="shared" si="61"/>
        <v>0</v>
      </c>
      <c r="BG103" s="26">
        <f t="shared" si="61"/>
        <v>0</v>
      </c>
      <c r="BH103" s="26">
        <f t="shared" si="61"/>
        <v>0</v>
      </c>
      <c r="BI103" s="26">
        <f t="shared" si="61"/>
        <v>0</v>
      </c>
      <c r="BJ103" s="26">
        <f t="shared" si="61"/>
        <v>0</v>
      </c>
      <c r="BK103" s="26">
        <f t="shared" si="61"/>
        <v>0</v>
      </c>
      <c r="BL103" s="26">
        <f t="shared" si="61"/>
        <v>0</v>
      </c>
      <c r="BM103" s="26">
        <f t="shared" si="61"/>
        <v>0</v>
      </c>
      <c r="BN103" s="26">
        <f t="shared" si="61"/>
        <v>0</v>
      </c>
      <c r="BO103" s="26">
        <f t="shared" si="61"/>
        <v>0</v>
      </c>
      <c r="BP103" s="26">
        <f t="shared" si="61"/>
        <v>0.57000000000000006</v>
      </c>
      <c r="BQ103" s="26">
        <f t="shared" si="61"/>
        <v>0</v>
      </c>
      <c r="BR103" s="82">
        <f t="shared" si="61"/>
        <v>0</v>
      </c>
      <c r="BS103" s="27">
        <f>SUM(D103:BQ103)</f>
        <v>12.442715</v>
      </c>
      <c r="BT103" s="28">
        <f>BS103/$C$10</f>
        <v>12.442715</v>
      </c>
    </row>
    <row r="104" spans="1:72" ht="17.399999999999999">
      <c r="A104" s="24"/>
      <c r="B104" s="25" t="s">
        <v>28</v>
      </c>
      <c r="C104" s="120"/>
      <c r="D104" s="26">
        <f t="shared" ref="D104:BR104" si="63">D99*D101</f>
        <v>0</v>
      </c>
      <c r="E104" s="26">
        <f t="shared" si="63"/>
        <v>0</v>
      </c>
      <c r="F104" s="26">
        <f t="shared" si="63"/>
        <v>1.294475</v>
      </c>
      <c r="G104" s="26">
        <f t="shared" si="63"/>
        <v>0.48959999999999998</v>
      </c>
      <c r="H104" s="26">
        <f t="shared" si="63"/>
        <v>0</v>
      </c>
      <c r="I104" s="26">
        <f t="shared" si="63"/>
        <v>0</v>
      </c>
      <c r="J104" s="26">
        <f t="shared" si="63"/>
        <v>1.2679799999999999</v>
      </c>
      <c r="K104" s="26">
        <f t="shared" si="63"/>
        <v>3.5000100000000005</v>
      </c>
      <c r="L104" s="26">
        <f t="shared" si="63"/>
        <v>0</v>
      </c>
      <c r="M104" s="26">
        <f t="shared" si="63"/>
        <v>0</v>
      </c>
      <c r="N104" s="26">
        <f t="shared" si="63"/>
        <v>0</v>
      </c>
      <c r="O104" s="26">
        <f t="shared" si="63"/>
        <v>0</v>
      </c>
      <c r="P104" s="26">
        <f t="shared" si="63"/>
        <v>0</v>
      </c>
      <c r="Q104" s="26">
        <f t="shared" si="63"/>
        <v>0</v>
      </c>
      <c r="R104" s="26">
        <f t="shared" si="63"/>
        <v>0</v>
      </c>
      <c r="S104" s="26">
        <f t="shared" si="63"/>
        <v>0</v>
      </c>
      <c r="T104" s="26">
        <f t="shared" si="63"/>
        <v>0</v>
      </c>
      <c r="U104" s="26">
        <f t="shared" si="63"/>
        <v>0</v>
      </c>
      <c r="V104" s="26">
        <f t="shared" si="63"/>
        <v>0</v>
      </c>
      <c r="W104" s="26">
        <f>W99*W101</f>
        <v>0</v>
      </c>
      <c r="X104" s="26">
        <f t="shared" si="63"/>
        <v>0.94000000000000006</v>
      </c>
      <c r="Y104" s="26">
        <f t="shared" si="63"/>
        <v>0</v>
      </c>
      <c r="Z104" s="26">
        <f t="shared" si="63"/>
        <v>0</v>
      </c>
      <c r="AA104" s="26">
        <f t="shared" si="63"/>
        <v>0</v>
      </c>
      <c r="AB104" s="26">
        <f t="shared" si="63"/>
        <v>0</v>
      </c>
      <c r="AC104" s="26">
        <f t="shared" si="63"/>
        <v>0</v>
      </c>
      <c r="AD104" s="26">
        <f t="shared" si="63"/>
        <v>0</v>
      </c>
      <c r="AE104" s="26">
        <f t="shared" si="63"/>
        <v>0</v>
      </c>
      <c r="AF104" s="26">
        <f t="shared" ref="AF104:AI104" si="64">AF99*AF101</f>
        <v>0</v>
      </c>
      <c r="AG104" s="26">
        <f t="shared" si="64"/>
        <v>0</v>
      </c>
      <c r="AH104" s="26">
        <f t="shared" si="64"/>
        <v>2.1539999999999999</v>
      </c>
      <c r="AI104" s="26">
        <f t="shared" si="64"/>
        <v>0</v>
      </c>
      <c r="AJ104" s="26">
        <f t="shared" si="63"/>
        <v>0</v>
      </c>
      <c r="AK104" s="26">
        <f t="shared" si="63"/>
        <v>0</v>
      </c>
      <c r="AL104" s="26">
        <f t="shared" si="63"/>
        <v>0</v>
      </c>
      <c r="AM104" s="26">
        <f t="shared" si="63"/>
        <v>2.0124</v>
      </c>
      <c r="AN104" s="26">
        <f t="shared" si="63"/>
        <v>0.21425</v>
      </c>
      <c r="AO104" s="26">
        <f t="shared" si="63"/>
        <v>0</v>
      </c>
      <c r="AP104" s="26">
        <f t="shared" si="63"/>
        <v>0</v>
      </c>
      <c r="AQ104" s="26">
        <f t="shared" si="63"/>
        <v>0</v>
      </c>
      <c r="AR104" s="26">
        <f t="shared" si="63"/>
        <v>0</v>
      </c>
      <c r="AS104" s="26">
        <f t="shared" si="63"/>
        <v>0</v>
      </c>
      <c r="AT104" s="26">
        <f t="shared" si="63"/>
        <v>0</v>
      </c>
      <c r="AU104" s="26">
        <f t="shared" si="63"/>
        <v>0</v>
      </c>
      <c r="AV104" s="26">
        <f t="shared" si="63"/>
        <v>0</v>
      </c>
      <c r="AW104" s="26">
        <f t="shared" si="63"/>
        <v>0</v>
      </c>
      <c r="AX104" s="26">
        <f t="shared" si="63"/>
        <v>0</v>
      </c>
      <c r="AY104" s="26">
        <f t="shared" si="63"/>
        <v>0</v>
      </c>
      <c r="AZ104" s="26">
        <f t="shared" si="63"/>
        <v>0</v>
      </c>
      <c r="BA104" s="26">
        <f t="shared" si="63"/>
        <v>0</v>
      </c>
      <c r="BB104" s="26">
        <f t="shared" si="63"/>
        <v>0</v>
      </c>
      <c r="BC104" s="26">
        <f t="shared" si="63"/>
        <v>0</v>
      </c>
      <c r="BD104" s="26">
        <f t="shared" si="63"/>
        <v>0</v>
      </c>
      <c r="BE104" s="26">
        <f t="shared" si="63"/>
        <v>0</v>
      </c>
      <c r="BF104" s="26">
        <f t="shared" si="63"/>
        <v>0</v>
      </c>
      <c r="BG104" s="26">
        <f t="shared" si="63"/>
        <v>0</v>
      </c>
      <c r="BH104" s="26">
        <f t="shared" si="63"/>
        <v>0</v>
      </c>
      <c r="BI104" s="26">
        <f t="shared" si="63"/>
        <v>0</v>
      </c>
      <c r="BJ104" s="26">
        <f t="shared" si="63"/>
        <v>0</v>
      </c>
      <c r="BK104" s="26">
        <f t="shared" si="63"/>
        <v>0</v>
      </c>
      <c r="BL104" s="26">
        <f t="shared" si="63"/>
        <v>0</v>
      </c>
      <c r="BM104" s="26">
        <f t="shared" si="63"/>
        <v>0</v>
      </c>
      <c r="BN104" s="26">
        <f t="shared" si="63"/>
        <v>0</v>
      </c>
      <c r="BO104" s="26">
        <f t="shared" si="63"/>
        <v>0</v>
      </c>
      <c r="BP104" s="26">
        <f t="shared" si="63"/>
        <v>0.57000000000000006</v>
      </c>
      <c r="BQ104" s="26">
        <f t="shared" si="63"/>
        <v>0</v>
      </c>
      <c r="BR104" s="82">
        <f t="shared" si="63"/>
        <v>0</v>
      </c>
      <c r="BS104" s="27">
        <f>SUM(D104:BQ104)</f>
        <v>12.442715</v>
      </c>
      <c r="BT104" s="28">
        <f>BS104/$C$10</f>
        <v>12.442715</v>
      </c>
    </row>
    <row r="106" spans="1:72">
      <c r="J106" s="1"/>
    </row>
    <row r="107" spans="1:72" ht="15" customHeight="1">
      <c r="A107" s="113"/>
      <c r="B107" s="3" t="s">
        <v>1</v>
      </c>
      <c r="C107" s="111" t="s">
        <v>2</v>
      </c>
      <c r="D107" s="110" t="str">
        <f t="shared" ref="D107:BR107" si="65">D8</f>
        <v>Хлеб пшеничный</v>
      </c>
      <c r="E107" s="110" t="str">
        <f t="shared" si="65"/>
        <v>Хлеб ржано-пшеничный</v>
      </c>
      <c r="F107" s="110" t="str">
        <f t="shared" si="65"/>
        <v>Сахар</v>
      </c>
      <c r="G107" s="110" t="str">
        <f t="shared" si="65"/>
        <v>Чай</v>
      </c>
      <c r="H107" s="110" t="str">
        <f t="shared" si="65"/>
        <v>Какао</v>
      </c>
      <c r="I107" s="110" t="str">
        <f t="shared" si="65"/>
        <v>Кофейный напиток</v>
      </c>
      <c r="J107" s="110" t="str">
        <f t="shared" si="65"/>
        <v>Молоко 2,5%</v>
      </c>
      <c r="K107" s="110" t="str">
        <f t="shared" si="65"/>
        <v>Масло сливочное</v>
      </c>
      <c r="L107" s="110" t="str">
        <f t="shared" si="65"/>
        <v>Сметана 15%</v>
      </c>
      <c r="M107" s="110" t="str">
        <f t="shared" si="65"/>
        <v>Молоко сухое</v>
      </c>
      <c r="N107" s="110" t="str">
        <f t="shared" si="65"/>
        <v>Снежок 2,5 %</v>
      </c>
      <c r="O107" s="110" t="str">
        <f t="shared" si="65"/>
        <v>Творог 5%</v>
      </c>
      <c r="P107" s="110" t="str">
        <f t="shared" si="65"/>
        <v>Молоко сгущенное</v>
      </c>
      <c r="Q107" s="110" t="str">
        <f t="shared" si="65"/>
        <v xml:space="preserve">Джем Сава </v>
      </c>
      <c r="R107" s="110" t="str">
        <f t="shared" si="65"/>
        <v>Сыр</v>
      </c>
      <c r="S107" s="110" t="str">
        <f t="shared" si="65"/>
        <v>Зеленый горошек</v>
      </c>
      <c r="T107" s="110" t="str">
        <f t="shared" si="65"/>
        <v>Кукуруза консервирован.</v>
      </c>
      <c r="U107" s="110" t="str">
        <f t="shared" si="65"/>
        <v>Консервы рыбные</v>
      </c>
      <c r="V107" s="110" t="str">
        <f t="shared" si="65"/>
        <v>Огурцы консервирован.</v>
      </c>
      <c r="W107" s="110" t="str">
        <f>W8</f>
        <v>Огурцы свежие</v>
      </c>
      <c r="X107" s="110" t="str">
        <f t="shared" si="65"/>
        <v>Яйцо</v>
      </c>
      <c r="Y107" s="110" t="str">
        <f t="shared" si="65"/>
        <v>Икра кабачковая</v>
      </c>
      <c r="Z107" s="110" t="str">
        <f t="shared" si="65"/>
        <v>Изюм</v>
      </c>
      <c r="AA107" s="110" t="str">
        <f t="shared" si="65"/>
        <v>Курага</v>
      </c>
      <c r="AB107" s="110" t="str">
        <f t="shared" si="65"/>
        <v>Чернослив</v>
      </c>
      <c r="AC107" s="110" t="str">
        <f t="shared" si="65"/>
        <v>Шиповник</v>
      </c>
      <c r="AD107" s="110" t="str">
        <f t="shared" si="65"/>
        <v>Сухофрукты</v>
      </c>
      <c r="AE107" s="110" t="str">
        <f t="shared" si="65"/>
        <v>Ягода свежемороженная</v>
      </c>
      <c r="AF107" s="110" t="str">
        <f t="shared" ref="AF107:AI107" si="66">AF8</f>
        <v xml:space="preserve">Апельсин </v>
      </c>
      <c r="AG107" s="110" t="str">
        <f t="shared" si="66"/>
        <v>Банан</v>
      </c>
      <c r="AH107" s="110" t="str">
        <f t="shared" si="66"/>
        <v>Лимон</v>
      </c>
      <c r="AI107" s="110" t="str">
        <f t="shared" si="66"/>
        <v>Яблоко</v>
      </c>
      <c r="AJ107" s="110" t="str">
        <f t="shared" si="65"/>
        <v>Кисель</v>
      </c>
      <c r="AK107" s="110" t="str">
        <f t="shared" si="65"/>
        <v xml:space="preserve">Сок </v>
      </c>
      <c r="AL107" s="110" t="str">
        <f t="shared" si="65"/>
        <v>Макаронные изделия</v>
      </c>
      <c r="AM107" s="110" t="str">
        <f t="shared" si="65"/>
        <v>Мука</v>
      </c>
      <c r="AN107" s="110" t="str">
        <f t="shared" si="65"/>
        <v>Дрожжи</v>
      </c>
      <c r="AO107" s="110" t="str">
        <f t="shared" si="65"/>
        <v>Печенье</v>
      </c>
      <c r="AP107" s="110" t="str">
        <f t="shared" si="65"/>
        <v>Пряники</v>
      </c>
      <c r="AQ107" s="110" t="str">
        <f t="shared" si="65"/>
        <v>Вафли</v>
      </c>
      <c r="AR107" s="110" t="str">
        <f t="shared" si="65"/>
        <v>Конфеты</v>
      </c>
      <c r="AS107" s="110" t="str">
        <f t="shared" si="65"/>
        <v>Повидло Сава</v>
      </c>
      <c r="AT107" s="110" t="str">
        <f t="shared" si="65"/>
        <v>Крупа геркулес</v>
      </c>
      <c r="AU107" s="110" t="str">
        <f t="shared" si="65"/>
        <v>Крупа горох</v>
      </c>
      <c r="AV107" s="110" t="str">
        <f t="shared" si="65"/>
        <v>Крупа гречневая</v>
      </c>
      <c r="AW107" s="110" t="str">
        <f t="shared" si="65"/>
        <v>Крупа кукурузная</v>
      </c>
      <c r="AX107" s="110" t="str">
        <f t="shared" si="65"/>
        <v>Крупа манная</v>
      </c>
      <c r="AY107" s="110" t="str">
        <f t="shared" si="65"/>
        <v>Крупа перловая</v>
      </c>
      <c r="AZ107" s="110" t="str">
        <f t="shared" si="65"/>
        <v>Крупа пшеничная</v>
      </c>
      <c r="BA107" s="110" t="str">
        <f t="shared" si="65"/>
        <v>Крупа пшено</v>
      </c>
      <c r="BB107" s="110" t="str">
        <f t="shared" si="65"/>
        <v>Крупа ячневая</v>
      </c>
      <c r="BC107" s="110" t="str">
        <f t="shared" si="65"/>
        <v>Рис</v>
      </c>
      <c r="BD107" s="110" t="str">
        <f t="shared" si="65"/>
        <v>Цыпленок бройлер</v>
      </c>
      <c r="BE107" s="110" t="str">
        <f t="shared" si="65"/>
        <v>Филе куриное</v>
      </c>
      <c r="BF107" s="110" t="str">
        <f t="shared" si="65"/>
        <v>Фарш говяжий</v>
      </c>
      <c r="BG107" s="110" t="str">
        <f t="shared" si="65"/>
        <v>Печень куриная</v>
      </c>
      <c r="BH107" s="110" t="str">
        <f t="shared" si="65"/>
        <v>Филе минтая</v>
      </c>
      <c r="BI107" s="110" t="str">
        <f t="shared" si="65"/>
        <v>Филе сельди слабосол.</v>
      </c>
      <c r="BJ107" s="110" t="str">
        <f t="shared" si="65"/>
        <v>Картофель</v>
      </c>
      <c r="BK107" s="110" t="str">
        <f t="shared" si="65"/>
        <v>Морковь</v>
      </c>
      <c r="BL107" s="110" t="str">
        <f t="shared" si="65"/>
        <v>Лук</v>
      </c>
      <c r="BM107" s="110" t="str">
        <f t="shared" si="65"/>
        <v>Капуста</v>
      </c>
      <c r="BN107" s="110" t="str">
        <f t="shared" si="65"/>
        <v>Свекла</v>
      </c>
      <c r="BO107" s="110" t="str">
        <f t="shared" si="65"/>
        <v>Томатная паста</v>
      </c>
      <c r="BP107" s="110" t="str">
        <f t="shared" si="65"/>
        <v>Масло растительное</v>
      </c>
      <c r="BQ107" s="110" t="str">
        <f t="shared" si="65"/>
        <v>Соль</v>
      </c>
      <c r="BR107" s="109" t="str">
        <f t="shared" si="65"/>
        <v>Лимонная кислота</v>
      </c>
      <c r="BS107" s="115" t="s">
        <v>3</v>
      </c>
      <c r="BT107" s="115" t="s">
        <v>4</v>
      </c>
    </row>
    <row r="108" spans="1:72" ht="45.75" customHeight="1">
      <c r="A108" s="114"/>
      <c r="B108" s="4" t="s">
        <v>5</v>
      </c>
      <c r="C108" s="112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  <c r="BF108" s="110"/>
      <c r="BG108" s="110"/>
      <c r="BH108" s="110"/>
      <c r="BI108" s="110"/>
      <c r="BJ108" s="110"/>
      <c r="BK108" s="110"/>
      <c r="BL108" s="110"/>
      <c r="BM108" s="110"/>
      <c r="BN108" s="110"/>
      <c r="BO108" s="110"/>
      <c r="BP108" s="110"/>
      <c r="BQ108" s="110"/>
      <c r="BR108" s="109"/>
      <c r="BS108" s="115"/>
      <c r="BT108" s="115"/>
    </row>
    <row r="109" spans="1:72">
      <c r="A109" s="116" t="s">
        <v>19</v>
      </c>
      <c r="B109" s="14" t="s">
        <v>20</v>
      </c>
      <c r="C109" s="117">
        <f>$F$7</f>
        <v>1</v>
      </c>
      <c r="D109" s="5">
        <f t="shared" ref="D109:BR113" si="67">D30</f>
        <v>0</v>
      </c>
      <c r="E109" s="5">
        <f t="shared" si="67"/>
        <v>0</v>
      </c>
      <c r="F109" s="5">
        <f t="shared" si="67"/>
        <v>0</v>
      </c>
      <c r="G109" s="5">
        <f t="shared" si="67"/>
        <v>0</v>
      </c>
      <c r="H109" s="5">
        <f t="shared" si="67"/>
        <v>0</v>
      </c>
      <c r="I109" s="5">
        <f t="shared" si="67"/>
        <v>0</v>
      </c>
      <c r="J109" s="5">
        <f t="shared" si="67"/>
        <v>0</v>
      </c>
      <c r="K109" s="5">
        <f t="shared" si="67"/>
        <v>4.0000000000000001E-3</v>
      </c>
      <c r="L109" s="5">
        <f t="shared" si="67"/>
        <v>0</v>
      </c>
      <c r="M109" s="5">
        <f t="shared" si="67"/>
        <v>0</v>
      </c>
      <c r="N109" s="5">
        <f t="shared" si="67"/>
        <v>0</v>
      </c>
      <c r="O109" s="5">
        <f t="shared" si="67"/>
        <v>0</v>
      </c>
      <c r="P109" s="5">
        <f t="shared" si="67"/>
        <v>0</v>
      </c>
      <c r="Q109" s="5">
        <f t="shared" si="67"/>
        <v>0</v>
      </c>
      <c r="R109" s="5">
        <f t="shared" si="67"/>
        <v>0</v>
      </c>
      <c r="S109" s="5">
        <f t="shared" si="67"/>
        <v>0</v>
      </c>
      <c r="T109" s="5">
        <f t="shared" si="67"/>
        <v>0</v>
      </c>
      <c r="U109" s="5">
        <f t="shared" si="67"/>
        <v>0</v>
      </c>
      <c r="V109" s="5">
        <f t="shared" si="67"/>
        <v>0</v>
      </c>
      <c r="W109" s="5">
        <f>W30</f>
        <v>0</v>
      </c>
      <c r="X109" s="5">
        <f t="shared" si="67"/>
        <v>0</v>
      </c>
      <c r="Y109" s="5">
        <f t="shared" si="67"/>
        <v>0</v>
      </c>
      <c r="Z109" s="5">
        <f t="shared" si="67"/>
        <v>0</v>
      </c>
      <c r="AA109" s="5">
        <f t="shared" si="67"/>
        <v>0</v>
      </c>
      <c r="AB109" s="5">
        <f t="shared" si="67"/>
        <v>0</v>
      </c>
      <c r="AC109" s="5">
        <f t="shared" si="67"/>
        <v>0</v>
      </c>
      <c r="AD109" s="5">
        <f t="shared" si="67"/>
        <v>0</v>
      </c>
      <c r="AE109" s="5">
        <f t="shared" si="67"/>
        <v>0</v>
      </c>
      <c r="AF109" s="5">
        <f t="shared" ref="AF109:AI112" si="68">AF30</f>
        <v>0</v>
      </c>
      <c r="AG109" s="5">
        <f t="shared" si="68"/>
        <v>0</v>
      </c>
      <c r="AH109" s="5">
        <f t="shared" si="68"/>
        <v>0</v>
      </c>
      <c r="AI109" s="5">
        <f t="shared" si="68"/>
        <v>0</v>
      </c>
      <c r="AJ109" s="5">
        <f t="shared" si="67"/>
        <v>0</v>
      </c>
      <c r="AK109" s="5">
        <f t="shared" si="67"/>
        <v>0</v>
      </c>
      <c r="AL109" s="5">
        <f t="shared" si="67"/>
        <v>0</v>
      </c>
      <c r="AM109" s="5">
        <f t="shared" si="67"/>
        <v>0</v>
      </c>
      <c r="AN109" s="5">
        <f t="shared" si="67"/>
        <v>0</v>
      </c>
      <c r="AO109" s="5">
        <f t="shared" si="67"/>
        <v>0</v>
      </c>
      <c r="AP109" s="5">
        <f t="shared" si="67"/>
        <v>0</v>
      </c>
      <c r="AQ109" s="5">
        <f t="shared" si="67"/>
        <v>0</v>
      </c>
      <c r="AR109" s="5">
        <f t="shared" si="67"/>
        <v>0</v>
      </c>
      <c r="AS109" s="5">
        <f t="shared" si="67"/>
        <v>0</v>
      </c>
      <c r="AT109" s="5">
        <f t="shared" si="67"/>
        <v>0</v>
      </c>
      <c r="AU109" s="5">
        <f t="shared" si="67"/>
        <v>0</v>
      </c>
      <c r="AV109" s="5">
        <f t="shared" si="67"/>
        <v>0</v>
      </c>
      <c r="AW109" s="5">
        <f t="shared" si="67"/>
        <v>0</v>
      </c>
      <c r="AX109" s="5">
        <f t="shared" si="67"/>
        <v>0</v>
      </c>
      <c r="AY109" s="5">
        <f t="shared" si="67"/>
        <v>0</v>
      </c>
      <c r="AZ109" s="5">
        <f t="shared" si="67"/>
        <v>0</v>
      </c>
      <c r="BA109" s="5">
        <f t="shared" si="67"/>
        <v>0</v>
      </c>
      <c r="BB109" s="5">
        <f t="shared" si="67"/>
        <v>0</v>
      </c>
      <c r="BC109" s="5">
        <f t="shared" si="67"/>
        <v>0</v>
      </c>
      <c r="BD109" s="5">
        <f t="shared" si="67"/>
        <v>0</v>
      </c>
      <c r="BE109" s="5">
        <f t="shared" si="67"/>
        <v>0</v>
      </c>
      <c r="BF109" s="5">
        <f t="shared" si="67"/>
        <v>0</v>
      </c>
      <c r="BG109" s="5">
        <f t="shared" si="67"/>
        <v>0</v>
      </c>
      <c r="BH109" s="5">
        <f t="shared" si="67"/>
        <v>0</v>
      </c>
      <c r="BI109" s="5">
        <f t="shared" si="67"/>
        <v>0</v>
      </c>
      <c r="BJ109" s="5">
        <f t="shared" si="67"/>
        <v>0.114</v>
      </c>
      <c r="BK109" s="5">
        <f t="shared" si="67"/>
        <v>3.5999999999999997E-2</v>
      </c>
      <c r="BL109" s="5">
        <f t="shared" si="67"/>
        <v>1.7000000000000001E-2</v>
      </c>
      <c r="BM109" s="5">
        <f t="shared" si="67"/>
        <v>4.4999999999999998E-2</v>
      </c>
      <c r="BN109" s="5">
        <f t="shared" si="67"/>
        <v>0</v>
      </c>
      <c r="BO109" s="5">
        <f t="shared" si="67"/>
        <v>0</v>
      </c>
      <c r="BP109" s="5">
        <f t="shared" si="67"/>
        <v>3.0000000000000001E-3</v>
      </c>
      <c r="BQ109" s="5">
        <f t="shared" si="67"/>
        <v>5.0000000000000001E-4</v>
      </c>
      <c r="BR109" s="77">
        <f t="shared" si="67"/>
        <v>0</v>
      </c>
    </row>
    <row r="110" spans="1:72">
      <c r="A110" s="116"/>
      <c r="B110" t="s">
        <v>13</v>
      </c>
      <c r="C110" s="118"/>
      <c r="D110" s="5">
        <f t="shared" si="67"/>
        <v>0.02</v>
      </c>
      <c r="E110" s="5">
        <f t="shared" si="67"/>
        <v>0</v>
      </c>
      <c r="F110" s="5">
        <f t="shared" si="67"/>
        <v>0</v>
      </c>
      <c r="G110" s="5">
        <f t="shared" si="67"/>
        <v>0</v>
      </c>
      <c r="H110" s="5">
        <f t="shared" si="67"/>
        <v>0</v>
      </c>
      <c r="I110" s="5">
        <f t="shared" si="67"/>
        <v>0</v>
      </c>
      <c r="J110" s="5">
        <f t="shared" si="67"/>
        <v>0</v>
      </c>
      <c r="K110" s="5">
        <f t="shared" si="67"/>
        <v>0</v>
      </c>
      <c r="L110" s="5">
        <f t="shared" si="67"/>
        <v>0</v>
      </c>
      <c r="M110" s="5">
        <f t="shared" si="67"/>
        <v>0</v>
      </c>
      <c r="N110" s="5">
        <f t="shared" si="67"/>
        <v>0</v>
      </c>
      <c r="O110" s="5">
        <f t="shared" si="67"/>
        <v>0</v>
      </c>
      <c r="P110" s="5">
        <f t="shared" si="67"/>
        <v>0</v>
      </c>
      <c r="Q110" s="5">
        <f t="shared" si="67"/>
        <v>0</v>
      </c>
      <c r="R110" s="5">
        <f t="shared" si="67"/>
        <v>0</v>
      </c>
      <c r="S110" s="5">
        <f t="shared" si="67"/>
        <v>0</v>
      </c>
      <c r="T110" s="5">
        <f t="shared" si="67"/>
        <v>0</v>
      </c>
      <c r="U110" s="5">
        <f t="shared" si="67"/>
        <v>0</v>
      </c>
      <c r="V110" s="5">
        <f t="shared" si="67"/>
        <v>0</v>
      </c>
      <c r="W110" s="5">
        <f>W31</f>
        <v>0</v>
      </c>
      <c r="X110" s="5">
        <f t="shared" si="67"/>
        <v>0</v>
      </c>
      <c r="Y110" s="5">
        <f t="shared" si="67"/>
        <v>0</v>
      </c>
      <c r="Z110" s="5">
        <f t="shared" si="67"/>
        <v>0</v>
      </c>
      <c r="AA110" s="5">
        <f t="shared" si="67"/>
        <v>0</v>
      </c>
      <c r="AB110" s="5">
        <f t="shared" si="67"/>
        <v>0</v>
      </c>
      <c r="AC110" s="5">
        <f t="shared" si="67"/>
        <v>0</v>
      </c>
      <c r="AD110" s="5">
        <f t="shared" si="67"/>
        <v>0</v>
      </c>
      <c r="AE110" s="5">
        <f t="shared" si="67"/>
        <v>0</v>
      </c>
      <c r="AF110" s="5">
        <f t="shared" si="68"/>
        <v>0</v>
      </c>
      <c r="AG110" s="5">
        <f t="shared" si="68"/>
        <v>0</v>
      </c>
      <c r="AH110" s="5">
        <f t="shared" si="68"/>
        <v>0</v>
      </c>
      <c r="AI110" s="5">
        <f t="shared" si="68"/>
        <v>0</v>
      </c>
      <c r="AJ110" s="5">
        <f t="shared" si="67"/>
        <v>0</v>
      </c>
      <c r="AK110" s="5">
        <f t="shared" si="67"/>
        <v>0</v>
      </c>
      <c r="AL110" s="5">
        <f t="shared" si="67"/>
        <v>0</v>
      </c>
      <c r="AM110" s="5">
        <f t="shared" si="67"/>
        <v>0</v>
      </c>
      <c r="AN110" s="5">
        <f t="shared" si="67"/>
        <v>0</v>
      </c>
      <c r="AO110" s="5">
        <f t="shared" si="67"/>
        <v>0</v>
      </c>
      <c r="AP110" s="5">
        <f t="shared" si="67"/>
        <v>0</v>
      </c>
      <c r="AQ110" s="5">
        <f t="shared" si="67"/>
        <v>0</v>
      </c>
      <c r="AR110" s="5">
        <f t="shared" si="67"/>
        <v>0</v>
      </c>
      <c r="AS110" s="5">
        <f t="shared" si="67"/>
        <v>0</v>
      </c>
      <c r="AT110" s="5">
        <f t="shared" si="67"/>
        <v>0</v>
      </c>
      <c r="AU110" s="5">
        <f t="shared" si="67"/>
        <v>0</v>
      </c>
      <c r="AV110" s="5">
        <f t="shared" si="67"/>
        <v>0</v>
      </c>
      <c r="AW110" s="5">
        <f t="shared" si="67"/>
        <v>0</v>
      </c>
      <c r="AX110" s="5">
        <f t="shared" si="67"/>
        <v>0</v>
      </c>
      <c r="AY110" s="5">
        <f t="shared" si="67"/>
        <v>0</v>
      </c>
      <c r="AZ110" s="5">
        <f t="shared" si="67"/>
        <v>0</v>
      </c>
      <c r="BA110" s="5">
        <f t="shared" si="67"/>
        <v>0</v>
      </c>
      <c r="BB110" s="5">
        <f t="shared" si="67"/>
        <v>0</v>
      </c>
      <c r="BC110" s="5">
        <f t="shared" si="67"/>
        <v>0</v>
      </c>
      <c r="BD110" s="5">
        <f t="shared" si="67"/>
        <v>0</v>
      </c>
      <c r="BE110" s="5">
        <f t="shared" si="67"/>
        <v>0</v>
      </c>
      <c r="BF110" s="5">
        <f t="shared" si="67"/>
        <v>0</v>
      </c>
      <c r="BG110" s="5">
        <f t="shared" si="67"/>
        <v>0</v>
      </c>
      <c r="BH110" s="5">
        <f t="shared" si="67"/>
        <v>0</v>
      </c>
      <c r="BI110" s="5">
        <f t="shared" si="67"/>
        <v>0</v>
      </c>
      <c r="BJ110" s="5">
        <f t="shared" si="67"/>
        <v>0</v>
      </c>
      <c r="BK110" s="5">
        <f t="shared" si="67"/>
        <v>0</v>
      </c>
      <c r="BL110" s="5">
        <f t="shared" si="67"/>
        <v>0</v>
      </c>
      <c r="BM110" s="5">
        <f t="shared" si="67"/>
        <v>0</v>
      </c>
      <c r="BN110" s="5">
        <f t="shared" si="67"/>
        <v>0</v>
      </c>
      <c r="BO110" s="5">
        <f t="shared" si="67"/>
        <v>0</v>
      </c>
      <c r="BP110" s="5">
        <f t="shared" si="67"/>
        <v>0</v>
      </c>
      <c r="BQ110" s="5">
        <f t="shared" si="67"/>
        <v>0</v>
      </c>
      <c r="BR110" s="77">
        <f t="shared" si="67"/>
        <v>0</v>
      </c>
    </row>
    <row r="111" spans="1:72">
      <c r="A111" s="116"/>
      <c r="B111" s="9" t="s">
        <v>21</v>
      </c>
      <c r="C111" s="118"/>
      <c r="D111" s="5">
        <f t="shared" si="67"/>
        <v>0</v>
      </c>
      <c r="E111" s="5">
        <f t="shared" si="67"/>
        <v>0</v>
      </c>
      <c r="F111" s="5">
        <f t="shared" si="67"/>
        <v>1.0999999999999999E-2</v>
      </c>
      <c r="G111" s="5">
        <f t="shared" si="67"/>
        <v>5.9999999999999995E-4</v>
      </c>
      <c r="H111" s="5">
        <f t="shared" si="67"/>
        <v>0</v>
      </c>
      <c r="I111" s="5">
        <f t="shared" si="67"/>
        <v>0</v>
      </c>
      <c r="J111" s="5">
        <f t="shared" si="67"/>
        <v>0</v>
      </c>
      <c r="K111" s="5">
        <f t="shared" si="67"/>
        <v>0</v>
      </c>
      <c r="L111" s="5">
        <f t="shared" si="67"/>
        <v>0</v>
      </c>
      <c r="M111" s="5">
        <f t="shared" si="67"/>
        <v>0</v>
      </c>
      <c r="N111" s="5">
        <f t="shared" si="67"/>
        <v>0</v>
      </c>
      <c r="O111" s="5">
        <f t="shared" si="67"/>
        <v>0</v>
      </c>
      <c r="P111" s="5">
        <f t="shared" si="67"/>
        <v>0</v>
      </c>
      <c r="Q111" s="5">
        <f t="shared" si="67"/>
        <v>0</v>
      </c>
      <c r="R111" s="5">
        <f t="shared" si="67"/>
        <v>0</v>
      </c>
      <c r="S111" s="5">
        <f t="shared" si="67"/>
        <v>0</v>
      </c>
      <c r="T111" s="5">
        <f t="shared" si="67"/>
        <v>0</v>
      </c>
      <c r="U111" s="5">
        <f t="shared" si="67"/>
        <v>0</v>
      </c>
      <c r="V111" s="5">
        <f t="shared" si="67"/>
        <v>0</v>
      </c>
      <c r="W111" s="5">
        <f>W32</f>
        <v>0</v>
      </c>
      <c r="X111" s="5">
        <f t="shared" si="67"/>
        <v>0</v>
      </c>
      <c r="Y111" s="5">
        <f t="shared" si="67"/>
        <v>0</v>
      </c>
      <c r="Z111" s="5">
        <f t="shared" si="67"/>
        <v>0</v>
      </c>
      <c r="AA111" s="5">
        <f t="shared" si="67"/>
        <v>0</v>
      </c>
      <c r="AB111" s="5">
        <f t="shared" si="67"/>
        <v>0</v>
      </c>
      <c r="AC111" s="5">
        <f t="shared" si="67"/>
        <v>0</v>
      </c>
      <c r="AD111" s="5">
        <f t="shared" si="67"/>
        <v>0</v>
      </c>
      <c r="AE111" s="5">
        <f t="shared" si="67"/>
        <v>0</v>
      </c>
      <c r="AF111" s="5">
        <f t="shared" si="68"/>
        <v>0</v>
      </c>
      <c r="AG111" s="5">
        <f t="shared" si="68"/>
        <v>0</v>
      </c>
      <c r="AH111" s="5">
        <f t="shared" si="68"/>
        <v>0</v>
      </c>
      <c r="AI111" s="5">
        <f t="shared" si="68"/>
        <v>0</v>
      </c>
      <c r="AJ111" s="5">
        <f t="shared" si="67"/>
        <v>0</v>
      </c>
      <c r="AK111" s="5">
        <f t="shared" si="67"/>
        <v>0</v>
      </c>
      <c r="AL111" s="5">
        <f t="shared" si="67"/>
        <v>0</v>
      </c>
      <c r="AM111" s="5">
        <f t="shared" si="67"/>
        <v>0</v>
      </c>
      <c r="AN111" s="5">
        <f t="shared" si="67"/>
        <v>0</v>
      </c>
      <c r="AO111" s="5">
        <f t="shared" si="67"/>
        <v>0</v>
      </c>
      <c r="AP111" s="5">
        <f t="shared" si="67"/>
        <v>0</v>
      </c>
      <c r="AQ111" s="5">
        <f t="shared" si="67"/>
        <v>0</v>
      </c>
      <c r="AR111" s="5">
        <f t="shared" si="67"/>
        <v>0</v>
      </c>
      <c r="AS111" s="5">
        <f t="shared" si="67"/>
        <v>0</v>
      </c>
      <c r="AT111" s="5">
        <f t="shared" si="67"/>
        <v>0</v>
      </c>
      <c r="AU111" s="5">
        <f t="shared" si="67"/>
        <v>0</v>
      </c>
      <c r="AV111" s="5">
        <f t="shared" si="67"/>
        <v>0</v>
      </c>
      <c r="AW111" s="5">
        <f t="shared" si="67"/>
        <v>0</v>
      </c>
      <c r="AX111" s="5">
        <f t="shared" si="67"/>
        <v>0</v>
      </c>
      <c r="AY111" s="5">
        <f t="shared" si="67"/>
        <v>0</v>
      </c>
      <c r="AZ111" s="5">
        <f t="shared" si="67"/>
        <v>0</v>
      </c>
      <c r="BA111" s="5">
        <f t="shared" si="67"/>
        <v>0</v>
      </c>
      <c r="BB111" s="5">
        <f t="shared" si="67"/>
        <v>0</v>
      </c>
      <c r="BC111" s="5">
        <f t="shared" si="67"/>
        <v>0</v>
      </c>
      <c r="BD111" s="5">
        <f t="shared" si="67"/>
        <v>0</v>
      </c>
      <c r="BE111" s="5">
        <f t="shared" si="67"/>
        <v>0</v>
      </c>
      <c r="BF111" s="5">
        <f t="shared" si="67"/>
        <v>0</v>
      </c>
      <c r="BG111" s="5">
        <f t="shared" si="67"/>
        <v>0</v>
      </c>
      <c r="BH111" s="5">
        <f t="shared" si="67"/>
        <v>0</v>
      </c>
      <c r="BI111" s="5">
        <f t="shared" si="67"/>
        <v>0</v>
      </c>
      <c r="BJ111" s="5">
        <f t="shared" si="67"/>
        <v>0</v>
      </c>
      <c r="BK111" s="5">
        <f t="shared" si="67"/>
        <v>0</v>
      </c>
      <c r="BL111" s="5">
        <f t="shared" si="67"/>
        <v>0</v>
      </c>
      <c r="BM111" s="5">
        <f t="shared" si="67"/>
        <v>0</v>
      </c>
      <c r="BN111" s="5">
        <f t="shared" si="67"/>
        <v>0</v>
      </c>
      <c r="BO111" s="5">
        <f t="shared" si="67"/>
        <v>0</v>
      </c>
      <c r="BP111" s="5">
        <f t="shared" si="67"/>
        <v>0</v>
      </c>
      <c r="BQ111" s="5">
        <f t="shared" si="67"/>
        <v>0</v>
      </c>
      <c r="BR111" s="77">
        <f t="shared" si="67"/>
        <v>0</v>
      </c>
    </row>
    <row r="112" spans="1:72">
      <c r="A112" s="116"/>
      <c r="B112" s="15"/>
      <c r="C112" s="118"/>
      <c r="D112" s="5">
        <f t="shared" si="67"/>
        <v>0</v>
      </c>
      <c r="E112" s="5">
        <f t="shared" si="67"/>
        <v>0</v>
      </c>
      <c r="F112" s="5">
        <f t="shared" si="67"/>
        <v>0</v>
      </c>
      <c r="G112" s="5">
        <f t="shared" si="67"/>
        <v>0</v>
      </c>
      <c r="H112" s="5">
        <f t="shared" si="67"/>
        <v>0</v>
      </c>
      <c r="I112" s="5">
        <f t="shared" si="67"/>
        <v>0</v>
      </c>
      <c r="J112" s="5">
        <f t="shared" si="67"/>
        <v>0</v>
      </c>
      <c r="K112" s="5">
        <f t="shared" si="67"/>
        <v>0</v>
      </c>
      <c r="L112" s="5">
        <f t="shared" si="67"/>
        <v>0</v>
      </c>
      <c r="M112" s="5">
        <f t="shared" si="67"/>
        <v>0</v>
      </c>
      <c r="N112" s="5">
        <f t="shared" si="67"/>
        <v>0</v>
      </c>
      <c r="O112" s="5">
        <f t="shared" si="67"/>
        <v>0</v>
      </c>
      <c r="P112" s="5">
        <f t="shared" si="67"/>
        <v>0</v>
      </c>
      <c r="Q112" s="5">
        <f t="shared" si="67"/>
        <v>0</v>
      </c>
      <c r="R112" s="5">
        <f t="shared" si="67"/>
        <v>0</v>
      </c>
      <c r="S112" s="5">
        <f t="shared" si="67"/>
        <v>0</v>
      </c>
      <c r="T112" s="5">
        <f t="shared" si="67"/>
        <v>0</v>
      </c>
      <c r="U112" s="5">
        <f t="shared" si="67"/>
        <v>0</v>
      </c>
      <c r="V112" s="5">
        <f t="shared" si="67"/>
        <v>0</v>
      </c>
      <c r="W112" s="5">
        <f>W33</f>
        <v>0</v>
      </c>
      <c r="X112" s="5">
        <f t="shared" si="67"/>
        <v>0</v>
      </c>
      <c r="Y112" s="5">
        <f t="shared" si="67"/>
        <v>0</v>
      </c>
      <c r="Z112" s="5">
        <f t="shared" si="67"/>
        <v>0</v>
      </c>
      <c r="AA112" s="5">
        <f t="shared" si="67"/>
        <v>0</v>
      </c>
      <c r="AB112" s="5">
        <f t="shared" si="67"/>
        <v>0</v>
      </c>
      <c r="AC112" s="5">
        <f t="shared" si="67"/>
        <v>0</v>
      </c>
      <c r="AD112" s="5">
        <f t="shared" si="67"/>
        <v>0</v>
      </c>
      <c r="AE112" s="5">
        <f t="shared" si="67"/>
        <v>0</v>
      </c>
      <c r="AF112" s="5">
        <f t="shared" si="68"/>
        <v>0</v>
      </c>
      <c r="AG112" s="5">
        <f t="shared" si="68"/>
        <v>0</v>
      </c>
      <c r="AH112" s="5">
        <f t="shared" si="68"/>
        <v>0</v>
      </c>
      <c r="AI112" s="5">
        <f t="shared" si="68"/>
        <v>0</v>
      </c>
      <c r="AJ112" s="5">
        <f t="shared" si="67"/>
        <v>0</v>
      </c>
      <c r="AK112" s="5">
        <f t="shared" si="67"/>
        <v>0</v>
      </c>
      <c r="AL112" s="5">
        <f t="shared" si="67"/>
        <v>0</v>
      </c>
      <c r="AM112" s="5">
        <f t="shared" si="67"/>
        <v>0</v>
      </c>
      <c r="AN112" s="5">
        <f t="shared" si="67"/>
        <v>0</v>
      </c>
      <c r="AO112" s="5">
        <f t="shared" si="67"/>
        <v>0</v>
      </c>
      <c r="AP112" s="5">
        <f t="shared" si="67"/>
        <v>0</v>
      </c>
      <c r="AQ112" s="5">
        <f t="shared" si="67"/>
        <v>0</v>
      </c>
      <c r="AR112" s="5">
        <f t="shared" si="67"/>
        <v>0</v>
      </c>
      <c r="AS112" s="5">
        <f t="shared" si="67"/>
        <v>0</v>
      </c>
      <c r="AT112" s="5">
        <f t="shared" si="67"/>
        <v>0</v>
      </c>
      <c r="AU112" s="5">
        <f t="shared" si="67"/>
        <v>0</v>
      </c>
      <c r="AV112" s="5">
        <f t="shared" si="67"/>
        <v>0</v>
      </c>
      <c r="AW112" s="5">
        <f t="shared" si="67"/>
        <v>0</v>
      </c>
      <c r="AX112" s="5">
        <f t="shared" si="67"/>
        <v>0</v>
      </c>
      <c r="AY112" s="5">
        <f t="shared" si="67"/>
        <v>0</v>
      </c>
      <c r="AZ112" s="5">
        <f t="shared" si="67"/>
        <v>0</v>
      </c>
      <c r="BA112" s="5">
        <f t="shared" si="67"/>
        <v>0</v>
      </c>
      <c r="BB112" s="5">
        <f t="shared" si="67"/>
        <v>0</v>
      </c>
      <c r="BC112" s="5">
        <f t="shared" si="67"/>
        <v>0</v>
      </c>
      <c r="BD112" s="5">
        <f t="shared" si="67"/>
        <v>0</v>
      </c>
      <c r="BE112" s="5">
        <f t="shared" si="67"/>
        <v>0</v>
      </c>
      <c r="BF112" s="5">
        <f t="shared" si="67"/>
        <v>0</v>
      </c>
      <c r="BG112" s="5">
        <f t="shared" si="67"/>
        <v>0</v>
      </c>
      <c r="BH112" s="5">
        <f t="shared" si="67"/>
        <v>0</v>
      </c>
      <c r="BI112" s="5">
        <f t="shared" si="67"/>
        <v>0</v>
      </c>
      <c r="BJ112" s="5">
        <f t="shared" si="67"/>
        <v>0</v>
      </c>
      <c r="BK112" s="5">
        <f t="shared" si="67"/>
        <v>0</v>
      </c>
      <c r="BL112" s="5">
        <f t="shared" si="67"/>
        <v>0</v>
      </c>
      <c r="BM112" s="5">
        <f t="shared" si="67"/>
        <v>0</v>
      </c>
      <c r="BN112" s="5">
        <f t="shared" si="67"/>
        <v>0</v>
      </c>
      <c r="BO112" s="5">
        <f t="shared" si="67"/>
        <v>0</v>
      </c>
      <c r="BP112" s="5">
        <f t="shared" si="67"/>
        <v>0</v>
      </c>
      <c r="BQ112" s="5">
        <f t="shared" si="67"/>
        <v>0</v>
      </c>
      <c r="BR112" s="77">
        <f t="shared" si="67"/>
        <v>0</v>
      </c>
    </row>
    <row r="113" spans="1:72">
      <c r="A113" s="116"/>
      <c r="B113" s="5"/>
      <c r="C113" s="119"/>
      <c r="D113" s="5">
        <f t="shared" si="67"/>
        <v>0</v>
      </c>
      <c r="E113" s="5">
        <f t="shared" si="67"/>
        <v>0</v>
      </c>
      <c r="F113" s="5">
        <f t="shared" si="67"/>
        <v>0</v>
      </c>
      <c r="G113" s="5">
        <f t="shared" ref="G113:BR113" si="69">G34</f>
        <v>0</v>
      </c>
      <c r="H113" s="5">
        <f t="shared" si="69"/>
        <v>0</v>
      </c>
      <c r="I113" s="5">
        <f t="shared" si="69"/>
        <v>0</v>
      </c>
      <c r="J113" s="5">
        <f t="shared" si="69"/>
        <v>0</v>
      </c>
      <c r="K113" s="5">
        <f t="shared" si="69"/>
        <v>0</v>
      </c>
      <c r="L113" s="5">
        <f t="shared" si="69"/>
        <v>0</v>
      </c>
      <c r="M113" s="5">
        <f t="shared" si="69"/>
        <v>0</v>
      </c>
      <c r="N113" s="5">
        <f t="shared" si="69"/>
        <v>0</v>
      </c>
      <c r="O113" s="5">
        <f t="shared" si="69"/>
        <v>0</v>
      </c>
      <c r="P113" s="5">
        <f t="shared" si="69"/>
        <v>0</v>
      </c>
      <c r="Q113" s="5">
        <f t="shared" si="69"/>
        <v>0</v>
      </c>
      <c r="R113" s="5">
        <f t="shared" si="69"/>
        <v>0</v>
      </c>
      <c r="S113" s="5">
        <f t="shared" si="69"/>
        <v>0</v>
      </c>
      <c r="T113" s="5">
        <f t="shared" si="69"/>
        <v>0</v>
      </c>
      <c r="U113" s="5">
        <f t="shared" si="69"/>
        <v>0</v>
      </c>
      <c r="V113" s="5">
        <f t="shared" si="69"/>
        <v>0</v>
      </c>
      <c r="W113" s="5">
        <f>W34</f>
        <v>0</v>
      </c>
      <c r="X113" s="5">
        <f t="shared" si="69"/>
        <v>0</v>
      </c>
      <c r="Y113" s="5">
        <f t="shared" si="69"/>
        <v>0</v>
      </c>
      <c r="Z113" s="5">
        <f t="shared" si="69"/>
        <v>0</v>
      </c>
      <c r="AA113" s="5">
        <f t="shared" si="69"/>
        <v>0</v>
      </c>
      <c r="AB113" s="5">
        <f t="shared" si="69"/>
        <v>0</v>
      </c>
      <c r="AC113" s="5">
        <f t="shared" si="69"/>
        <v>0</v>
      </c>
      <c r="AD113" s="5">
        <f t="shared" si="69"/>
        <v>0</v>
      </c>
      <c r="AE113" s="5">
        <f t="shared" si="69"/>
        <v>0</v>
      </c>
      <c r="AF113" s="5">
        <f t="shared" ref="AF113:AI113" si="70">AF34</f>
        <v>0</v>
      </c>
      <c r="AG113" s="5">
        <f t="shared" si="70"/>
        <v>0</v>
      </c>
      <c r="AH113" s="5">
        <f t="shared" si="70"/>
        <v>0</v>
      </c>
      <c r="AI113" s="5">
        <f t="shared" si="70"/>
        <v>0</v>
      </c>
      <c r="AJ113" s="5">
        <f t="shared" si="69"/>
        <v>0</v>
      </c>
      <c r="AK113" s="5">
        <f t="shared" si="69"/>
        <v>0</v>
      </c>
      <c r="AL113" s="5">
        <f t="shared" si="69"/>
        <v>0</v>
      </c>
      <c r="AM113" s="5">
        <f t="shared" si="69"/>
        <v>0</v>
      </c>
      <c r="AN113" s="5">
        <f t="shared" si="69"/>
        <v>0</v>
      </c>
      <c r="AO113" s="5">
        <f t="shared" si="69"/>
        <v>0</v>
      </c>
      <c r="AP113" s="5">
        <f t="shared" si="69"/>
        <v>0</v>
      </c>
      <c r="AQ113" s="5">
        <f t="shared" si="69"/>
        <v>0</v>
      </c>
      <c r="AR113" s="5">
        <f t="shared" si="69"/>
        <v>0</v>
      </c>
      <c r="AS113" s="5">
        <f t="shared" si="69"/>
        <v>0</v>
      </c>
      <c r="AT113" s="5">
        <f t="shared" si="69"/>
        <v>0</v>
      </c>
      <c r="AU113" s="5">
        <f t="shared" si="69"/>
        <v>0</v>
      </c>
      <c r="AV113" s="5">
        <f t="shared" si="69"/>
        <v>0</v>
      </c>
      <c r="AW113" s="5">
        <f t="shared" si="69"/>
        <v>0</v>
      </c>
      <c r="AX113" s="5">
        <f t="shared" si="69"/>
        <v>0</v>
      </c>
      <c r="AY113" s="5">
        <f t="shared" si="69"/>
        <v>0</v>
      </c>
      <c r="AZ113" s="5">
        <f t="shared" si="69"/>
        <v>0</v>
      </c>
      <c r="BA113" s="5">
        <f t="shared" si="69"/>
        <v>0</v>
      </c>
      <c r="BB113" s="5">
        <f t="shared" si="69"/>
        <v>0</v>
      </c>
      <c r="BC113" s="5">
        <f t="shared" si="69"/>
        <v>0</v>
      </c>
      <c r="BD113" s="5">
        <f t="shared" si="69"/>
        <v>0</v>
      </c>
      <c r="BE113" s="5">
        <f t="shared" si="69"/>
        <v>0</v>
      </c>
      <c r="BF113" s="5">
        <f t="shared" si="69"/>
        <v>0</v>
      </c>
      <c r="BG113" s="5">
        <f t="shared" si="69"/>
        <v>0</v>
      </c>
      <c r="BH113" s="5">
        <f t="shared" si="69"/>
        <v>0</v>
      </c>
      <c r="BI113" s="5">
        <f t="shared" si="69"/>
        <v>0</v>
      </c>
      <c r="BJ113" s="5">
        <f t="shared" si="69"/>
        <v>0</v>
      </c>
      <c r="BK113" s="5">
        <f t="shared" si="69"/>
        <v>0</v>
      </c>
      <c r="BL113" s="5">
        <f t="shared" si="69"/>
        <v>0</v>
      </c>
      <c r="BM113" s="5">
        <f t="shared" si="69"/>
        <v>0</v>
      </c>
      <c r="BN113" s="5">
        <f t="shared" si="69"/>
        <v>0</v>
      </c>
      <c r="BO113" s="5">
        <f t="shared" si="69"/>
        <v>0</v>
      </c>
      <c r="BP113" s="5">
        <f t="shared" si="69"/>
        <v>0</v>
      </c>
      <c r="BQ113" s="5">
        <f t="shared" si="69"/>
        <v>0</v>
      </c>
      <c r="BR113" s="77">
        <f t="shared" si="69"/>
        <v>0</v>
      </c>
    </row>
    <row r="114" spans="1:72" ht="17.399999999999999">
      <c r="B114" s="16" t="s">
        <v>22</v>
      </c>
      <c r="C114" s="17"/>
      <c r="D114" s="18">
        <f t="shared" ref="D114:BR114" si="71">SUM(D109:D113)</f>
        <v>0.02</v>
      </c>
      <c r="E114" s="18">
        <f t="shared" si="71"/>
        <v>0</v>
      </c>
      <c r="F114" s="18">
        <f t="shared" si="71"/>
        <v>1.0999999999999999E-2</v>
      </c>
      <c r="G114" s="18">
        <f t="shared" si="71"/>
        <v>5.9999999999999995E-4</v>
      </c>
      <c r="H114" s="18">
        <f t="shared" si="71"/>
        <v>0</v>
      </c>
      <c r="I114" s="18">
        <f t="shared" si="71"/>
        <v>0</v>
      </c>
      <c r="J114" s="18">
        <f t="shared" si="71"/>
        <v>0</v>
      </c>
      <c r="K114" s="18">
        <f t="shared" si="71"/>
        <v>4.0000000000000001E-3</v>
      </c>
      <c r="L114" s="18">
        <f t="shared" si="71"/>
        <v>0</v>
      </c>
      <c r="M114" s="18">
        <f t="shared" si="71"/>
        <v>0</v>
      </c>
      <c r="N114" s="18">
        <f t="shared" si="71"/>
        <v>0</v>
      </c>
      <c r="O114" s="18">
        <f t="shared" si="71"/>
        <v>0</v>
      </c>
      <c r="P114" s="18">
        <f t="shared" si="71"/>
        <v>0</v>
      </c>
      <c r="Q114" s="18">
        <f t="shared" si="71"/>
        <v>0</v>
      </c>
      <c r="R114" s="18">
        <f t="shared" si="71"/>
        <v>0</v>
      </c>
      <c r="S114" s="18">
        <f t="shared" si="71"/>
        <v>0</v>
      </c>
      <c r="T114" s="18">
        <f t="shared" si="71"/>
        <v>0</v>
      </c>
      <c r="U114" s="18">
        <f t="shared" si="71"/>
        <v>0</v>
      </c>
      <c r="V114" s="18">
        <f t="shared" si="71"/>
        <v>0</v>
      </c>
      <c r="W114" s="18">
        <f>SUM(W109:W113)</f>
        <v>0</v>
      </c>
      <c r="X114" s="18">
        <f t="shared" si="71"/>
        <v>0</v>
      </c>
      <c r="Y114" s="18">
        <f t="shared" si="71"/>
        <v>0</v>
      </c>
      <c r="Z114" s="18">
        <f t="shared" si="71"/>
        <v>0</v>
      </c>
      <c r="AA114" s="18">
        <f t="shared" si="71"/>
        <v>0</v>
      </c>
      <c r="AB114" s="18">
        <f t="shared" si="71"/>
        <v>0</v>
      </c>
      <c r="AC114" s="18">
        <f t="shared" si="71"/>
        <v>0</v>
      </c>
      <c r="AD114" s="18">
        <f t="shared" si="71"/>
        <v>0</v>
      </c>
      <c r="AE114" s="18">
        <f t="shared" si="71"/>
        <v>0</v>
      </c>
      <c r="AF114" s="18">
        <f t="shared" ref="AF114:AI114" si="72">SUM(AF109:AF113)</f>
        <v>0</v>
      </c>
      <c r="AG114" s="18">
        <f t="shared" si="72"/>
        <v>0</v>
      </c>
      <c r="AH114" s="18">
        <f t="shared" si="72"/>
        <v>0</v>
      </c>
      <c r="AI114" s="18">
        <f t="shared" si="72"/>
        <v>0</v>
      </c>
      <c r="AJ114" s="18">
        <f t="shared" si="71"/>
        <v>0</v>
      </c>
      <c r="AK114" s="18">
        <f t="shared" si="71"/>
        <v>0</v>
      </c>
      <c r="AL114" s="18">
        <f t="shared" si="71"/>
        <v>0</v>
      </c>
      <c r="AM114" s="18">
        <f t="shared" si="71"/>
        <v>0</v>
      </c>
      <c r="AN114" s="18">
        <f t="shared" si="71"/>
        <v>0</v>
      </c>
      <c r="AO114" s="18">
        <f t="shared" si="71"/>
        <v>0</v>
      </c>
      <c r="AP114" s="18">
        <f t="shared" si="71"/>
        <v>0</v>
      </c>
      <c r="AQ114" s="18">
        <f t="shared" si="71"/>
        <v>0</v>
      </c>
      <c r="AR114" s="18">
        <f t="shared" si="71"/>
        <v>0</v>
      </c>
      <c r="AS114" s="18">
        <f t="shared" si="71"/>
        <v>0</v>
      </c>
      <c r="AT114" s="18">
        <f t="shared" si="71"/>
        <v>0</v>
      </c>
      <c r="AU114" s="18">
        <f t="shared" si="71"/>
        <v>0</v>
      </c>
      <c r="AV114" s="18">
        <f t="shared" si="71"/>
        <v>0</v>
      </c>
      <c r="AW114" s="18">
        <f t="shared" si="71"/>
        <v>0</v>
      </c>
      <c r="AX114" s="18">
        <f t="shared" si="71"/>
        <v>0</v>
      </c>
      <c r="AY114" s="18">
        <f t="shared" si="71"/>
        <v>0</v>
      </c>
      <c r="AZ114" s="18">
        <f t="shared" si="71"/>
        <v>0</v>
      </c>
      <c r="BA114" s="18">
        <f t="shared" si="71"/>
        <v>0</v>
      </c>
      <c r="BB114" s="18">
        <f t="shared" si="71"/>
        <v>0</v>
      </c>
      <c r="BC114" s="18">
        <f t="shared" si="71"/>
        <v>0</v>
      </c>
      <c r="BD114" s="18">
        <f t="shared" si="71"/>
        <v>0</v>
      </c>
      <c r="BE114" s="18">
        <f t="shared" si="71"/>
        <v>0</v>
      </c>
      <c r="BF114" s="18">
        <f t="shared" si="71"/>
        <v>0</v>
      </c>
      <c r="BG114" s="18">
        <f t="shared" si="71"/>
        <v>0</v>
      </c>
      <c r="BH114" s="18">
        <f t="shared" si="71"/>
        <v>0</v>
      </c>
      <c r="BI114" s="18">
        <f t="shared" si="71"/>
        <v>0</v>
      </c>
      <c r="BJ114" s="18">
        <f t="shared" si="71"/>
        <v>0.114</v>
      </c>
      <c r="BK114" s="18">
        <f t="shared" si="71"/>
        <v>3.5999999999999997E-2</v>
      </c>
      <c r="BL114" s="18">
        <f t="shared" si="71"/>
        <v>1.7000000000000001E-2</v>
      </c>
      <c r="BM114" s="18">
        <f t="shared" si="71"/>
        <v>4.4999999999999998E-2</v>
      </c>
      <c r="BN114" s="18">
        <f t="shared" si="71"/>
        <v>0</v>
      </c>
      <c r="BO114" s="18">
        <f t="shared" si="71"/>
        <v>0</v>
      </c>
      <c r="BP114" s="18">
        <f t="shared" si="71"/>
        <v>3.0000000000000001E-3</v>
      </c>
      <c r="BQ114" s="18">
        <f t="shared" si="71"/>
        <v>5.0000000000000001E-4</v>
      </c>
      <c r="BR114" s="78">
        <f t="shared" si="71"/>
        <v>0</v>
      </c>
    </row>
    <row r="115" spans="1:72" ht="17.399999999999999">
      <c r="B115" s="16" t="s">
        <v>23</v>
      </c>
      <c r="C115" s="17"/>
      <c r="D115" s="19">
        <f t="shared" ref="D115:BR115" si="73">PRODUCT(D114,$F$7)</f>
        <v>0.02</v>
      </c>
      <c r="E115" s="19">
        <f t="shared" si="73"/>
        <v>0</v>
      </c>
      <c r="F115" s="19">
        <f t="shared" si="73"/>
        <v>1.0999999999999999E-2</v>
      </c>
      <c r="G115" s="19">
        <f t="shared" si="73"/>
        <v>5.9999999999999995E-4</v>
      </c>
      <c r="H115" s="19">
        <f t="shared" si="73"/>
        <v>0</v>
      </c>
      <c r="I115" s="19">
        <f t="shared" si="73"/>
        <v>0</v>
      </c>
      <c r="J115" s="19">
        <f t="shared" si="73"/>
        <v>0</v>
      </c>
      <c r="K115" s="19">
        <f t="shared" si="73"/>
        <v>4.0000000000000001E-3</v>
      </c>
      <c r="L115" s="19">
        <f t="shared" si="73"/>
        <v>0</v>
      </c>
      <c r="M115" s="19">
        <f t="shared" si="73"/>
        <v>0</v>
      </c>
      <c r="N115" s="19">
        <f t="shared" si="73"/>
        <v>0</v>
      </c>
      <c r="O115" s="19">
        <f t="shared" si="73"/>
        <v>0</v>
      </c>
      <c r="P115" s="19">
        <f t="shared" si="73"/>
        <v>0</v>
      </c>
      <c r="Q115" s="19">
        <f t="shared" si="73"/>
        <v>0</v>
      </c>
      <c r="R115" s="19">
        <f t="shared" si="73"/>
        <v>0</v>
      </c>
      <c r="S115" s="19">
        <f t="shared" si="73"/>
        <v>0</v>
      </c>
      <c r="T115" s="19">
        <f t="shared" si="73"/>
        <v>0</v>
      </c>
      <c r="U115" s="19">
        <f t="shared" si="73"/>
        <v>0</v>
      </c>
      <c r="V115" s="19">
        <f t="shared" si="73"/>
        <v>0</v>
      </c>
      <c r="W115" s="19">
        <f>PRODUCT(W114,$F$7)</f>
        <v>0</v>
      </c>
      <c r="X115" s="19">
        <f t="shared" si="73"/>
        <v>0</v>
      </c>
      <c r="Y115" s="19">
        <f t="shared" si="73"/>
        <v>0</v>
      </c>
      <c r="Z115" s="19">
        <f t="shared" si="73"/>
        <v>0</v>
      </c>
      <c r="AA115" s="19">
        <f t="shared" si="73"/>
        <v>0</v>
      </c>
      <c r="AB115" s="19">
        <f t="shared" si="73"/>
        <v>0</v>
      </c>
      <c r="AC115" s="19">
        <f t="shared" si="73"/>
        <v>0</v>
      </c>
      <c r="AD115" s="19">
        <f t="shared" si="73"/>
        <v>0</v>
      </c>
      <c r="AE115" s="19">
        <f t="shared" si="73"/>
        <v>0</v>
      </c>
      <c r="AF115" s="19">
        <f t="shared" ref="AF115:AI115" si="74">PRODUCT(AF114,$F$7)</f>
        <v>0</v>
      </c>
      <c r="AG115" s="19">
        <f t="shared" si="74"/>
        <v>0</v>
      </c>
      <c r="AH115" s="19">
        <f t="shared" si="74"/>
        <v>0</v>
      </c>
      <c r="AI115" s="19">
        <f t="shared" si="74"/>
        <v>0</v>
      </c>
      <c r="AJ115" s="19">
        <f t="shared" si="73"/>
        <v>0</v>
      </c>
      <c r="AK115" s="19">
        <f t="shared" si="73"/>
        <v>0</v>
      </c>
      <c r="AL115" s="19">
        <f t="shared" si="73"/>
        <v>0</v>
      </c>
      <c r="AM115" s="19">
        <f t="shared" si="73"/>
        <v>0</v>
      </c>
      <c r="AN115" s="19">
        <f t="shared" si="73"/>
        <v>0</v>
      </c>
      <c r="AO115" s="19">
        <f t="shared" si="73"/>
        <v>0</v>
      </c>
      <c r="AP115" s="19">
        <f t="shared" si="73"/>
        <v>0</v>
      </c>
      <c r="AQ115" s="19">
        <f t="shared" si="73"/>
        <v>0</v>
      </c>
      <c r="AR115" s="19">
        <f t="shared" si="73"/>
        <v>0</v>
      </c>
      <c r="AS115" s="19">
        <f t="shared" si="73"/>
        <v>0</v>
      </c>
      <c r="AT115" s="19">
        <f t="shared" si="73"/>
        <v>0</v>
      </c>
      <c r="AU115" s="19">
        <f t="shared" si="73"/>
        <v>0</v>
      </c>
      <c r="AV115" s="19">
        <f t="shared" si="73"/>
        <v>0</v>
      </c>
      <c r="AW115" s="19">
        <f t="shared" si="73"/>
        <v>0</v>
      </c>
      <c r="AX115" s="19">
        <f t="shared" si="73"/>
        <v>0</v>
      </c>
      <c r="AY115" s="19">
        <f t="shared" si="73"/>
        <v>0</v>
      </c>
      <c r="AZ115" s="19">
        <f t="shared" si="73"/>
        <v>0</v>
      </c>
      <c r="BA115" s="19">
        <f t="shared" si="73"/>
        <v>0</v>
      </c>
      <c r="BB115" s="19">
        <f t="shared" si="73"/>
        <v>0</v>
      </c>
      <c r="BC115" s="19">
        <f t="shared" si="73"/>
        <v>0</v>
      </c>
      <c r="BD115" s="19">
        <f t="shared" si="73"/>
        <v>0</v>
      </c>
      <c r="BE115" s="19">
        <f t="shared" si="73"/>
        <v>0</v>
      </c>
      <c r="BF115" s="19">
        <f t="shared" si="73"/>
        <v>0</v>
      </c>
      <c r="BG115" s="19">
        <f t="shared" si="73"/>
        <v>0</v>
      </c>
      <c r="BH115" s="19">
        <f t="shared" si="73"/>
        <v>0</v>
      </c>
      <c r="BI115" s="19">
        <f t="shared" si="73"/>
        <v>0</v>
      </c>
      <c r="BJ115" s="19">
        <f t="shared" si="73"/>
        <v>0.114</v>
      </c>
      <c r="BK115" s="19">
        <f t="shared" si="73"/>
        <v>3.5999999999999997E-2</v>
      </c>
      <c r="BL115" s="19">
        <f t="shared" si="73"/>
        <v>1.7000000000000001E-2</v>
      </c>
      <c r="BM115" s="19">
        <f t="shared" si="73"/>
        <v>4.4999999999999998E-2</v>
      </c>
      <c r="BN115" s="19">
        <f t="shared" si="73"/>
        <v>0</v>
      </c>
      <c r="BO115" s="19">
        <f t="shared" si="73"/>
        <v>0</v>
      </c>
      <c r="BP115" s="19">
        <f t="shared" si="73"/>
        <v>3.0000000000000001E-3</v>
      </c>
      <c r="BQ115" s="19">
        <f t="shared" si="73"/>
        <v>5.0000000000000001E-4</v>
      </c>
      <c r="BR115" s="79">
        <f t="shared" si="73"/>
        <v>0</v>
      </c>
    </row>
    <row r="117" spans="1:72" ht="17.399999999999999">
      <c r="A117" s="20"/>
      <c r="B117" s="21" t="s">
        <v>24</v>
      </c>
      <c r="C117" s="22" t="s">
        <v>25</v>
      </c>
      <c r="D117" s="23">
        <f t="shared" ref="D117:BR117" si="75">D49</f>
        <v>90.9</v>
      </c>
      <c r="E117" s="23">
        <f t="shared" si="75"/>
        <v>96</v>
      </c>
      <c r="F117" s="23">
        <f t="shared" si="75"/>
        <v>91</v>
      </c>
      <c r="G117" s="23">
        <f t="shared" si="75"/>
        <v>816</v>
      </c>
      <c r="H117" s="23">
        <f t="shared" si="75"/>
        <v>1680</v>
      </c>
      <c r="I117" s="23">
        <f t="shared" si="75"/>
        <v>1050</v>
      </c>
      <c r="J117" s="23">
        <f t="shared" si="75"/>
        <v>90.57</v>
      </c>
      <c r="K117" s="23">
        <f t="shared" si="75"/>
        <v>1166.67</v>
      </c>
      <c r="L117" s="23">
        <f t="shared" si="75"/>
        <v>255.2</v>
      </c>
      <c r="M117" s="23">
        <f t="shared" si="75"/>
        <v>833</v>
      </c>
      <c r="N117" s="23">
        <f t="shared" si="75"/>
        <v>126.38</v>
      </c>
      <c r="O117" s="23">
        <f t="shared" si="75"/>
        <v>387.53</v>
      </c>
      <c r="P117" s="23">
        <f t="shared" si="75"/>
        <v>663.16</v>
      </c>
      <c r="Q117" s="23">
        <f t="shared" si="75"/>
        <v>526.66999999999996</v>
      </c>
      <c r="R117" s="23">
        <f t="shared" si="75"/>
        <v>1295</v>
      </c>
      <c r="S117" s="23">
        <f t="shared" si="75"/>
        <v>0</v>
      </c>
      <c r="T117" s="23">
        <f t="shared" si="75"/>
        <v>0</v>
      </c>
      <c r="U117" s="23">
        <f t="shared" si="75"/>
        <v>1012</v>
      </c>
      <c r="V117" s="23">
        <f t="shared" si="75"/>
        <v>470.67</v>
      </c>
      <c r="W117" s="23">
        <f>W49</f>
        <v>348</v>
      </c>
      <c r="X117" s="23">
        <f t="shared" si="75"/>
        <v>9.4</v>
      </c>
      <c r="Y117" s="23">
        <f t="shared" si="75"/>
        <v>266.5</v>
      </c>
      <c r="Z117" s="23">
        <f t="shared" si="75"/>
        <v>367</v>
      </c>
      <c r="AA117" s="23">
        <f t="shared" si="75"/>
        <v>524</v>
      </c>
      <c r="AB117" s="23">
        <f t="shared" si="75"/>
        <v>330</v>
      </c>
      <c r="AC117" s="23">
        <f t="shared" si="75"/>
        <v>299</v>
      </c>
      <c r="AD117" s="23">
        <f t="shared" si="75"/>
        <v>148</v>
      </c>
      <c r="AE117" s="23">
        <f t="shared" si="75"/>
        <v>842</v>
      </c>
      <c r="AF117" s="23"/>
      <c r="AG117" s="23"/>
      <c r="AH117" s="23">
        <f t="shared" si="75"/>
        <v>359</v>
      </c>
      <c r="AI117" s="23"/>
      <c r="AJ117" s="23">
        <f t="shared" si="75"/>
        <v>309.10000000000002</v>
      </c>
      <c r="AK117" s="23">
        <f t="shared" si="75"/>
        <v>94</v>
      </c>
      <c r="AL117" s="23">
        <f t="shared" si="75"/>
        <v>73</v>
      </c>
      <c r="AM117" s="23">
        <f t="shared" si="75"/>
        <v>51.6</v>
      </c>
      <c r="AN117" s="23">
        <f t="shared" si="75"/>
        <v>250</v>
      </c>
      <c r="AO117" s="23">
        <f t="shared" si="75"/>
        <v>272</v>
      </c>
      <c r="AP117" s="23">
        <f t="shared" si="75"/>
        <v>0</v>
      </c>
      <c r="AQ117" s="23">
        <f t="shared" si="75"/>
        <v>425</v>
      </c>
      <c r="AR117" s="23">
        <f t="shared" si="75"/>
        <v>800</v>
      </c>
      <c r="AS117" s="23">
        <f t="shared" si="75"/>
        <v>294.25</v>
      </c>
      <c r="AT117" s="23">
        <f t="shared" si="75"/>
        <v>95</v>
      </c>
      <c r="AU117" s="23">
        <f t="shared" si="75"/>
        <v>87.33</v>
      </c>
      <c r="AV117" s="23">
        <f t="shared" si="75"/>
        <v>73.33</v>
      </c>
      <c r="AW117" s="23">
        <f t="shared" si="75"/>
        <v>80</v>
      </c>
      <c r="AX117" s="23">
        <f t="shared" si="75"/>
        <v>89.29</v>
      </c>
      <c r="AY117" s="23">
        <f t="shared" si="75"/>
        <v>63.75</v>
      </c>
      <c r="AZ117" s="23">
        <f t="shared" si="75"/>
        <v>104.62</v>
      </c>
      <c r="BA117" s="23">
        <f t="shared" si="75"/>
        <v>81.33</v>
      </c>
      <c r="BB117" s="23">
        <f t="shared" si="75"/>
        <v>71.67</v>
      </c>
      <c r="BC117" s="23">
        <f t="shared" si="75"/>
        <v>152.66999999999999</v>
      </c>
      <c r="BD117" s="23">
        <f t="shared" si="75"/>
        <v>378</v>
      </c>
      <c r="BE117" s="23">
        <f t="shared" si="75"/>
        <v>574</v>
      </c>
      <c r="BF117" s="23">
        <f t="shared" si="75"/>
        <v>696</v>
      </c>
      <c r="BG117" s="23">
        <f t="shared" si="75"/>
        <v>324</v>
      </c>
      <c r="BH117" s="23">
        <f t="shared" si="75"/>
        <v>604</v>
      </c>
      <c r="BI117" s="23">
        <f t="shared" si="75"/>
        <v>0</v>
      </c>
      <c r="BJ117" s="23">
        <f t="shared" si="75"/>
        <v>38</v>
      </c>
      <c r="BK117" s="23">
        <f t="shared" si="75"/>
        <v>38</v>
      </c>
      <c r="BL117" s="23">
        <f t="shared" si="75"/>
        <v>33</v>
      </c>
      <c r="BM117" s="23">
        <f t="shared" si="75"/>
        <v>43</v>
      </c>
      <c r="BN117" s="23">
        <f t="shared" si="75"/>
        <v>43</v>
      </c>
      <c r="BO117" s="23">
        <f t="shared" si="75"/>
        <v>306.32</v>
      </c>
      <c r="BP117" s="23">
        <f t="shared" si="75"/>
        <v>190</v>
      </c>
      <c r="BQ117" s="23">
        <f t="shared" si="75"/>
        <v>26</v>
      </c>
      <c r="BR117" s="78">
        <f t="shared" si="75"/>
        <v>0</v>
      </c>
    </row>
    <row r="118" spans="1:72" ht="17.399999999999999">
      <c r="B118" s="16" t="s">
        <v>26</v>
      </c>
      <c r="C118" s="17" t="s">
        <v>25</v>
      </c>
      <c r="D118" s="18">
        <f t="shared" ref="D118:BR118" si="76">D117/1000</f>
        <v>9.0900000000000009E-2</v>
      </c>
      <c r="E118" s="18">
        <f t="shared" si="76"/>
        <v>9.6000000000000002E-2</v>
      </c>
      <c r="F118" s="18">
        <f t="shared" si="76"/>
        <v>9.0999999999999998E-2</v>
      </c>
      <c r="G118" s="18">
        <f t="shared" si="76"/>
        <v>0.81599999999999995</v>
      </c>
      <c r="H118" s="18">
        <f t="shared" si="76"/>
        <v>1.68</v>
      </c>
      <c r="I118" s="18">
        <f t="shared" si="76"/>
        <v>1.05</v>
      </c>
      <c r="J118" s="18">
        <f t="shared" si="76"/>
        <v>9.0569999999999998E-2</v>
      </c>
      <c r="K118" s="18">
        <f t="shared" si="76"/>
        <v>1.1666700000000001</v>
      </c>
      <c r="L118" s="18">
        <f t="shared" si="76"/>
        <v>0.25519999999999998</v>
      </c>
      <c r="M118" s="18">
        <f t="shared" si="76"/>
        <v>0.83299999999999996</v>
      </c>
      <c r="N118" s="18">
        <f t="shared" si="76"/>
        <v>0.12637999999999999</v>
      </c>
      <c r="O118" s="18">
        <f t="shared" si="76"/>
        <v>0.38752999999999999</v>
      </c>
      <c r="P118" s="18">
        <f t="shared" si="76"/>
        <v>0.66315999999999997</v>
      </c>
      <c r="Q118" s="18">
        <f t="shared" si="76"/>
        <v>0.52666999999999997</v>
      </c>
      <c r="R118" s="18">
        <f t="shared" si="76"/>
        <v>1.2949999999999999</v>
      </c>
      <c r="S118" s="18">
        <f t="shared" si="76"/>
        <v>0</v>
      </c>
      <c r="T118" s="18">
        <f t="shared" si="76"/>
        <v>0</v>
      </c>
      <c r="U118" s="18">
        <f t="shared" si="76"/>
        <v>1.012</v>
      </c>
      <c r="V118" s="18">
        <f t="shared" si="76"/>
        <v>0.47067000000000003</v>
      </c>
      <c r="W118" s="18">
        <f>W117/1000</f>
        <v>0.34799999999999998</v>
      </c>
      <c r="X118" s="18">
        <f t="shared" si="76"/>
        <v>9.4000000000000004E-3</v>
      </c>
      <c r="Y118" s="18">
        <f t="shared" si="76"/>
        <v>0.26650000000000001</v>
      </c>
      <c r="Z118" s="18">
        <f t="shared" si="76"/>
        <v>0.36699999999999999</v>
      </c>
      <c r="AA118" s="18">
        <f t="shared" si="76"/>
        <v>0.52400000000000002</v>
      </c>
      <c r="AB118" s="18">
        <f t="shared" si="76"/>
        <v>0.33</v>
      </c>
      <c r="AC118" s="18">
        <f t="shared" si="76"/>
        <v>0.29899999999999999</v>
      </c>
      <c r="AD118" s="18">
        <f t="shared" si="76"/>
        <v>0.14799999999999999</v>
      </c>
      <c r="AE118" s="18">
        <f t="shared" si="76"/>
        <v>0.84199999999999997</v>
      </c>
      <c r="AF118" s="18">
        <f t="shared" ref="AF118:AI118" si="77">AF117/1000</f>
        <v>0</v>
      </c>
      <c r="AG118" s="18">
        <f t="shared" si="77"/>
        <v>0</v>
      </c>
      <c r="AH118" s="18">
        <f t="shared" si="77"/>
        <v>0.35899999999999999</v>
      </c>
      <c r="AI118" s="18">
        <f t="shared" si="77"/>
        <v>0</v>
      </c>
      <c r="AJ118" s="18">
        <f t="shared" si="76"/>
        <v>0.30910000000000004</v>
      </c>
      <c r="AK118" s="18">
        <f t="shared" si="76"/>
        <v>9.4E-2</v>
      </c>
      <c r="AL118" s="18">
        <f t="shared" si="76"/>
        <v>7.2999999999999995E-2</v>
      </c>
      <c r="AM118" s="18">
        <f t="shared" si="76"/>
        <v>5.16E-2</v>
      </c>
      <c r="AN118" s="18">
        <f t="shared" si="76"/>
        <v>0.25</v>
      </c>
      <c r="AO118" s="18">
        <f t="shared" si="76"/>
        <v>0.27200000000000002</v>
      </c>
      <c r="AP118" s="18">
        <f t="shared" si="76"/>
        <v>0</v>
      </c>
      <c r="AQ118" s="18">
        <f t="shared" si="76"/>
        <v>0.42499999999999999</v>
      </c>
      <c r="AR118" s="18">
        <f t="shared" si="76"/>
        <v>0.8</v>
      </c>
      <c r="AS118" s="18">
        <f t="shared" si="76"/>
        <v>0.29425000000000001</v>
      </c>
      <c r="AT118" s="18">
        <f t="shared" si="76"/>
        <v>9.5000000000000001E-2</v>
      </c>
      <c r="AU118" s="18">
        <f t="shared" si="76"/>
        <v>8.7330000000000005E-2</v>
      </c>
      <c r="AV118" s="18">
        <f t="shared" si="76"/>
        <v>7.3329999999999992E-2</v>
      </c>
      <c r="AW118" s="18">
        <f t="shared" si="76"/>
        <v>0.08</v>
      </c>
      <c r="AX118" s="18">
        <f t="shared" si="76"/>
        <v>8.9290000000000008E-2</v>
      </c>
      <c r="AY118" s="18">
        <f t="shared" si="76"/>
        <v>6.3750000000000001E-2</v>
      </c>
      <c r="AZ118" s="18">
        <f t="shared" si="76"/>
        <v>0.10462</v>
      </c>
      <c r="BA118" s="18">
        <f t="shared" si="76"/>
        <v>8.133E-2</v>
      </c>
      <c r="BB118" s="18">
        <f t="shared" si="76"/>
        <v>7.1669999999999998E-2</v>
      </c>
      <c r="BC118" s="18">
        <f t="shared" si="76"/>
        <v>0.15267</v>
      </c>
      <c r="BD118" s="18">
        <f t="shared" si="76"/>
        <v>0.378</v>
      </c>
      <c r="BE118" s="18">
        <f t="shared" si="76"/>
        <v>0.57399999999999995</v>
      </c>
      <c r="BF118" s="18">
        <f t="shared" si="76"/>
        <v>0.69599999999999995</v>
      </c>
      <c r="BG118" s="18">
        <f t="shared" si="76"/>
        <v>0.32400000000000001</v>
      </c>
      <c r="BH118" s="18">
        <f t="shared" si="76"/>
        <v>0.60399999999999998</v>
      </c>
      <c r="BI118" s="18">
        <f t="shared" si="76"/>
        <v>0</v>
      </c>
      <c r="BJ118" s="18">
        <f t="shared" si="76"/>
        <v>3.7999999999999999E-2</v>
      </c>
      <c r="BK118" s="18">
        <f t="shared" si="76"/>
        <v>3.7999999999999999E-2</v>
      </c>
      <c r="BL118" s="18">
        <f t="shared" si="76"/>
        <v>3.3000000000000002E-2</v>
      </c>
      <c r="BM118" s="18">
        <f t="shared" si="76"/>
        <v>4.2999999999999997E-2</v>
      </c>
      <c r="BN118" s="18">
        <f t="shared" si="76"/>
        <v>4.2999999999999997E-2</v>
      </c>
      <c r="BO118" s="18">
        <f t="shared" si="76"/>
        <v>0.30631999999999998</v>
      </c>
      <c r="BP118" s="18">
        <f t="shared" si="76"/>
        <v>0.19</v>
      </c>
      <c r="BQ118" s="18">
        <f t="shared" si="76"/>
        <v>2.5999999999999999E-2</v>
      </c>
      <c r="BR118" s="78">
        <f t="shared" si="76"/>
        <v>0</v>
      </c>
    </row>
    <row r="119" spans="1:72" ht="17.399999999999999">
      <c r="A119" s="24"/>
      <c r="B119" s="25" t="s">
        <v>27</v>
      </c>
      <c r="C119" s="120"/>
      <c r="D119" s="26">
        <f t="shared" ref="D119:BR119" si="78">D115*D117</f>
        <v>1.8180000000000001</v>
      </c>
      <c r="E119" s="26">
        <f t="shared" si="78"/>
        <v>0</v>
      </c>
      <c r="F119" s="26">
        <f t="shared" si="78"/>
        <v>1.0009999999999999</v>
      </c>
      <c r="G119" s="26">
        <f t="shared" si="78"/>
        <v>0.48959999999999998</v>
      </c>
      <c r="H119" s="26">
        <f t="shared" si="78"/>
        <v>0</v>
      </c>
      <c r="I119" s="26">
        <f t="shared" si="78"/>
        <v>0</v>
      </c>
      <c r="J119" s="26">
        <f t="shared" si="78"/>
        <v>0</v>
      </c>
      <c r="K119" s="26">
        <f t="shared" si="78"/>
        <v>4.6666800000000004</v>
      </c>
      <c r="L119" s="26">
        <f t="shared" si="78"/>
        <v>0</v>
      </c>
      <c r="M119" s="26">
        <f t="shared" si="78"/>
        <v>0</v>
      </c>
      <c r="N119" s="26">
        <f t="shared" si="78"/>
        <v>0</v>
      </c>
      <c r="O119" s="26">
        <f t="shared" si="78"/>
        <v>0</v>
      </c>
      <c r="P119" s="26">
        <f t="shared" si="78"/>
        <v>0</v>
      </c>
      <c r="Q119" s="26">
        <f t="shared" si="78"/>
        <v>0</v>
      </c>
      <c r="R119" s="26">
        <f t="shared" si="78"/>
        <v>0</v>
      </c>
      <c r="S119" s="26">
        <f t="shared" si="78"/>
        <v>0</v>
      </c>
      <c r="T119" s="26">
        <f t="shared" si="78"/>
        <v>0</v>
      </c>
      <c r="U119" s="26">
        <f t="shared" si="78"/>
        <v>0</v>
      </c>
      <c r="V119" s="26">
        <f t="shared" si="78"/>
        <v>0</v>
      </c>
      <c r="W119" s="26">
        <f>W115*W117</f>
        <v>0</v>
      </c>
      <c r="X119" s="26">
        <f t="shared" si="78"/>
        <v>0</v>
      </c>
      <c r="Y119" s="26">
        <f t="shared" si="78"/>
        <v>0</v>
      </c>
      <c r="Z119" s="26">
        <f t="shared" si="78"/>
        <v>0</v>
      </c>
      <c r="AA119" s="26">
        <f t="shared" si="78"/>
        <v>0</v>
      </c>
      <c r="AB119" s="26">
        <f t="shared" si="78"/>
        <v>0</v>
      </c>
      <c r="AC119" s="26">
        <f t="shared" si="78"/>
        <v>0</v>
      </c>
      <c r="AD119" s="26">
        <f t="shared" si="78"/>
        <v>0</v>
      </c>
      <c r="AE119" s="26">
        <f t="shared" si="78"/>
        <v>0</v>
      </c>
      <c r="AF119" s="26">
        <f t="shared" ref="AF119:AI119" si="79">AF115*AF117</f>
        <v>0</v>
      </c>
      <c r="AG119" s="26">
        <f t="shared" si="79"/>
        <v>0</v>
      </c>
      <c r="AH119" s="26">
        <f t="shared" si="79"/>
        <v>0</v>
      </c>
      <c r="AI119" s="26">
        <f t="shared" si="79"/>
        <v>0</v>
      </c>
      <c r="AJ119" s="26">
        <f t="shared" si="78"/>
        <v>0</v>
      </c>
      <c r="AK119" s="26">
        <f t="shared" si="78"/>
        <v>0</v>
      </c>
      <c r="AL119" s="26">
        <f t="shared" si="78"/>
        <v>0</v>
      </c>
      <c r="AM119" s="26">
        <f t="shared" si="78"/>
        <v>0</v>
      </c>
      <c r="AN119" s="26">
        <f t="shared" si="78"/>
        <v>0</v>
      </c>
      <c r="AO119" s="26">
        <f t="shared" si="78"/>
        <v>0</v>
      </c>
      <c r="AP119" s="26">
        <f t="shared" si="78"/>
        <v>0</v>
      </c>
      <c r="AQ119" s="26">
        <f t="shared" si="78"/>
        <v>0</v>
      </c>
      <c r="AR119" s="26">
        <f t="shared" si="78"/>
        <v>0</v>
      </c>
      <c r="AS119" s="26">
        <f t="shared" si="78"/>
        <v>0</v>
      </c>
      <c r="AT119" s="26">
        <f t="shared" si="78"/>
        <v>0</v>
      </c>
      <c r="AU119" s="26">
        <f t="shared" si="78"/>
        <v>0</v>
      </c>
      <c r="AV119" s="26">
        <f t="shared" si="78"/>
        <v>0</v>
      </c>
      <c r="AW119" s="26">
        <f t="shared" si="78"/>
        <v>0</v>
      </c>
      <c r="AX119" s="26">
        <f t="shared" si="78"/>
        <v>0</v>
      </c>
      <c r="AY119" s="26">
        <f t="shared" si="78"/>
        <v>0</v>
      </c>
      <c r="AZ119" s="26">
        <f t="shared" si="78"/>
        <v>0</v>
      </c>
      <c r="BA119" s="26">
        <f t="shared" si="78"/>
        <v>0</v>
      </c>
      <c r="BB119" s="26">
        <f t="shared" si="78"/>
        <v>0</v>
      </c>
      <c r="BC119" s="26">
        <f t="shared" si="78"/>
        <v>0</v>
      </c>
      <c r="BD119" s="26">
        <f t="shared" si="78"/>
        <v>0</v>
      </c>
      <c r="BE119" s="26">
        <f t="shared" si="78"/>
        <v>0</v>
      </c>
      <c r="BF119" s="26">
        <f t="shared" si="78"/>
        <v>0</v>
      </c>
      <c r="BG119" s="26">
        <f t="shared" si="78"/>
        <v>0</v>
      </c>
      <c r="BH119" s="26">
        <f t="shared" si="78"/>
        <v>0</v>
      </c>
      <c r="BI119" s="26">
        <f t="shared" si="78"/>
        <v>0</v>
      </c>
      <c r="BJ119" s="26">
        <f t="shared" si="78"/>
        <v>4.3319999999999999</v>
      </c>
      <c r="BK119" s="26">
        <f t="shared" si="78"/>
        <v>1.3679999999999999</v>
      </c>
      <c r="BL119" s="26">
        <f t="shared" si="78"/>
        <v>0.56100000000000005</v>
      </c>
      <c r="BM119" s="26">
        <f t="shared" si="78"/>
        <v>1.9349999999999998</v>
      </c>
      <c r="BN119" s="26">
        <f t="shared" si="78"/>
        <v>0</v>
      </c>
      <c r="BO119" s="26">
        <f t="shared" si="78"/>
        <v>0</v>
      </c>
      <c r="BP119" s="26">
        <f t="shared" si="78"/>
        <v>0.57000000000000006</v>
      </c>
      <c r="BQ119" s="26">
        <f t="shared" si="78"/>
        <v>1.3000000000000001E-2</v>
      </c>
      <c r="BR119" s="82">
        <f t="shared" si="78"/>
        <v>0</v>
      </c>
      <c r="BS119" s="27">
        <f>SUM(D119:BQ119)</f>
        <v>16.754280000000001</v>
      </c>
      <c r="BT119" s="28">
        <f>BS119/$C$10</f>
        <v>16.754280000000001</v>
      </c>
    </row>
    <row r="120" spans="1:72" ht="17.399999999999999">
      <c r="A120" s="24"/>
      <c r="B120" s="25" t="s">
        <v>28</v>
      </c>
      <c r="C120" s="120"/>
      <c r="D120" s="26">
        <f t="shared" ref="D120:BR120" si="80">D115*D117</f>
        <v>1.8180000000000001</v>
      </c>
      <c r="E120" s="26">
        <f t="shared" si="80"/>
        <v>0</v>
      </c>
      <c r="F120" s="26">
        <f t="shared" si="80"/>
        <v>1.0009999999999999</v>
      </c>
      <c r="G120" s="26">
        <f t="shared" si="80"/>
        <v>0.48959999999999998</v>
      </c>
      <c r="H120" s="26">
        <f t="shared" si="80"/>
        <v>0</v>
      </c>
      <c r="I120" s="26">
        <f t="shared" si="80"/>
        <v>0</v>
      </c>
      <c r="J120" s="26">
        <f t="shared" si="80"/>
        <v>0</v>
      </c>
      <c r="K120" s="26">
        <f t="shared" si="80"/>
        <v>4.6666800000000004</v>
      </c>
      <c r="L120" s="26">
        <f t="shared" si="80"/>
        <v>0</v>
      </c>
      <c r="M120" s="26">
        <f t="shared" si="80"/>
        <v>0</v>
      </c>
      <c r="N120" s="26">
        <f t="shared" si="80"/>
        <v>0</v>
      </c>
      <c r="O120" s="26">
        <f t="shared" si="80"/>
        <v>0</v>
      </c>
      <c r="P120" s="26">
        <f t="shared" si="80"/>
        <v>0</v>
      </c>
      <c r="Q120" s="26">
        <f t="shared" si="80"/>
        <v>0</v>
      </c>
      <c r="R120" s="26">
        <f t="shared" si="80"/>
        <v>0</v>
      </c>
      <c r="S120" s="26">
        <f t="shared" si="80"/>
        <v>0</v>
      </c>
      <c r="T120" s="26">
        <f t="shared" si="80"/>
        <v>0</v>
      </c>
      <c r="U120" s="26">
        <f t="shared" si="80"/>
        <v>0</v>
      </c>
      <c r="V120" s="26">
        <f t="shared" si="80"/>
        <v>0</v>
      </c>
      <c r="W120" s="26">
        <f>W115*W117</f>
        <v>0</v>
      </c>
      <c r="X120" s="26">
        <f t="shared" si="80"/>
        <v>0</v>
      </c>
      <c r="Y120" s="26">
        <f t="shared" si="80"/>
        <v>0</v>
      </c>
      <c r="Z120" s="26">
        <f t="shared" si="80"/>
        <v>0</v>
      </c>
      <c r="AA120" s="26">
        <f t="shared" si="80"/>
        <v>0</v>
      </c>
      <c r="AB120" s="26">
        <f t="shared" si="80"/>
        <v>0</v>
      </c>
      <c r="AC120" s="26">
        <f t="shared" si="80"/>
        <v>0</v>
      </c>
      <c r="AD120" s="26">
        <f t="shared" si="80"/>
        <v>0</v>
      </c>
      <c r="AE120" s="26">
        <f t="shared" si="80"/>
        <v>0</v>
      </c>
      <c r="AF120" s="26">
        <f t="shared" ref="AF120:AI120" si="81">AF115*AF117</f>
        <v>0</v>
      </c>
      <c r="AG120" s="26">
        <f t="shared" si="81"/>
        <v>0</v>
      </c>
      <c r="AH120" s="26">
        <f t="shared" si="81"/>
        <v>0</v>
      </c>
      <c r="AI120" s="26">
        <f t="shared" si="81"/>
        <v>0</v>
      </c>
      <c r="AJ120" s="26">
        <f t="shared" si="80"/>
        <v>0</v>
      </c>
      <c r="AK120" s="26">
        <f t="shared" si="80"/>
        <v>0</v>
      </c>
      <c r="AL120" s="26">
        <f t="shared" si="80"/>
        <v>0</v>
      </c>
      <c r="AM120" s="26">
        <f t="shared" si="80"/>
        <v>0</v>
      </c>
      <c r="AN120" s="26">
        <f t="shared" si="80"/>
        <v>0</v>
      </c>
      <c r="AO120" s="26">
        <f t="shared" si="80"/>
        <v>0</v>
      </c>
      <c r="AP120" s="26">
        <f t="shared" si="80"/>
        <v>0</v>
      </c>
      <c r="AQ120" s="26">
        <f t="shared" si="80"/>
        <v>0</v>
      </c>
      <c r="AR120" s="26">
        <f t="shared" si="80"/>
        <v>0</v>
      </c>
      <c r="AS120" s="26">
        <f t="shared" si="80"/>
        <v>0</v>
      </c>
      <c r="AT120" s="26">
        <f t="shared" si="80"/>
        <v>0</v>
      </c>
      <c r="AU120" s="26">
        <f t="shared" si="80"/>
        <v>0</v>
      </c>
      <c r="AV120" s="26">
        <f t="shared" si="80"/>
        <v>0</v>
      </c>
      <c r="AW120" s="26">
        <f t="shared" si="80"/>
        <v>0</v>
      </c>
      <c r="AX120" s="26">
        <f t="shared" si="80"/>
        <v>0</v>
      </c>
      <c r="AY120" s="26">
        <f t="shared" si="80"/>
        <v>0</v>
      </c>
      <c r="AZ120" s="26">
        <f t="shared" si="80"/>
        <v>0</v>
      </c>
      <c r="BA120" s="26">
        <f t="shared" si="80"/>
        <v>0</v>
      </c>
      <c r="BB120" s="26">
        <f t="shared" si="80"/>
        <v>0</v>
      </c>
      <c r="BC120" s="26">
        <f t="shared" si="80"/>
        <v>0</v>
      </c>
      <c r="BD120" s="26">
        <f t="shared" si="80"/>
        <v>0</v>
      </c>
      <c r="BE120" s="26">
        <f t="shared" si="80"/>
        <v>0</v>
      </c>
      <c r="BF120" s="26">
        <f t="shared" si="80"/>
        <v>0</v>
      </c>
      <c r="BG120" s="26">
        <f t="shared" si="80"/>
        <v>0</v>
      </c>
      <c r="BH120" s="26">
        <f t="shared" si="80"/>
        <v>0</v>
      </c>
      <c r="BI120" s="26">
        <f t="shared" si="80"/>
        <v>0</v>
      </c>
      <c r="BJ120" s="26">
        <f t="shared" si="80"/>
        <v>4.3319999999999999</v>
      </c>
      <c r="BK120" s="26">
        <f t="shared" si="80"/>
        <v>1.3679999999999999</v>
      </c>
      <c r="BL120" s="26">
        <f t="shared" si="80"/>
        <v>0.56100000000000005</v>
      </c>
      <c r="BM120" s="26">
        <f t="shared" si="80"/>
        <v>1.9349999999999998</v>
      </c>
      <c r="BN120" s="26">
        <f t="shared" si="80"/>
        <v>0</v>
      </c>
      <c r="BO120" s="26">
        <f t="shared" si="80"/>
        <v>0</v>
      </c>
      <c r="BP120" s="26">
        <f t="shared" si="80"/>
        <v>0.57000000000000006</v>
      </c>
      <c r="BQ120" s="26">
        <f t="shared" si="80"/>
        <v>1.3000000000000001E-2</v>
      </c>
      <c r="BR120" s="82">
        <f t="shared" si="80"/>
        <v>0</v>
      </c>
      <c r="BS120" s="27">
        <f>SUM(D120:BQ120)</f>
        <v>16.754280000000001</v>
      </c>
      <c r="BT120" s="28">
        <f>BS120/$C$10</f>
        <v>16.754280000000001</v>
      </c>
    </row>
  </sheetData>
  <mergeCells count="378">
    <mergeCell ref="BS107:BS108"/>
    <mergeCell ref="BT107:BT108"/>
    <mergeCell ref="A109:A113"/>
    <mergeCell ref="C109:C113"/>
    <mergeCell ref="C119:C120"/>
    <mergeCell ref="BM107:BM108"/>
    <mergeCell ref="BN107:BN108"/>
    <mergeCell ref="BO107:BO108"/>
    <mergeCell ref="BP107:BP108"/>
    <mergeCell ref="BQ107:BQ108"/>
    <mergeCell ref="BR107:BR108"/>
    <mergeCell ref="BG107:BG108"/>
    <mergeCell ref="BH107:BH108"/>
    <mergeCell ref="BI107:BI108"/>
    <mergeCell ref="BJ107:BJ108"/>
    <mergeCell ref="BK107:BK108"/>
    <mergeCell ref="BL107:BL108"/>
    <mergeCell ref="BA107:BA108"/>
    <mergeCell ref="BB107:BB108"/>
    <mergeCell ref="BC107:BC108"/>
    <mergeCell ref="BD107:BD108"/>
    <mergeCell ref="BE107:BE108"/>
    <mergeCell ref="BF107:BF108"/>
    <mergeCell ref="AU107:AU108"/>
    <mergeCell ref="AV107:AV108"/>
    <mergeCell ref="AW107:AW108"/>
    <mergeCell ref="AX107:AX108"/>
    <mergeCell ref="AY107:AY108"/>
    <mergeCell ref="AZ107:AZ108"/>
    <mergeCell ref="AO107:AO108"/>
    <mergeCell ref="AP107:AP108"/>
    <mergeCell ref="AQ107:AQ108"/>
    <mergeCell ref="AR107:AR108"/>
    <mergeCell ref="AS107:AS108"/>
    <mergeCell ref="AT107:AT108"/>
    <mergeCell ref="AH107:AH108"/>
    <mergeCell ref="AJ107:AJ108"/>
    <mergeCell ref="AK107:AK108"/>
    <mergeCell ref="AL107:AL108"/>
    <mergeCell ref="AM107:AM108"/>
    <mergeCell ref="AN107:AN108"/>
    <mergeCell ref="Z107:Z108"/>
    <mergeCell ref="AA107:AA108"/>
    <mergeCell ref="AB107:AB108"/>
    <mergeCell ref="AC107:AC108"/>
    <mergeCell ref="AD107:AD108"/>
    <mergeCell ref="AE107:AE108"/>
    <mergeCell ref="AF107:AF108"/>
    <mergeCell ref="AG107:AG108"/>
    <mergeCell ref="AI107:AI108"/>
    <mergeCell ref="T107:T108"/>
    <mergeCell ref="U107:U108"/>
    <mergeCell ref="V107:V108"/>
    <mergeCell ref="W107:W108"/>
    <mergeCell ref="X107:X108"/>
    <mergeCell ref="Y107:Y108"/>
    <mergeCell ref="N107:N108"/>
    <mergeCell ref="O107:O108"/>
    <mergeCell ref="P107:P108"/>
    <mergeCell ref="Q107:Q108"/>
    <mergeCell ref="R107:R108"/>
    <mergeCell ref="S107:S108"/>
    <mergeCell ref="H107:H108"/>
    <mergeCell ref="I107:I108"/>
    <mergeCell ref="J107:J108"/>
    <mergeCell ref="K107:K108"/>
    <mergeCell ref="L107:L108"/>
    <mergeCell ref="M107:M108"/>
    <mergeCell ref="A107:A108"/>
    <mergeCell ref="C107:C108"/>
    <mergeCell ref="D107:D108"/>
    <mergeCell ref="E107:E108"/>
    <mergeCell ref="F107:F108"/>
    <mergeCell ref="G107:G108"/>
    <mergeCell ref="BR91:BR92"/>
    <mergeCell ref="BS91:BS92"/>
    <mergeCell ref="BT91:BT92"/>
    <mergeCell ref="A93:A97"/>
    <mergeCell ref="C93:C97"/>
    <mergeCell ref="C103:C104"/>
    <mergeCell ref="BL91:BL92"/>
    <mergeCell ref="BM91:BM92"/>
    <mergeCell ref="BN91:BN92"/>
    <mergeCell ref="BO91:BO92"/>
    <mergeCell ref="BP91:BP92"/>
    <mergeCell ref="BQ91:BQ92"/>
    <mergeCell ref="BF91:BF92"/>
    <mergeCell ref="BG91:BG92"/>
    <mergeCell ref="BH91:BH92"/>
    <mergeCell ref="BI91:BI92"/>
    <mergeCell ref="BJ91:BJ92"/>
    <mergeCell ref="BK91:BK92"/>
    <mergeCell ref="AZ91:AZ92"/>
    <mergeCell ref="BA91:BA92"/>
    <mergeCell ref="BB91:BB92"/>
    <mergeCell ref="BC91:BC92"/>
    <mergeCell ref="BD91:BD92"/>
    <mergeCell ref="BE91:BE92"/>
    <mergeCell ref="AT91:AT92"/>
    <mergeCell ref="AU91:AU92"/>
    <mergeCell ref="AV91:AV92"/>
    <mergeCell ref="AW91:AW92"/>
    <mergeCell ref="AX91:AX92"/>
    <mergeCell ref="AY91:AY92"/>
    <mergeCell ref="AN91:AN92"/>
    <mergeCell ref="AO91:AO92"/>
    <mergeCell ref="AP91:AP92"/>
    <mergeCell ref="AQ91:AQ92"/>
    <mergeCell ref="AR91:AR92"/>
    <mergeCell ref="AS91:AS92"/>
    <mergeCell ref="AE91:AE92"/>
    <mergeCell ref="AH91:AH92"/>
    <mergeCell ref="AJ91:AJ92"/>
    <mergeCell ref="AK91:AK92"/>
    <mergeCell ref="AL91:AL92"/>
    <mergeCell ref="AM91:AM92"/>
    <mergeCell ref="Y91:Y92"/>
    <mergeCell ref="Z91:Z92"/>
    <mergeCell ref="AA91:AA92"/>
    <mergeCell ref="AB91:AB92"/>
    <mergeCell ref="AC91:AC92"/>
    <mergeCell ref="AD91:AD92"/>
    <mergeCell ref="AF91:AF92"/>
    <mergeCell ref="AG91:AG92"/>
    <mergeCell ref="AI91:AI92"/>
    <mergeCell ref="S91:S92"/>
    <mergeCell ref="T91:T92"/>
    <mergeCell ref="U91:U92"/>
    <mergeCell ref="V91:V92"/>
    <mergeCell ref="W91:W92"/>
    <mergeCell ref="X91:X92"/>
    <mergeCell ref="M91:M92"/>
    <mergeCell ref="N91:N92"/>
    <mergeCell ref="O91:O92"/>
    <mergeCell ref="P91:P92"/>
    <mergeCell ref="Q91:Q92"/>
    <mergeCell ref="R91:R92"/>
    <mergeCell ref="G91:G92"/>
    <mergeCell ref="H91:H92"/>
    <mergeCell ref="I91:I92"/>
    <mergeCell ref="J91:J92"/>
    <mergeCell ref="K91:K92"/>
    <mergeCell ref="L91:L92"/>
    <mergeCell ref="C87:C88"/>
    <mergeCell ref="A91:A92"/>
    <mergeCell ref="C91:C92"/>
    <mergeCell ref="D91:D92"/>
    <mergeCell ref="E91:E92"/>
    <mergeCell ref="F91:F92"/>
    <mergeCell ref="BP73:BP74"/>
    <mergeCell ref="BQ73:BQ74"/>
    <mergeCell ref="BR73:BR74"/>
    <mergeCell ref="BS73:BS74"/>
    <mergeCell ref="BT73:BT74"/>
    <mergeCell ref="A75:A81"/>
    <mergeCell ref="C75:C81"/>
    <mergeCell ref="BJ73:BJ74"/>
    <mergeCell ref="BK73:BK74"/>
    <mergeCell ref="BL73:BL74"/>
    <mergeCell ref="BM73:BM74"/>
    <mergeCell ref="BN73:BN74"/>
    <mergeCell ref="BO73:BO74"/>
    <mergeCell ref="BD73:BD74"/>
    <mergeCell ref="BE73:BE74"/>
    <mergeCell ref="BF73:BF74"/>
    <mergeCell ref="BG73:BG74"/>
    <mergeCell ref="BH73:BH74"/>
    <mergeCell ref="BI73:BI74"/>
    <mergeCell ref="AX73:AX74"/>
    <mergeCell ref="AY73:AY74"/>
    <mergeCell ref="AZ73:AZ74"/>
    <mergeCell ref="BA73:BA74"/>
    <mergeCell ref="BB73:BB74"/>
    <mergeCell ref="BC73:BC74"/>
    <mergeCell ref="AR73:AR74"/>
    <mergeCell ref="AS73:AS74"/>
    <mergeCell ref="AT73:AT74"/>
    <mergeCell ref="AU73:AU74"/>
    <mergeCell ref="AV73:AV74"/>
    <mergeCell ref="AW73:AW74"/>
    <mergeCell ref="AL73:AL74"/>
    <mergeCell ref="AM73:AM74"/>
    <mergeCell ref="AN73:AN74"/>
    <mergeCell ref="AO73:AO74"/>
    <mergeCell ref="AP73:AP74"/>
    <mergeCell ref="AQ73:AQ74"/>
    <mergeCell ref="AC73:AC74"/>
    <mergeCell ref="AD73:AD74"/>
    <mergeCell ref="AE73:AE74"/>
    <mergeCell ref="AH73:AH74"/>
    <mergeCell ref="AJ73:AJ74"/>
    <mergeCell ref="AK73:AK74"/>
    <mergeCell ref="W73:W74"/>
    <mergeCell ref="X73:X74"/>
    <mergeCell ref="Y73:Y74"/>
    <mergeCell ref="Z73:Z74"/>
    <mergeCell ref="AA73:AA74"/>
    <mergeCell ref="AB73:AB74"/>
    <mergeCell ref="AF73:AF74"/>
    <mergeCell ref="AG73:AG74"/>
    <mergeCell ref="AI73:AI74"/>
    <mergeCell ref="Q73:Q74"/>
    <mergeCell ref="R73:R74"/>
    <mergeCell ref="S73:S74"/>
    <mergeCell ref="T73:T74"/>
    <mergeCell ref="U73:U74"/>
    <mergeCell ref="V73:V74"/>
    <mergeCell ref="K73:K74"/>
    <mergeCell ref="L73:L74"/>
    <mergeCell ref="M73:M74"/>
    <mergeCell ref="N73:N74"/>
    <mergeCell ref="O73:O74"/>
    <mergeCell ref="P73:P74"/>
    <mergeCell ref="E73:E74"/>
    <mergeCell ref="F73:F74"/>
    <mergeCell ref="G73:G74"/>
    <mergeCell ref="H73:H74"/>
    <mergeCell ref="I73:I74"/>
    <mergeCell ref="J73:J74"/>
    <mergeCell ref="A59:A63"/>
    <mergeCell ref="C59:C63"/>
    <mergeCell ref="C69:C70"/>
    <mergeCell ref="A73:A74"/>
    <mergeCell ref="C73:C74"/>
    <mergeCell ref="D73:D74"/>
    <mergeCell ref="BO57:BO58"/>
    <mergeCell ref="BP57:BP58"/>
    <mergeCell ref="BQ57:BQ58"/>
    <mergeCell ref="BR57:BR58"/>
    <mergeCell ref="BS57:BS58"/>
    <mergeCell ref="BT57:BT58"/>
    <mergeCell ref="BI57:BI58"/>
    <mergeCell ref="BJ57:BJ58"/>
    <mergeCell ref="BK57:BK58"/>
    <mergeCell ref="BL57:BL58"/>
    <mergeCell ref="BM57:BM58"/>
    <mergeCell ref="BN57:BN58"/>
    <mergeCell ref="BC57:BC58"/>
    <mergeCell ref="BD57:BD58"/>
    <mergeCell ref="BE57:BE58"/>
    <mergeCell ref="BF57:BF58"/>
    <mergeCell ref="BG57:BG58"/>
    <mergeCell ref="BH57:BH58"/>
    <mergeCell ref="AW57:AW58"/>
    <mergeCell ref="AX57:AX58"/>
    <mergeCell ref="AY57:AY58"/>
    <mergeCell ref="AZ57:AZ58"/>
    <mergeCell ref="BA57:BA58"/>
    <mergeCell ref="BB57:BB58"/>
    <mergeCell ref="AQ57:AQ58"/>
    <mergeCell ref="AR57:AR58"/>
    <mergeCell ref="AS57:AS58"/>
    <mergeCell ref="AT57:AT58"/>
    <mergeCell ref="AU57:AU58"/>
    <mergeCell ref="AV57:AV58"/>
    <mergeCell ref="AK57:AK58"/>
    <mergeCell ref="AL57:AL58"/>
    <mergeCell ref="AM57:AM58"/>
    <mergeCell ref="AN57:AN58"/>
    <mergeCell ref="AO57:AO58"/>
    <mergeCell ref="AP57:AP58"/>
    <mergeCell ref="AB57:AB58"/>
    <mergeCell ref="AC57:AC58"/>
    <mergeCell ref="AD57:AD58"/>
    <mergeCell ref="AE57:AE58"/>
    <mergeCell ref="AH57:AH58"/>
    <mergeCell ref="AJ57:AJ58"/>
    <mergeCell ref="V57:V58"/>
    <mergeCell ref="W57:W58"/>
    <mergeCell ref="X57:X58"/>
    <mergeCell ref="Y57:Y58"/>
    <mergeCell ref="Z57:Z58"/>
    <mergeCell ref="AA57:AA58"/>
    <mergeCell ref="AF57:AF58"/>
    <mergeCell ref="AG57:AG58"/>
    <mergeCell ref="AI57:AI58"/>
    <mergeCell ref="P57:P58"/>
    <mergeCell ref="Q57:Q58"/>
    <mergeCell ref="R57:R58"/>
    <mergeCell ref="S57:S58"/>
    <mergeCell ref="T57:T58"/>
    <mergeCell ref="U57:U58"/>
    <mergeCell ref="J57:J58"/>
    <mergeCell ref="K57:K58"/>
    <mergeCell ref="L57:L58"/>
    <mergeCell ref="M57:M58"/>
    <mergeCell ref="N57:N58"/>
    <mergeCell ref="O57:O58"/>
    <mergeCell ref="D57:D58"/>
    <mergeCell ref="E57:E58"/>
    <mergeCell ref="F57:F58"/>
    <mergeCell ref="G57:G58"/>
    <mergeCell ref="H57:H58"/>
    <mergeCell ref="I57:I58"/>
    <mergeCell ref="A25:A29"/>
    <mergeCell ref="C25:C29"/>
    <mergeCell ref="A30:A34"/>
    <mergeCell ref="C30:C34"/>
    <mergeCell ref="C51:C52"/>
    <mergeCell ref="A57:A58"/>
    <mergeCell ref="C57:C58"/>
    <mergeCell ref="BS8:BS9"/>
    <mergeCell ref="BT8:BT9"/>
    <mergeCell ref="A10:A14"/>
    <mergeCell ref="C10:C14"/>
    <mergeCell ref="A17:A24"/>
    <mergeCell ref="C17:C24"/>
    <mergeCell ref="BM8:BM9"/>
    <mergeCell ref="BN8:BN9"/>
    <mergeCell ref="BO8:BO9"/>
    <mergeCell ref="BP8:BP9"/>
    <mergeCell ref="BQ8:BQ9"/>
    <mergeCell ref="BR8:BR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H8:AH9"/>
    <mergeCell ref="AJ8:AJ9"/>
    <mergeCell ref="AK8:AK9"/>
    <mergeCell ref="AL8:AL9"/>
    <mergeCell ref="AM8:AM9"/>
    <mergeCell ref="AN8:AN9"/>
    <mergeCell ref="Z8:Z9"/>
    <mergeCell ref="AA8:AA9"/>
    <mergeCell ref="AB8:AB9"/>
    <mergeCell ref="AC8:AC9"/>
    <mergeCell ref="AD8:AD9"/>
    <mergeCell ref="AE8:AE9"/>
    <mergeCell ref="AF8:AF9"/>
    <mergeCell ref="AG8:AG9"/>
    <mergeCell ref="AI8:AI9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S8:S9"/>
    <mergeCell ref="A15:A16"/>
    <mergeCell ref="C15:C16"/>
    <mergeCell ref="H8:H9"/>
    <mergeCell ref="I8:I9"/>
    <mergeCell ref="J8:J9"/>
    <mergeCell ref="K8:K9"/>
    <mergeCell ref="L8:L9"/>
    <mergeCell ref="M8:M9"/>
    <mergeCell ref="A8:A9"/>
    <mergeCell ref="C8:C9"/>
    <mergeCell ref="D8:D9"/>
    <mergeCell ref="E8:E9"/>
    <mergeCell ref="F8:F9"/>
    <mergeCell ref="G8:G9"/>
  </mergeCells>
  <pageMargins left="0.70866141732283472" right="0.70866141732283472" top="0.74803149606299213" bottom="0.74803149606299213" header="0.31496062992125984" footer="0.31496062992125984"/>
  <pageSetup paperSize="9" scale="88" fitToWidth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U122"/>
  <sheetViews>
    <sheetView topLeftCell="A4" zoomScale="75" zoomScaleNormal="75" workbookViewId="0">
      <selection activeCell="AB5" sqref="AB5"/>
    </sheetView>
  </sheetViews>
  <sheetFormatPr defaultRowHeight="14.4"/>
  <cols>
    <col min="1" max="1" width="6.6640625" customWidth="1"/>
    <col min="2" max="2" width="35.5546875" customWidth="1"/>
    <col min="3" max="3" width="8.44140625" customWidth="1"/>
    <col min="8" max="8" width="10.109375" customWidth="1"/>
    <col min="9" max="9" width="10.109375" hidden="1" customWidth="1"/>
    <col min="10" max="10" width="9.109375" customWidth="1"/>
    <col min="11" max="11" width="11.5546875" bestFit="1" customWidth="1"/>
    <col min="12" max="13" width="10.6640625" customWidth="1"/>
    <col min="14" max="23" width="10.6640625" hidden="1" customWidth="1"/>
    <col min="24" max="24" width="10.6640625" customWidth="1"/>
    <col min="25" max="27" width="10.6640625" hidden="1" customWidth="1"/>
    <col min="28" max="28" width="11.33203125" customWidth="1"/>
    <col min="29" max="32" width="8.88671875" hidden="1" customWidth="1"/>
    <col min="33" max="33" width="8.88671875" customWidth="1"/>
    <col min="34" max="34" width="10.6640625" customWidth="1"/>
    <col min="35" max="38" width="10.6640625" hidden="1" customWidth="1"/>
    <col min="39" max="40" width="10.6640625" customWidth="1"/>
    <col min="41" max="45" width="10.6640625" hidden="1" customWidth="1"/>
    <col min="46" max="46" width="9.6640625" customWidth="1"/>
    <col min="47" max="54" width="10.88671875" hidden="1" customWidth="1"/>
    <col min="55" max="56" width="10.6640625" customWidth="1"/>
    <col min="57" max="59" width="10.6640625" hidden="1" customWidth="1"/>
    <col min="60" max="60" width="10.6640625" customWidth="1"/>
    <col min="61" max="61" width="10.6640625" hidden="1" customWidth="1"/>
    <col min="65" max="65" width="10.88671875" customWidth="1"/>
    <col min="66" max="67" width="10.88671875" hidden="1" customWidth="1"/>
    <col min="68" max="68" width="11.109375" bestFit="1" customWidth="1"/>
    <col min="70" max="70" width="10.33203125" style="75" customWidth="1"/>
    <col min="72" max="72" width="9.88671875" customWidth="1"/>
  </cols>
  <sheetData>
    <row r="1" spans="1:73">
      <c r="A1" s="85" t="s">
        <v>93</v>
      </c>
      <c r="B1" s="85"/>
      <c r="C1" s="85"/>
      <c r="D1" s="85"/>
      <c r="E1" s="85"/>
      <c r="F1" s="85"/>
      <c r="G1" s="86"/>
      <c r="H1" s="86"/>
      <c r="I1" s="86"/>
      <c r="J1" s="87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8"/>
      <c r="BS1" s="89"/>
      <c r="BT1" s="86"/>
      <c r="BU1" s="86"/>
    </row>
    <row r="2" spans="1:73" ht="18">
      <c r="A2" s="85" t="s">
        <v>104</v>
      </c>
      <c r="B2" s="85"/>
      <c r="C2" s="85"/>
      <c r="D2" s="85"/>
      <c r="E2" s="85"/>
      <c r="F2" s="86"/>
      <c r="G2" s="90"/>
      <c r="H2" s="91" t="s">
        <v>94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  <c r="BP2" s="86"/>
      <c r="BQ2" s="86"/>
      <c r="BR2" s="88"/>
      <c r="BS2" s="89"/>
      <c r="BT2" s="86"/>
      <c r="BU2" s="86"/>
    </row>
    <row r="3" spans="1:73" ht="15" customHeight="1">
      <c r="A3" s="86" t="s">
        <v>105</v>
      </c>
      <c r="B3" s="87"/>
      <c r="C3" s="86"/>
      <c r="D3" s="86"/>
      <c r="E3" s="86"/>
      <c r="F3" s="86"/>
      <c r="G3" s="90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8"/>
      <c r="BS3" s="89"/>
      <c r="BT3" s="86"/>
      <c r="BU3" s="86"/>
    </row>
    <row r="4" spans="1:73" ht="15.6">
      <c r="A4" s="86" t="s">
        <v>106</v>
      </c>
      <c r="B4" s="86"/>
      <c r="C4" s="86"/>
      <c r="D4" s="86"/>
      <c r="E4" s="86"/>
      <c r="F4" s="86"/>
      <c r="G4" s="86"/>
      <c r="H4" s="86" t="s">
        <v>107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8"/>
      <c r="BS4" s="89"/>
      <c r="BT4" s="86"/>
      <c r="BU4" s="86"/>
    </row>
    <row r="5" spans="1:73">
      <c r="A5" s="86"/>
      <c r="B5" s="86"/>
      <c r="C5" s="86"/>
      <c r="D5" s="86"/>
      <c r="E5" s="86"/>
      <c r="F5" s="86"/>
      <c r="G5" s="86"/>
      <c r="H5" s="86" t="s">
        <v>95</v>
      </c>
      <c r="I5" s="86"/>
      <c r="J5" s="93"/>
      <c r="K5" s="93"/>
      <c r="L5" s="93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8"/>
      <c r="BS5" s="89"/>
      <c r="BT5" s="86"/>
      <c r="BU5" s="86"/>
    </row>
    <row r="6" spans="1:73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93"/>
      <c r="N6" s="93"/>
      <c r="O6" s="93"/>
      <c r="P6" s="86"/>
    </row>
    <row r="7" spans="1:73">
      <c r="D7" t="s">
        <v>0</v>
      </c>
      <c r="F7" s="1">
        <v>1</v>
      </c>
      <c r="G7" t="s">
        <v>37</v>
      </c>
      <c r="K7" s="47">
        <v>46303</v>
      </c>
      <c r="L7" s="2"/>
    </row>
    <row r="8" spans="1:73" s="32" customFormat="1" ht="15" customHeight="1">
      <c r="A8" s="121"/>
      <c r="B8" s="31" t="s">
        <v>1</v>
      </c>
      <c r="C8" s="123" t="s">
        <v>2</v>
      </c>
      <c r="D8" s="125" t="str">
        <f>[1]Цены!A1</f>
        <v>Хлеб пшеничный</v>
      </c>
      <c r="E8" s="125" t="str">
        <f>[1]Цены!B1</f>
        <v>Хлеб ржано-пшеничный</v>
      </c>
      <c r="F8" s="125" t="str">
        <f>[1]Цены!C1</f>
        <v>Сахар</v>
      </c>
      <c r="G8" s="125" t="str">
        <f>[1]Цены!D1</f>
        <v>Чай</v>
      </c>
      <c r="H8" s="125" t="str">
        <f>[1]Цены!E1</f>
        <v>Какао</v>
      </c>
      <c r="I8" s="125" t="str">
        <f>[1]Цены!F1</f>
        <v>Кофейный напиток</v>
      </c>
      <c r="J8" s="125" t="str">
        <f>[1]Цены!G1</f>
        <v>Молоко 2,5%</v>
      </c>
      <c r="K8" s="125" t="str">
        <f>[1]Цены!H1</f>
        <v>Масло сливочное</v>
      </c>
      <c r="L8" s="125" t="str">
        <f>[1]Цены!I1</f>
        <v>Сметана 15%</v>
      </c>
      <c r="M8" s="125" t="str">
        <f>[1]Цены!J1</f>
        <v>Молоко сухое</v>
      </c>
      <c r="N8" s="125" t="str">
        <f>[1]Цены!K1</f>
        <v>Снежок 2,5 %</v>
      </c>
      <c r="O8" s="125" t="str">
        <f>[1]Цены!L1</f>
        <v>Творог 5%</v>
      </c>
      <c r="P8" s="125" t="str">
        <f>[1]Цены!M1</f>
        <v>Молоко сгущенное</v>
      </c>
      <c r="Q8" s="125" t="str">
        <f>[1]Цены!N1</f>
        <v xml:space="preserve">Джем Сава </v>
      </c>
      <c r="R8" s="125" t="str">
        <f>[1]Цены!O1</f>
        <v>Сыр</v>
      </c>
      <c r="S8" s="125" t="str">
        <f>[1]Цены!P1</f>
        <v>Зеленый горошек</v>
      </c>
      <c r="T8" s="125" t="str">
        <f>[1]Цены!Q1</f>
        <v>Кукуруза консервирован.</v>
      </c>
      <c r="U8" s="125" t="str">
        <f>[1]Цены!R1</f>
        <v>Консервы рыбные</v>
      </c>
      <c r="V8" s="125" t="str">
        <f>[1]Цены!S1</f>
        <v>Огурцы консервирован.</v>
      </c>
      <c r="W8" s="125" t="str">
        <f>[1]Цены!T1</f>
        <v>Огурцы свежие</v>
      </c>
      <c r="X8" s="125" t="str">
        <f>[1]Цены!U1</f>
        <v>Яйцо</v>
      </c>
      <c r="Y8" s="125" t="str">
        <f>[1]Цены!V1</f>
        <v>Икра кабачковая</v>
      </c>
      <c r="Z8" s="125" t="str">
        <f>[1]Цены!W1</f>
        <v>Изюм</v>
      </c>
      <c r="AA8" s="125" t="str">
        <f>[1]Цены!X1</f>
        <v>Курага</v>
      </c>
      <c r="AB8" s="125" t="str">
        <f>[1]Цены!Y1</f>
        <v>Чернослив</v>
      </c>
      <c r="AC8" s="125" t="str">
        <f>[1]Цены!Z1</f>
        <v>Шиповник</v>
      </c>
      <c r="AD8" s="125" t="str">
        <f>[1]Цены!AA1</f>
        <v>Сухофрукты</v>
      </c>
      <c r="AE8" s="125" t="str">
        <f>[1]Цены!AB1</f>
        <v>Ягода свежемороженная</v>
      </c>
      <c r="AF8" s="123" t="s">
        <v>88</v>
      </c>
      <c r="AG8" s="123" t="s">
        <v>89</v>
      </c>
      <c r="AH8" s="125" t="str">
        <f>[1]Цены!AC1</f>
        <v>Лимон</v>
      </c>
      <c r="AI8" s="123" t="s">
        <v>90</v>
      </c>
      <c r="AJ8" s="125" t="str">
        <f>[1]Цены!AD1</f>
        <v>Кисель</v>
      </c>
      <c r="AK8" s="125" t="str">
        <f>[1]Цены!AE1</f>
        <v xml:space="preserve">Сок </v>
      </c>
      <c r="AL8" s="125" t="str">
        <f>[1]Цены!AF1</f>
        <v>Макаронные изделия</v>
      </c>
      <c r="AM8" s="125" t="str">
        <f>[1]Цены!AG1</f>
        <v>Мука</v>
      </c>
      <c r="AN8" s="125" t="str">
        <f>[1]Цены!AH1</f>
        <v>Дрожжи</v>
      </c>
      <c r="AO8" s="125" t="str">
        <f>[1]Цены!AI1</f>
        <v>Печенье</v>
      </c>
      <c r="AP8" s="125" t="str">
        <f>[1]Цены!AJ1</f>
        <v>Пряники</v>
      </c>
      <c r="AQ8" s="125" t="str">
        <f>[1]Цены!AK1</f>
        <v>Вафли</v>
      </c>
      <c r="AR8" s="125" t="str">
        <f>[1]Цены!AL1</f>
        <v>Конфеты</v>
      </c>
      <c r="AS8" s="125" t="str">
        <f>[1]Цены!AM1</f>
        <v>Повидло Сава</v>
      </c>
      <c r="AT8" s="125" t="str">
        <f>[1]Цены!AN1</f>
        <v>Крупа геркулес</v>
      </c>
      <c r="AU8" s="125" t="str">
        <f>[1]Цены!AO1</f>
        <v>Крупа горох</v>
      </c>
      <c r="AV8" s="125" t="str">
        <f>[1]Цены!AP1</f>
        <v>Крупа гречневая</v>
      </c>
      <c r="AW8" s="125" t="str">
        <f>[1]Цены!AQ1</f>
        <v>Крупа кукурузная</v>
      </c>
      <c r="AX8" s="125" t="str">
        <f>[1]Цены!AR1</f>
        <v>Крупа манная</v>
      </c>
      <c r="AY8" s="125" t="str">
        <f>[1]Цены!AS1</f>
        <v>Крупа перловая</v>
      </c>
      <c r="AZ8" s="125" t="str">
        <f>[1]Цены!AT1</f>
        <v>Крупа пшеничная</v>
      </c>
      <c r="BA8" s="125" t="str">
        <f>[1]Цены!AU1</f>
        <v>Крупа пшено</v>
      </c>
      <c r="BB8" s="125" t="str">
        <f>[1]Цены!AV1</f>
        <v>Крупа ячневая</v>
      </c>
      <c r="BC8" s="125" t="str">
        <f>[1]Цены!AW1</f>
        <v>Рис</v>
      </c>
      <c r="BD8" s="125" t="str">
        <f>[1]Цены!AX1</f>
        <v>Цыпленок бройлер</v>
      </c>
      <c r="BE8" s="125" t="str">
        <f>[1]Цены!AY1</f>
        <v>Филе куриное</v>
      </c>
      <c r="BF8" s="125" t="str">
        <f>[1]Цены!AZ1</f>
        <v>Фарш говяжий</v>
      </c>
      <c r="BG8" s="125" t="str">
        <f>[1]Цены!BA1</f>
        <v>Печень куриная</v>
      </c>
      <c r="BH8" s="125" t="str">
        <f>[1]Цены!BB1</f>
        <v>Филе минтая</v>
      </c>
      <c r="BI8" s="125" t="str">
        <f>[1]Цены!BC1</f>
        <v>Филе сельди слабосол.</v>
      </c>
      <c r="BJ8" s="125" t="str">
        <f>[1]Цены!BD1</f>
        <v>Картофель</v>
      </c>
      <c r="BK8" s="125" t="str">
        <f>[1]Цены!BE1</f>
        <v>Морковь</v>
      </c>
      <c r="BL8" s="125" t="str">
        <f>[1]Цены!BF1</f>
        <v>Лук</v>
      </c>
      <c r="BM8" s="125" t="str">
        <f>[1]Цены!BG1</f>
        <v>Капуста</v>
      </c>
      <c r="BN8" s="125" t="str">
        <f>[1]Цены!BH1</f>
        <v>Свекла</v>
      </c>
      <c r="BO8" s="125" t="str">
        <f>[1]Цены!BI1</f>
        <v>Томатная паста</v>
      </c>
      <c r="BP8" s="125" t="str">
        <f>[1]Цены!BJ1</f>
        <v>Масло растительное</v>
      </c>
      <c r="BQ8" s="125" t="str">
        <f>[1]Цены!BK1</f>
        <v>Соль</v>
      </c>
      <c r="BR8" s="109" t="s">
        <v>92</v>
      </c>
      <c r="BS8" s="126" t="s">
        <v>3</v>
      </c>
      <c r="BT8" s="126" t="s">
        <v>4</v>
      </c>
    </row>
    <row r="9" spans="1:73" s="32" customFormat="1" ht="45.75" customHeight="1">
      <c r="A9" s="122"/>
      <c r="B9" s="4" t="s">
        <v>5</v>
      </c>
      <c r="C9" s="124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4"/>
      <c r="AG9" s="124"/>
      <c r="AH9" s="125"/>
      <c r="AI9" s="124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09"/>
      <c r="BS9" s="126"/>
      <c r="BT9" s="126"/>
    </row>
    <row r="10" spans="1:73" ht="14.25" customHeight="1">
      <c r="A10" s="116" t="s">
        <v>6</v>
      </c>
      <c r="B10" s="5" t="s">
        <v>7</v>
      </c>
      <c r="C10" s="117">
        <f>$F$7</f>
        <v>1</v>
      </c>
      <c r="D10" s="5"/>
      <c r="E10" s="5"/>
      <c r="F10" s="5">
        <v>5.0000000000000001E-3</v>
      </c>
      <c r="G10" s="5"/>
      <c r="H10" s="5"/>
      <c r="I10" s="5"/>
      <c r="J10" s="5"/>
      <c r="K10" s="5">
        <v>3.0000000000000001E-3</v>
      </c>
      <c r="L10" s="5"/>
      <c r="M10" s="5">
        <v>1.6500000000000001E-2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6">
        <v>0.02</v>
      </c>
      <c r="AU10" s="6"/>
      <c r="AV10" s="6"/>
      <c r="AW10" s="6"/>
      <c r="AX10" s="6"/>
      <c r="AY10" s="6"/>
      <c r="AZ10" s="6"/>
      <c r="BA10" s="6"/>
      <c r="BB10" s="6"/>
      <c r="BC10" s="6"/>
      <c r="BD10" s="5"/>
      <c r="BE10" s="5"/>
      <c r="BF10" s="5"/>
      <c r="BG10" s="5"/>
      <c r="BH10" s="5"/>
      <c r="BI10" s="5"/>
      <c r="BJ10" s="5"/>
      <c r="BK10" s="5"/>
      <c r="BL10" s="5"/>
      <c r="BM10" s="6"/>
      <c r="BN10" s="6"/>
      <c r="BO10" s="6"/>
      <c r="BP10" s="5"/>
      <c r="BQ10" s="5">
        <v>5.0000000000000001E-4</v>
      </c>
      <c r="BR10" s="76"/>
    </row>
    <row r="11" spans="1:73">
      <c r="A11" s="116"/>
      <c r="B11" s="7" t="s">
        <v>8</v>
      </c>
      <c r="C11" s="118"/>
      <c r="D11" s="5">
        <v>0.03</v>
      </c>
      <c r="E11" s="5"/>
      <c r="F11" s="5"/>
      <c r="G11" s="5"/>
      <c r="H11" s="5"/>
      <c r="I11" s="5"/>
      <c r="J11" s="5"/>
      <c r="K11" s="5">
        <v>5.0000000000000001E-3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5"/>
      <c r="BE11" s="5"/>
      <c r="BF11" s="5"/>
      <c r="BG11" s="5"/>
      <c r="BH11" s="5"/>
      <c r="BI11" s="5"/>
      <c r="BJ11" s="5"/>
      <c r="BK11" s="5"/>
      <c r="BL11" s="5"/>
      <c r="BM11" s="6"/>
      <c r="BN11" s="6"/>
      <c r="BO11" s="6"/>
      <c r="BP11" s="5"/>
      <c r="BQ11" s="5"/>
      <c r="BR11" s="77"/>
    </row>
    <row r="12" spans="1:73">
      <c r="A12" s="116"/>
      <c r="B12" s="5" t="s">
        <v>9</v>
      </c>
      <c r="C12" s="118"/>
      <c r="D12" s="5"/>
      <c r="E12" s="5"/>
      <c r="F12" s="5">
        <v>0.01</v>
      </c>
      <c r="G12" s="5"/>
      <c r="H12" s="5">
        <v>1.1999999999999999E-3</v>
      </c>
      <c r="I12" s="5"/>
      <c r="J12" s="5">
        <v>9.6000000000000002E-2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5"/>
      <c r="BE12" s="5"/>
      <c r="BF12" s="5"/>
      <c r="BG12" s="5"/>
      <c r="BH12" s="5"/>
      <c r="BI12" s="5"/>
      <c r="BJ12" s="5"/>
      <c r="BK12" s="5"/>
      <c r="BL12" s="5"/>
      <c r="BM12" s="6"/>
      <c r="BN12" s="6"/>
      <c r="BO12" s="6"/>
      <c r="BP12" s="5"/>
      <c r="BQ12" s="5"/>
      <c r="BR12" s="77"/>
    </row>
    <row r="13" spans="1:73">
      <c r="A13" s="116"/>
      <c r="B13" s="5"/>
      <c r="C13" s="118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5"/>
      <c r="BE13" s="5"/>
      <c r="BF13" s="5"/>
      <c r="BG13" s="5"/>
      <c r="BH13" s="5"/>
      <c r="BI13" s="5"/>
      <c r="BJ13" s="5"/>
      <c r="BK13" s="5"/>
      <c r="BL13" s="5"/>
      <c r="BM13" s="6"/>
      <c r="BN13" s="6"/>
      <c r="BO13" s="6"/>
      <c r="BP13" s="5"/>
      <c r="BQ13" s="5"/>
      <c r="BR13" s="77"/>
    </row>
    <row r="14" spans="1:73">
      <c r="A14" s="116"/>
      <c r="B14" s="5"/>
      <c r="C14" s="119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5"/>
      <c r="BE14" s="5"/>
      <c r="BF14" s="5"/>
      <c r="BG14" s="5"/>
      <c r="BH14" s="5"/>
      <c r="BI14" s="5"/>
      <c r="BJ14" s="5"/>
      <c r="BK14" s="5"/>
      <c r="BL14" s="5"/>
      <c r="BM14" s="6"/>
      <c r="BN14" s="6"/>
      <c r="BO14" s="6"/>
      <c r="BP14" s="5"/>
      <c r="BQ14" s="5"/>
      <c r="BR14" s="77"/>
    </row>
    <row r="15" spans="1:73" ht="24.6" hidden="1" customHeight="1">
      <c r="A15" s="106" t="s">
        <v>110</v>
      </c>
      <c r="B15" s="56" t="s">
        <v>90</v>
      </c>
      <c r="C15" s="108">
        <f>F7</f>
        <v>1</v>
      </c>
      <c r="D15" s="98"/>
      <c r="E15" s="98"/>
      <c r="F15" s="98"/>
      <c r="G15" s="98"/>
      <c r="H15" s="98"/>
      <c r="I15" s="98"/>
      <c r="J15" s="98"/>
      <c r="K15" s="98"/>
      <c r="L15" s="99"/>
      <c r="M15" s="99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100"/>
      <c r="Y15" s="100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101"/>
      <c r="AX15" s="101"/>
      <c r="AY15" s="101"/>
      <c r="AZ15" s="101"/>
      <c r="BA15" s="101"/>
      <c r="BB15" s="101"/>
      <c r="BC15" s="102"/>
      <c r="BD15" s="98"/>
      <c r="BE15" s="98"/>
      <c r="BF15" s="98"/>
      <c r="BG15" s="98"/>
      <c r="BH15" s="98"/>
      <c r="BI15" s="98"/>
      <c r="BJ15" s="98"/>
      <c r="BK15" s="98"/>
      <c r="BL15" s="98"/>
      <c r="BM15" s="87"/>
      <c r="BN15" s="98"/>
      <c r="BO15" s="98"/>
      <c r="BP15" s="98"/>
      <c r="BQ15" s="98"/>
      <c r="BR15" s="103"/>
      <c r="BS15" s="89"/>
      <c r="BT15" s="86"/>
      <c r="BU15" s="86"/>
    </row>
    <row r="16" spans="1:73" ht="24.6" customHeight="1">
      <c r="A16" s="107"/>
      <c r="B16" s="56" t="s">
        <v>89</v>
      </c>
      <c r="C16" s="108"/>
      <c r="D16" s="98"/>
      <c r="E16" s="98"/>
      <c r="F16" s="98"/>
      <c r="G16" s="98"/>
      <c r="H16" s="98"/>
      <c r="I16" s="98"/>
      <c r="J16" s="98"/>
      <c r="K16" s="98"/>
      <c r="L16" s="99"/>
      <c r="M16" s="99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100"/>
      <c r="Y16" s="100"/>
      <c r="Z16" s="98"/>
      <c r="AA16" s="98"/>
      <c r="AB16" s="98"/>
      <c r="AC16" s="98"/>
      <c r="AD16" s="98"/>
      <c r="AE16" s="98"/>
      <c r="AF16" s="98"/>
      <c r="AG16" s="98">
        <v>0.158</v>
      </c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101"/>
      <c r="AX16" s="101"/>
      <c r="AY16" s="101"/>
      <c r="AZ16" s="101"/>
      <c r="BA16" s="101"/>
      <c r="BB16" s="101"/>
      <c r="BC16" s="102"/>
      <c r="BD16" s="98"/>
      <c r="BE16" s="98"/>
      <c r="BF16" s="98"/>
      <c r="BG16" s="98"/>
      <c r="BH16" s="98"/>
      <c r="BI16" s="98"/>
      <c r="BJ16" s="98"/>
      <c r="BK16" s="98"/>
      <c r="BL16" s="98"/>
      <c r="BM16" s="87"/>
      <c r="BN16" s="98"/>
      <c r="BO16" s="98"/>
      <c r="BP16" s="98"/>
      <c r="BQ16" s="98"/>
      <c r="BR16" s="103"/>
      <c r="BS16" s="89"/>
      <c r="BT16" s="86"/>
      <c r="BU16" s="86"/>
    </row>
    <row r="17" spans="1:70">
      <c r="A17" s="116" t="s">
        <v>10</v>
      </c>
      <c r="B17" s="5" t="s">
        <v>11</v>
      </c>
      <c r="C17" s="117">
        <f>$F$7</f>
        <v>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5">
        <v>0.04</v>
      </c>
      <c r="BE17" s="5"/>
      <c r="BF17" s="5"/>
      <c r="BG17" s="5"/>
      <c r="BH17" s="5"/>
      <c r="BI17" s="5"/>
      <c r="BJ17" s="5">
        <v>0.15</v>
      </c>
      <c r="BK17" s="5">
        <v>1.2999999999999999E-2</v>
      </c>
      <c r="BL17" s="5">
        <v>1.2E-2</v>
      </c>
      <c r="BM17" s="6"/>
      <c r="BN17" s="6"/>
      <c r="BO17" s="6"/>
      <c r="BP17" s="5">
        <v>3.0000000000000001E-3</v>
      </c>
      <c r="BQ17" s="5">
        <v>2E-3</v>
      </c>
      <c r="BR17" s="77"/>
    </row>
    <row r="18" spans="1:70">
      <c r="A18" s="116"/>
      <c r="B18" s="8" t="s">
        <v>34</v>
      </c>
      <c r="C18" s="118"/>
      <c r="D18" s="5"/>
      <c r="E18" s="5"/>
      <c r="F18" s="5"/>
      <c r="G18" s="5"/>
      <c r="H18" s="5"/>
      <c r="I18" s="5"/>
      <c r="J18" s="5"/>
      <c r="K18" s="5"/>
      <c r="L18" s="5">
        <v>8.9999999999999993E-3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>
        <v>5.9999999999999995E-4</v>
      </c>
      <c r="AN18" s="5"/>
      <c r="AO18" s="5"/>
      <c r="AP18" s="5"/>
      <c r="AQ18" s="5"/>
      <c r="AR18" s="5"/>
      <c r="AS18" s="5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5"/>
      <c r="BE18" s="5"/>
      <c r="BF18" s="5"/>
      <c r="BG18" s="5"/>
      <c r="BH18" s="5">
        <v>0.05</v>
      </c>
      <c r="BI18" s="5"/>
      <c r="BJ18" s="5"/>
      <c r="BK18" s="5">
        <v>3.5000000000000003E-2</v>
      </c>
      <c r="BL18" s="5">
        <v>1.9E-2</v>
      </c>
      <c r="BM18" s="6"/>
      <c r="BN18" s="6"/>
      <c r="BO18" s="6"/>
      <c r="BP18" s="5">
        <v>7.0000000000000001E-3</v>
      </c>
      <c r="BQ18" s="5">
        <v>1E-3</v>
      </c>
      <c r="BR18" s="77"/>
    </row>
    <row r="19" spans="1:70">
      <c r="A19" s="116"/>
      <c r="B19" s="5" t="s">
        <v>12</v>
      </c>
      <c r="C19" s="118"/>
      <c r="D19" s="5"/>
      <c r="E19" s="5"/>
      <c r="F19" s="5"/>
      <c r="G19" s="5"/>
      <c r="H19" s="5"/>
      <c r="I19" s="5"/>
      <c r="J19" s="5"/>
      <c r="K19" s="5">
        <v>3.0000000000000001E-3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6"/>
      <c r="AV19" s="6"/>
      <c r="AW19" s="6"/>
      <c r="AX19" s="6"/>
      <c r="AY19" s="6"/>
      <c r="AZ19" s="6"/>
      <c r="BA19" s="6"/>
      <c r="BB19" s="6"/>
      <c r="BC19" s="6">
        <v>3.5000000000000003E-2</v>
      </c>
      <c r="BD19" s="5"/>
      <c r="BE19" s="5"/>
      <c r="BF19" s="5"/>
      <c r="BG19" s="5"/>
      <c r="BH19" s="5"/>
      <c r="BI19" s="5"/>
      <c r="BJ19" s="5"/>
      <c r="BK19" s="5"/>
      <c r="BL19" s="5"/>
      <c r="BM19" s="6"/>
      <c r="BN19" s="6"/>
      <c r="BO19" s="6"/>
      <c r="BP19" s="5"/>
      <c r="BQ19" s="5">
        <v>2E-3</v>
      </c>
      <c r="BR19" s="77"/>
    </row>
    <row r="20" spans="1:70">
      <c r="A20" s="116"/>
      <c r="B20" s="5" t="s">
        <v>13</v>
      </c>
      <c r="C20" s="118"/>
      <c r="D20" s="5">
        <v>0.03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5"/>
      <c r="BE20" s="5"/>
      <c r="BF20" s="5"/>
      <c r="BG20" s="5"/>
      <c r="BH20" s="5"/>
      <c r="BI20" s="5"/>
      <c r="BJ20" s="5"/>
      <c r="BK20" s="5"/>
      <c r="BL20" s="5"/>
      <c r="BM20" s="6"/>
      <c r="BN20" s="6"/>
      <c r="BO20" s="6"/>
      <c r="BP20" s="5"/>
      <c r="BQ20" s="5"/>
      <c r="BR20" s="77"/>
    </row>
    <row r="21" spans="1:70">
      <c r="A21" s="116"/>
      <c r="B21" s="5" t="s">
        <v>14</v>
      </c>
      <c r="C21" s="118"/>
      <c r="D21" s="5"/>
      <c r="E21" s="5">
        <v>0.05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5"/>
      <c r="BE21" s="5"/>
      <c r="BF21" s="5"/>
      <c r="BG21" s="5"/>
      <c r="BH21" s="5"/>
      <c r="BI21" s="5"/>
      <c r="BJ21" s="5"/>
      <c r="BK21" s="5"/>
      <c r="BL21" s="5"/>
      <c r="BM21" s="6"/>
      <c r="BN21" s="6"/>
      <c r="BO21" s="6"/>
      <c r="BP21" s="5"/>
      <c r="BQ21" s="5"/>
      <c r="BR21" s="77"/>
    </row>
    <row r="22" spans="1:70">
      <c r="A22" s="116"/>
      <c r="B22" s="15" t="s">
        <v>15</v>
      </c>
      <c r="C22" s="118"/>
      <c r="D22" s="5"/>
      <c r="E22" s="5"/>
      <c r="F22" s="5">
        <v>1.2999999999999999E-2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>
        <v>1.4999999999999999E-2</v>
      </c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5"/>
      <c r="BE22" s="5"/>
      <c r="BF22" s="5"/>
      <c r="BG22" s="5"/>
      <c r="BH22" s="5"/>
      <c r="BI22" s="5"/>
      <c r="BJ22" s="5"/>
      <c r="BK22" s="5"/>
      <c r="BL22" s="5"/>
      <c r="BM22" s="6"/>
      <c r="BN22" s="6"/>
      <c r="BO22" s="6"/>
      <c r="BP22" s="5"/>
      <c r="BQ22" s="5"/>
      <c r="BR22" s="77">
        <v>5.0000000000000002E-5</v>
      </c>
    </row>
    <row r="23" spans="1:70">
      <c r="A23" s="116"/>
      <c r="B23" s="9"/>
      <c r="C23" s="118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5"/>
      <c r="BE23" s="5"/>
      <c r="BF23" s="5"/>
      <c r="BG23" s="5"/>
      <c r="BH23" s="5"/>
      <c r="BI23" s="5"/>
      <c r="BJ23" s="5"/>
      <c r="BK23" s="5"/>
      <c r="BL23" s="5"/>
      <c r="BM23" s="6"/>
      <c r="BN23" s="6"/>
      <c r="BO23" s="6"/>
      <c r="BP23" s="5"/>
      <c r="BQ23" s="5"/>
      <c r="BR23" s="77"/>
    </row>
    <row r="24" spans="1:70" ht="15.6" customHeight="1">
      <c r="A24" s="116"/>
      <c r="B24" s="9"/>
      <c r="C24" s="119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5"/>
      <c r="BE24" s="5"/>
      <c r="BF24" s="5"/>
      <c r="BG24" s="5"/>
      <c r="BH24" s="5"/>
      <c r="BI24" s="5"/>
      <c r="BJ24" s="5"/>
      <c r="BK24" s="5"/>
      <c r="BL24" s="5"/>
      <c r="BM24" s="6"/>
      <c r="BN24" s="6"/>
      <c r="BO24" s="6"/>
      <c r="BP24" s="5"/>
      <c r="BQ24" s="5"/>
      <c r="BR24" s="77"/>
    </row>
    <row r="25" spans="1:70">
      <c r="A25" s="116" t="s">
        <v>16</v>
      </c>
      <c r="B25" s="5" t="s">
        <v>17</v>
      </c>
      <c r="C25" s="117">
        <f>$F$7</f>
        <v>1</v>
      </c>
      <c r="D25" s="5"/>
      <c r="E25" s="5"/>
      <c r="F25" s="5">
        <v>1.0999999999999999E-2</v>
      </c>
      <c r="G25" s="5">
        <v>5.9999999999999995E-4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>
        <v>6.0000000000000001E-3</v>
      </c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5"/>
      <c r="BE25" s="5"/>
      <c r="BF25" s="5"/>
      <c r="BG25" s="5"/>
      <c r="BH25" s="5"/>
      <c r="BI25" s="5"/>
      <c r="BJ25" s="5"/>
      <c r="BK25" s="5"/>
      <c r="BL25" s="5"/>
      <c r="BM25" s="6"/>
      <c r="BN25" s="6"/>
      <c r="BO25" s="6"/>
      <c r="BP25" s="5"/>
      <c r="BQ25" s="5"/>
      <c r="BR25" s="77"/>
    </row>
    <row r="26" spans="1:70" s="35" customFormat="1">
      <c r="A26" s="116"/>
      <c r="B26" s="56" t="s">
        <v>18</v>
      </c>
      <c r="C26" s="118"/>
      <c r="D26" s="9"/>
      <c r="E26" s="9"/>
      <c r="F26" s="9">
        <v>3.225E-3</v>
      </c>
      <c r="G26" s="9"/>
      <c r="H26" s="9"/>
      <c r="I26" s="9"/>
      <c r="J26" s="9">
        <v>1.4E-2</v>
      </c>
      <c r="K26" s="9">
        <v>3.0000000000000001E-3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33">
        <v>0.1</v>
      </c>
      <c r="Y26" s="33"/>
      <c r="Z26" s="33"/>
      <c r="AA26" s="33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>
        <v>3.9E-2</v>
      </c>
      <c r="AN26" s="9">
        <v>8.5700000000000001E-4</v>
      </c>
      <c r="AO26" s="9"/>
      <c r="AP26" s="9"/>
      <c r="AQ26" s="9"/>
      <c r="AR26" s="9"/>
      <c r="AS26" s="9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9"/>
      <c r="BE26" s="9"/>
      <c r="BF26" s="9"/>
      <c r="BG26" s="9"/>
      <c r="BH26" s="9"/>
      <c r="BI26" s="9"/>
      <c r="BJ26" s="9"/>
      <c r="BK26" s="9"/>
      <c r="BL26" s="9"/>
      <c r="BM26" s="34"/>
      <c r="BN26" s="34"/>
      <c r="BO26" s="34"/>
      <c r="BP26" s="9">
        <v>3.0000000000000001E-3</v>
      </c>
      <c r="BQ26" s="9"/>
      <c r="BR26" s="77"/>
    </row>
    <row r="27" spans="1:70" hidden="1">
      <c r="A27" s="116"/>
      <c r="B27" s="5" t="s">
        <v>90</v>
      </c>
      <c r="C27" s="118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5"/>
      <c r="BE27" s="5"/>
      <c r="BF27" s="5"/>
      <c r="BG27" s="5"/>
      <c r="BH27" s="5"/>
      <c r="BI27" s="5"/>
      <c r="BJ27" s="5"/>
      <c r="BK27" s="5"/>
      <c r="BL27" s="5"/>
      <c r="BM27" s="6"/>
      <c r="BN27" s="6"/>
      <c r="BO27" s="6"/>
      <c r="BP27" s="5"/>
      <c r="BQ27" s="5"/>
      <c r="BR27" s="77"/>
    </row>
    <row r="28" spans="1:70">
      <c r="A28" s="116"/>
      <c r="B28" s="5"/>
      <c r="C28" s="118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5"/>
      <c r="BE28" s="5"/>
      <c r="BF28" s="5"/>
      <c r="BG28" s="5"/>
      <c r="BH28" s="5"/>
      <c r="BI28" s="5"/>
      <c r="BJ28" s="5"/>
      <c r="BK28" s="5"/>
      <c r="BL28" s="5"/>
      <c r="BM28" s="6"/>
      <c r="BN28" s="6"/>
      <c r="BO28" s="6"/>
      <c r="BP28" s="5"/>
      <c r="BQ28" s="5"/>
      <c r="BR28" s="77"/>
    </row>
    <row r="29" spans="1:70">
      <c r="A29" s="116"/>
      <c r="B29" s="5"/>
      <c r="C29" s="119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5"/>
      <c r="BE29" s="5"/>
      <c r="BF29" s="5"/>
      <c r="BG29" s="5"/>
      <c r="BH29" s="5"/>
      <c r="BI29" s="5"/>
      <c r="BJ29" s="5"/>
      <c r="BK29" s="5"/>
      <c r="BL29" s="5"/>
      <c r="BM29" s="6"/>
      <c r="BN29" s="6"/>
      <c r="BO29" s="6"/>
      <c r="BP29" s="5"/>
      <c r="BQ29" s="5"/>
      <c r="BR29" s="77"/>
    </row>
    <row r="30" spans="1:70">
      <c r="A30" s="116" t="s">
        <v>19</v>
      </c>
      <c r="B30" s="14" t="s">
        <v>20</v>
      </c>
      <c r="C30" s="117">
        <f>$F$7</f>
        <v>1</v>
      </c>
      <c r="D30" s="5"/>
      <c r="E30" s="5"/>
      <c r="F30" s="5"/>
      <c r="G30" s="5"/>
      <c r="H30" s="5"/>
      <c r="I30" s="5"/>
      <c r="J30" s="5"/>
      <c r="K30" s="64">
        <v>4.0000000000000001E-3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5"/>
      <c r="BE30" s="5"/>
      <c r="BF30" s="5"/>
      <c r="BG30" s="5"/>
      <c r="BH30" s="5"/>
      <c r="BI30" s="5"/>
      <c r="BJ30" s="5">
        <v>0.114</v>
      </c>
      <c r="BK30" s="5">
        <v>3.5999999999999997E-2</v>
      </c>
      <c r="BL30" s="5">
        <v>1.7000000000000001E-2</v>
      </c>
      <c r="BM30" s="6">
        <v>4.4999999999999998E-2</v>
      </c>
      <c r="BN30" s="6"/>
      <c r="BO30" s="6"/>
      <c r="BP30" s="5">
        <v>3.0000000000000001E-3</v>
      </c>
      <c r="BQ30" s="5">
        <v>5.0000000000000001E-4</v>
      </c>
      <c r="BR30" s="77"/>
    </row>
    <row r="31" spans="1:70">
      <c r="A31" s="116"/>
      <c r="B31" t="s">
        <v>13</v>
      </c>
      <c r="C31" s="118"/>
      <c r="D31" s="5">
        <v>0.02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5"/>
      <c r="BE31" s="5"/>
      <c r="BF31" s="5"/>
      <c r="BG31" s="5"/>
      <c r="BH31" s="5"/>
      <c r="BI31" s="5"/>
      <c r="BJ31" s="5"/>
      <c r="BK31" s="5"/>
      <c r="BL31" s="5"/>
      <c r="BM31" s="6"/>
      <c r="BN31" s="6"/>
      <c r="BO31" s="6"/>
      <c r="BP31" s="5"/>
      <c r="BQ31" s="5"/>
      <c r="BR31" s="77"/>
    </row>
    <row r="32" spans="1:70">
      <c r="A32" s="116"/>
      <c r="B32" s="9" t="s">
        <v>21</v>
      </c>
      <c r="C32" s="118"/>
      <c r="D32" s="5"/>
      <c r="E32" s="5"/>
      <c r="F32" s="5">
        <v>1.0999999999999999E-2</v>
      </c>
      <c r="G32" s="5">
        <v>5.9999999999999995E-4</v>
      </c>
      <c r="H32" s="9"/>
      <c r="I32" s="9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5"/>
      <c r="BE32" s="5"/>
      <c r="BF32" s="5"/>
      <c r="BG32" s="5"/>
      <c r="BH32" s="5"/>
      <c r="BI32" s="5"/>
      <c r="BJ32" s="5"/>
      <c r="BK32" s="5"/>
      <c r="BL32" s="5"/>
      <c r="BM32" s="6"/>
      <c r="BN32" s="6"/>
      <c r="BO32" s="6"/>
      <c r="BP32" s="5"/>
      <c r="BQ32" s="5"/>
      <c r="BR32" s="77"/>
    </row>
    <row r="33" spans="1:73">
      <c r="A33" s="116"/>
      <c r="B33" s="15"/>
      <c r="C33" s="118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5"/>
      <c r="BE33" s="5"/>
      <c r="BF33" s="5"/>
      <c r="BG33" s="5"/>
      <c r="BH33" s="5"/>
      <c r="BI33" s="5"/>
      <c r="BJ33" s="5"/>
      <c r="BK33" s="5"/>
      <c r="BL33" s="5"/>
      <c r="BM33" s="6"/>
      <c r="BN33" s="6"/>
      <c r="BO33" s="6"/>
      <c r="BP33" s="5"/>
      <c r="BQ33" s="5"/>
      <c r="BR33" s="77"/>
    </row>
    <row r="34" spans="1:73">
      <c r="A34" s="116"/>
      <c r="B34" s="5"/>
      <c r="C34" s="119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5"/>
      <c r="BE34" s="5"/>
      <c r="BF34" s="5"/>
      <c r="BG34" s="5"/>
      <c r="BH34" s="5"/>
      <c r="BI34" s="5"/>
      <c r="BJ34" s="5"/>
      <c r="BK34" s="5"/>
      <c r="BL34" s="5"/>
      <c r="BM34" s="6"/>
      <c r="BN34" s="6"/>
      <c r="BO34" s="6"/>
      <c r="BP34" s="5"/>
      <c r="BQ34" s="5"/>
      <c r="BR34" s="77"/>
    </row>
    <row r="35" spans="1:73" ht="17.399999999999999">
      <c r="A35" s="36"/>
      <c r="B35" s="37" t="s">
        <v>22</v>
      </c>
      <c r="C35" s="38"/>
      <c r="D35" s="39">
        <f t="shared" ref="D35:BQ35" si="0">SUM(D10:D34)</f>
        <v>0.08</v>
      </c>
      <c r="E35" s="39">
        <f t="shared" si="0"/>
        <v>0.05</v>
      </c>
      <c r="F35" s="39">
        <f t="shared" si="0"/>
        <v>5.3224999999999995E-2</v>
      </c>
      <c r="G35" s="39">
        <f t="shared" si="0"/>
        <v>1.1999999999999999E-3</v>
      </c>
      <c r="H35" s="39">
        <f t="shared" si="0"/>
        <v>1.1999999999999999E-3</v>
      </c>
      <c r="I35" s="39">
        <f t="shared" si="0"/>
        <v>0</v>
      </c>
      <c r="J35" s="39">
        <f t="shared" si="0"/>
        <v>0.11</v>
      </c>
      <c r="K35" s="39">
        <f t="shared" si="0"/>
        <v>1.7999999999999999E-2</v>
      </c>
      <c r="L35" s="39">
        <f t="shared" si="0"/>
        <v>8.9999999999999993E-3</v>
      </c>
      <c r="M35" s="39">
        <f t="shared" ref="M35:X35" si="1">SUM(M10:M34)</f>
        <v>1.6500000000000001E-2</v>
      </c>
      <c r="N35" s="39">
        <f t="shared" si="1"/>
        <v>0</v>
      </c>
      <c r="O35" s="39">
        <f t="shared" si="1"/>
        <v>0</v>
      </c>
      <c r="P35" s="39">
        <f t="shared" si="1"/>
        <v>0</v>
      </c>
      <c r="Q35" s="39">
        <f t="shared" si="1"/>
        <v>0</v>
      </c>
      <c r="R35" s="39">
        <f t="shared" si="1"/>
        <v>0</v>
      </c>
      <c r="S35" s="39">
        <f t="shared" si="1"/>
        <v>0</v>
      </c>
      <c r="T35" s="39">
        <f t="shared" si="1"/>
        <v>0</v>
      </c>
      <c r="U35" s="39">
        <f t="shared" si="1"/>
        <v>0</v>
      </c>
      <c r="V35" s="39">
        <f t="shared" si="1"/>
        <v>0</v>
      </c>
      <c r="W35" s="39">
        <f t="shared" si="1"/>
        <v>0</v>
      </c>
      <c r="X35" s="39">
        <f t="shared" si="1"/>
        <v>0.1</v>
      </c>
      <c r="Y35" s="39">
        <f t="shared" ref="Y35:AA35" si="2">SUM(Y10:Y34)</f>
        <v>0</v>
      </c>
      <c r="Z35" s="39">
        <f t="shared" si="2"/>
        <v>0</v>
      </c>
      <c r="AA35" s="39">
        <f t="shared" si="2"/>
        <v>0</v>
      </c>
      <c r="AB35" s="39">
        <f t="shared" si="0"/>
        <v>1.4999999999999999E-2</v>
      </c>
      <c r="AC35" s="39">
        <f t="shared" si="0"/>
        <v>0</v>
      </c>
      <c r="AD35" s="39">
        <f t="shared" si="0"/>
        <v>0</v>
      </c>
      <c r="AE35" s="39">
        <f t="shared" si="0"/>
        <v>0</v>
      </c>
      <c r="AF35" s="39">
        <f t="shared" si="0"/>
        <v>0</v>
      </c>
      <c r="AG35" s="39">
        <f t="shared" si="0"/>
        <v>0.158</v>
      </c>
      <c r="AH35" s="39">
        <f t="shared" si="0"/>
        <v>6.0000000000000001E-3</v>
      </c>
      <c r="AI35" s="39">
        <f t="shared" si="0"/>
        <v>0</v>
      </c>
      <c r="AJ35" s="39">
        <f t="shared" si="0"/>
        <v>0</v>
      </c>
      <c r="AK35" s="39">
        <f t="shared" si="0"/>
        <v>0</v>
      </c>
      <c r="AL35" s="39">
        <f t="shared" si="0"/>
        <v>0</v>
      </c>
      <c r="AM35" s="39">
        <f t="shared" si="0"/>
        <v>3.9600000000000003E-2</v>
      </c>
      <c r="AN35" s="39">
        <f t="shared" si="0"/>
        <v>8.5700000000000001E-4</v>
      </c>
      <c r="AO35" s="39">
        <f t="shared" si="0"/>
        <v>0</v>
      </c>
      <c r="AP35" s="39">
        <f t="shared" si="0"/>
        <v>0</v>
      </c>
      <c r="AQ35" s="39">
        <f t="shared" si="0"/>
        <v>0</v>
      </c>
      <c r="AR35" s="39">
        <f t="shared" si="0"/>
        <v>0</v>
      </c>
      <c r="AS35" s="39">
        <f t="shared" si="0"/>
        <v>0</v>
      </c>
      <c r="AT35" s="39">
        <f t="shared" si="0"/>
        <v>0.02</v>
      </c>
      <c r="AU35" s="39">
        <f t="shared" si="0"/>
        <v>0</v>
      </c>
      <c r="AV35" s="39">
        <f t="shared" si="0"/>
        <v>0</v>
      </c>
      <c r="AW35" s="39">
        <f t="shared" si="0"/>
        <v>0</v>
      </c>
      <c r="AX35" s="39">
        <f t="shared" si="0"/>
        <v>0</v>
      </c>
      <c r="AY35" s="39">
        <f t="shared" si="0"/>
        <v>0</v>
      </c>
      <c r="AZ35" s="39">
        <f t="shared" si="0"/>
        <v>0</v>
      </c>
      <c r="BA35" s="39">
        <f t="shared" si="0"/>
        <v>0</v>
      </c>
      <c r="BB35" s="39">
        <f t="shared" si="0"/>
        <v>0</v>
      </c>
      <c r="BC35" s="39">
        <f t="shared" si="0"/>
        <v>3.5000000000000003E-2</v>
      </c>
      <c r="BD35" s="39">
        <f t="shared" si="0"/>
        <v>0.04</v>
      </c>
      <c r="BE35" s="39">
        <f t="shared" si="0"/>
        <v>0</v>
      </c>
      <c r="BF35" s="39">
        <f t="shared" si="0"/>
        <v>0</v>
      </c>
      <c r="BG35" s="39">
        <f t="shared" si="0"/>
        <v>0</v>
      </c>
      <c r="BH35" s="39">
        <f t="shared" si="0"/>
        <v>0.05</v>
      </c>
      <c r="BI35" s="39">
        <f t="shared" si="0"/>
        <v>0</v>
      </c>
      <c r="BJ35" s="39">
        <f t="shared" si="0"/>
        <v>0.26400000000000001</v>
      </c>
      <c r="BK35" s="39">
        <f t="shared" si="0"/>
        <v>8.3999999999999991E-2</v>
      </c>
      <c r="BL35" s="39">
        <f t="shared" si="0"/>
        <v>4.8000000000000001E-2</v>
      </c>
      <c r="BM35" s="39">
        <f t="shared" si="0"/>
        <v>4.4999999999999998E-2</v>
      </c>
      <c r="BN35" s="39">
        <f t="shared" si="0"/>
        <v>0</v>
      </c>
      <c r="BO35" s="39">
        <f t="shared" si="0"/>
        <v>0</v>
      </c>
      <c r="BP35" s="39">
        <f t="shared" si="0"/>
        <v>1.6E-2</v>
      </c>
      <c r="BQ35" s="39">
        <f t="shared" si="0"/>
        <v>6.0000000000000001E-3</v>
      </c>
      <c r="BR35" s="78">
        <f t="shared" ref="BR35" si="3">SUM(BR10:BR34)</f>
        <v>5.0000000000000002E-5</v>
      </c>
    </row>
    <row r="36" spans="1:73" ht="17.399999999999999">
      <c r="A36" s="36"/>
      <c r="B36" s="37" t="s">
        <v>35</v>
      </c>
      <c r="C36" s="38"/>
      <c r="D36" s="40">
        <f>ROUND(PRODUCT(D35,$F$7),3)</f>
        <v>0.08</v>
      </c>
      <c r="E36" s="40">
        <f t="shared" ref="E36:BR36" si="4">ROUND(PRODUCT(E35,$F$7),3)</f>
        <v>0.05</v>
      </c>
      <c r="F36" s="40">
        <f t="shared" si="4"/>
        <v>5.2999999999999999E-2</v>
      </c>
      <c r="G36" s="40">
        <f t="shared" si="4"/>
        <v>1E-3</v>
      </c>
      <c r="H36" s="40">
        <f t="shared" si="4"/>
        <v>1E-3</v>
      </c>
      <c r="I36" s="40">
        <f t="shared" si="4"/>
        <v>0</v>
      </c>
      <c r="J36" s="40">
        <f t="shared" si="4"/>
        <v>0.11</v>
      </c>
      <c r="K36" s="40">
        <f t="shared" si="4"/>
        <v>1.7999999999999999E-2</v>
      </c>
      <c r="L36" s="40">
        <f t="shared" si="4"/>
        <v>8.9999999999999993E-3</v>
      </c>
      <c r="M36" s="40">
        <f t="shared" si="4"/>
        <v>1.7000000000000001E-2</v>
      </c>
      <c r="N36" s="40">
        <f t="shared" si="4"/>
        <v>0</v>
      </c>
      <c r="O36" s="40">
        <f t="shared" si="4"/>
        <v>0</v>
      </c>
      <c r="P36" s="40">
        <f t="shared" si="4"/>
        <v>0</v>
      </c>
      <c r="Q36" s="40">
        <f t="shared" si="4"/>
        <v>0</v>
      </c>
      <c r="R36" s="40">
        <f t="shared" si="4"/>
        <v>0</v>
      </c>
      <c r="S36" s="40">
        <f t="shared" si="4"/>
        <v>0</v>
      </c>
      <c r="T36" s="40">
        <f t="shared" si="4"/>
        <v>0</v>
      </c>
      <c r="U36" s="40">
        <f t="shared" si="4"/>
        <v>0</v>
      </c>
      <c r="V36" s="40">
        <f t="shared" si="4"/>
        <v>0</v>
      </c>
      <c r="W36" s="40">
        <f t="shared" si="4"/>
        <v>0</v>
      </c>
      <c r="X36" s="40">
        <f t="shared" si="4"/>
        <v>0.1</v>
      </c>
      <c r="Y36" s="40">
        <f t="shared" si="4"/>
        <v>0</v>
      </c>
      <c r="Z36" s="40">
        <f t="shared" si="4"/>
        <v>0</v>
      </c>
      <c r="AA36" s="40">
        <f t="shared" si="4"/>
        <v>0</v>
      </c>
      <c r="AB36" s="40">
        <f t="shared" si="4"/>
        <v>1.4999999999999999E-2</v>
      </c>
      <c r="AC36" s="40">
        <f t="shared" si="4"/>
        <v>0</v>
      </c>
      <c r="AD36" s="40">
        <f t="shared" si="4"/>
        <v>0</v>
      </c>
      <c r="AE36" s="40">
        <f t="shared" si="4"/>
        <v>0</v>
      </c>
      <c r="AF36" s="40">
        <f t="shared" si="4"/>
        <v>0</v>
      </c>
      <c r="AG36" s="40">
        <f t="shared" si="4"/>
        <v>0.158</v>
      </c>
      <c r="AH36" s="40">
        <f t="shared" si="4"/>
        <v>6.0000000000000001E-3</v>
      </c>
      <c r="AI36" s="40">
        <f t="shared" si="4"/>
        <v>0</v>
      </c>
      <c r="AJ36" s="40">
        <f t="shared" si="4"/>
        <v>0</v>
      </c>
      <c r="AK36" s="40">
        <f t="shared" si="4"/>
        <v>0</v>
      </c>
      <c r="AL36" s="40">
        <f t="shared" si="4"/>
        <v>0</v>
      </c>
      <c r="AM36" s="40">
        <f t="shared" si="4"/>
        <v>0.04</v>
      </c>
      <c r="AN36" s="40">
        <f t="shared" si="4"/>
        <v>1E-3</v>
      </c>
      <c r="AO36" s="40">
        <f t="shared" si="4"/>
        <v>0</v>
      </c>
      <c r="AP36" s="40">
        <f t="shared" si="4"/>
        <v>0</v>
      </c>
      <c r="AQ36" s="40">
        <f t="shared" si="4"/>
        <v>0</v>
      </c>
      <c r="AR36" s="40">
        <f t="shared" si="4"/>
        <v>0</v>
      </c>
      <c r="AS36" s="40">
        <f t="shared" si="4"/>
        <v>0</v>
      </c>
      <c r="AT36" s="40">
        <f t="shared" si="4"/>
        <v>0.02</v>
      </c>
      <c r="AU36" s="40">
        <f t="shared" si="4"/>
        <v>0</v>
      </c>
      <c r="AV36" s="40">
        <f t="shared" si="4"/>
        <v>0</v>
      </c>
      <c r="AW36" s="40">
        <f t="shared" si="4"/>
        <v>0</v>
      </c>
      <c r="AX36" s="40">
        <f t="shared" si="4"/>
        <v>0</v>
      </c>
      <c r="AY36" s="40">
        <f t="shared" si="4"/>
        <v>0</v>
      </c>
      <c r="AZ36" s="40">
        <f t="shared" si="4"/>
        <v>0</v>
      </c>
      <c r="BA36" s="40">
        <f t="shared" si="4"/>
        <v>0</v>
      </c>
      <c r="BB36" s="40">
        <f t="shared" si="4"/>
        <v>0</v>
      </c>
      <c r="BC36" s="40">
        <f t="shared" si="4"/>
        <v>3.5000000000000003E-2</v>
      </c>
      <c r="BD36" s="40">
        <f t="shared" si="4"/>
        <v>0.04</v>
      </c>
      <c r="BE36" s="40">
        <f t="shared" si="4"/>
        <v>0</v>
      </c>
      <c r="BF36" s="40">
        <f t="shared" si="4"/>
        <v>0</v>
      </c>
      <c r="BG36" s="40">
        <f t="shared" si="4"/>
        <v>0</v>
      </c>
      <c r="BH36" s="40">
        <f t="shared" si="4"/>
        <v>0.05</v>
      </c>
      <c r="BI36" s="40">
        <f t="shared" si="4"/>
        <v>0</v>
      </c>
      <c r="BJ36" s="40">
        <f t="shared" si="4"/>
        <v>0.26400000000000001</v>
      </c>
      <c r="BK36" s="40">
        <f t="shared" si="4"/>
        <v>8.4000000000000005E-2</v>
      </c>
      <c r="BL36" s="40">
        <f t="shared" si="4"/>
        <v>4.8000000000000001E-2</v>
      </c>
      <c r="BM36" s="40">
        <f t="shared" si="4"/>
        <v>4.4999999999999998E-2</v>
      </c>
      <c r="BN36" s="40">
        <f t="shared" si="4"/>
        <v>0</v>
      </c>
      <c r="BO36" s="40">
        <f t="shared" si="4"/>
        <v>0</v>
      </c>
      <c r="BP36" s="40">
        <f t="shared" si="4"/>
        <v>1.6E-2</v>
      </c>
      <c r="BQ36" s="40">
        <f t="shared" si="4"/>
        <v>6.0000000000000001E-3</v>
      </c>
      <c r="BR36" s="79">
        <f t="shared" si="4"/>
        <v>0</v>
      </c>
    </row>
    <row r="37" spans="1:73" s="41" customFormat="1" ht="18">
      <c r="D37" s="42">
        <f>D36+' 1,5-2 года (день 5)'!D36+'СВО 3-7 лет'!D36+'ОВЗ 3-7 лет '!D36</f>
        <v>0.30000000000000004</v>
      </c>
      <c r="E37" s="42">
        <f>E36+' 1,5-2 года (день 5)'!E36+'СВО 3-7 лет'!E36+'ОВЗ 3-7 лет '!E36</f>
        <v>0.19</v>
      </c>
      <c r="F37" s="42">
        <f>F36+' 1,5-2 года (день 5)'!F36+'СВО 3-7 лет'!F36+'ОВЗ 3-7 лет '!F36</f>
        <v>0.20499999999999999</v>
      </c>
      <c r="G37" s="42">
        <f>G36+' 1,5-2 года (день 5)'!G36+'СВО 3-7 лет'!G36+'ОВЗ 3-7 лет '!G36</f>
        <v>4.0000000000000001E-3</v>
      </c>
      <c r="H37" s="42">
        <f>H36+' 1,5-2 года (день 5)'!H36+'СВО 3-7 лет'!H36+'ОВЗ 3-7 лет '!H36</f>
        <v>4.0000000000000001E-3</v>
      </c>
      <c r="I37" s="42">
        <f>I36+' 1,5-2 года (день 5)'!I36+'СВО 3-7 лет'!I36+'ОВЗ 3-7 лет '!I36</f>
        <v>0</v>
      </c>
      <c r="J37" s="42">
        <f>J36+' 1,5-2 года (день 5)'!J36+'СВО 3-7 лет'!J36+'ОВЗ 3-7 лет '!J36</f>
        <v>0.42199999999999999</v>
      </c>
      <c r="K37" s="42">
        <f>K36+' 1,5-2 года (день 5)'!K36+'СВО 3-7 лет'!K36+'ОВЗ 3-7 лет '!K36</f>
        <v>6.8000000000000005E-2</v>
      </c>
      <c r="L37" s="42">
        <f>L36+' 1,5-2 года (день 5)'!L36+'СВО 3-7 лет'!L36+'ОВЗ 3-7 лет '!L36</f>
        <v>3.5999999999999997E-2</v>
      </c>
      <c r="M37" s="42">
        <f>M36+' 1,5-2 года (день 5)'!M36+'СВО 3-7 лет'!M36+'ОВЗ 3-7 лет '!M36</f>
        <v>6.3E-2</v>
      </c>
      <c r="N37" s="42">
        <f>N36+' 1,5-2 года (день 5)'!N36+'СВО 3-7 лет'!N36+'ОВЗ 3-7 лет '!N36</f>
        <v>0</v>
      </c>
      <c r="O37" s="42">
        <f>O36+' 1,5-2 года (день 5)'!O36+'СВО 3-7 лет'!O36+'ОВЗ 3-7 лет '!O36</f>
        <v>0</v>
      </c>
      <c r="P37" s="42">
        <f>P36+' 1,5-2 года (день 5)'!P36+'СВО 3-7 лет'!P36+'ОВЗ 3-7 лет '!P36</f>
        <v>0</v>
      </c>
      <c r="Q37" s="42">
        <f>Q36+' 1,5-2 года (день 5)'!Q36+'СВО 3-7 лет'!Q36+'ОВЗ 3-7 лет '!Q36</f>
        <v>0</v>
      </c>
      <c r="R37" s="42">
        <f>R36+' 1,5-2 года (день 5)'!R36+'СВО 3-7 лет'!R36+'ОВЗ 3-7 лет '!R36</f>
        <v>0</v>
      </c>
      <c r="S37" s="42">
        <f>S36+' 1,5-2 года (день 5)'!S36+'СВО 3-7 лет'!S36+'ОВЗ 3-7 лет '!S36</f>
        <v>0</v>
      </c>
      <c r="T37" s="42">
        <f>T36+' 1,5-2 года (день 5)'!T36+'СВО 3-7 лет'!T36+'ОВЗ 3-7 лет '!T36</f>
        <v>0</v>
      </c>
      <c r="U37" s="42">
        <f>U36+' 1,5-2 года (день 5)'!U36+'СВО 3-7 лет'!U36+'ОВЗ 3-7 лет '!U36</f>
        <v>0</v>
      </c>
      <c r="V37" s="42">
        <f>V36+' 1,5-2 года (день 5)'!V36+'СВО 3-7 лет'!V36+'ОВЗ 3-7 лет '!V36</f>
        <v>0</v>
      </c>
      <c r="W37" s="42">
        <f>W36+' 1,5-2 года (день 5)'!W36+'СВО 3-7 лет'!W36+'ОВЗ 3-7 лет '!W36</f>
        <v>0</v>
      </c>
      <c r="X37" s="42">
        <f>X36+' 1,5-2 года (день 5)'!X36+'СВО 3-7 лет'!X36+'ОВЗ 3-7 лет '!X36</f>
        <v>0.39100000000000001</v>
      </c>
      <c r="Y37" s="42">
        <f>Y36+' 1,5-2 года (день 5)'!Y36+'СВО 3-7 лет'!Y36+'ОВЗ 3-7 лет '!Y36</f>
        <v>0</v>
      </c>
      <c r="Z37" s="42">
        <f>Z36+' 1,5-2 года (день 5)'!Z36+'СВО 3-7 лет'!Z36+'ОВЗ 3-7 лет '!Z36</f>
        <v>0</v>
      </c>
      <c r="AA37" s="42">
        <f>AA36+' 1,5-2 года (день 5)'!AA36+'СВО 3-7 лет'!AA36+'ОВЗ 3-7 лет '!AA36</f>
        <v>0</v>
      </c>
      <c r="AB37" s="42">
        <f>AB36+' 1,5-2 года (день 5)'!AB36+'СВО 3-7 лет'!AB36+'ОВЗ 3-7 лет '!AB36</f>
        <v>5.5E-2</v>
      </c>
      <c r="AC37" s="42">
        <f>AC36+' 1,5-2 года (день 5)'!AC36+'СВО 3-7 лет'!AC36+'ОВЗ 3-7 лет '!AC36</f>
        <v>0</v>
      </c>
      <c r="AD37" s="42">
        <f>AD36+' 1,5-2 года (день 5)'!AD36+'СВО 3-7 лет'!AD36+'ОВЗ 3-7 лет '!AD36</f>
        <v>0</v>
      </c>
      <c r="AE37" s="42">
        <f>AE36+' 1,5-2 года (день 5)'!AE36+'СВО 3-7 лет'!AE36+'ОВЗ 3-7 лет '!AE36</f>
        <v>0</v>
      </c>
      <c r="AF37" s="42">
        <f>AF36+' 1,5-2 года (день 5)'!AF36+'СВО 3-7 лет'!AF36+'ОВЗ 3-7 лет '!AF36</f>
        <v>0</v>
      </c>
      <c r="AG37" s="42">
        <f>AG36+' 1,5-2 года (день 5)'!AG36+'СВО 3-7 лет'!AG36+'ОВЗ 3-7 лет '!AG36</f>
        <v>0.61899999999999999</v>
      </c>
      <c r="AH37" s="42">
        <f>AH36+' 1,5-2 года (день 5)'!AH36+'СВО 3-7 лет'!AH36+'ОВЗ 3-7 лет '!AH36</f>
        <v>2.3E-2</v>
      </c>
      <c r="AI37" s="42">
        <f>AI36+' 1,5-2 года (день 5)'!AI36+'СВО 3-7 лет'!AI36+'ОВЗ 3-7 лет '!AI36</f>
        <v>0</v>
      </c>
      <c r="AJ37" s="42">
        <f>AJ36+' 1,5-2 года (день 5)'!AJ36+'СВО 3-7 лет'!AJ36+'ОВЗ 3-7 лет '!AJ36</f>
        <v>0</v>
      </c>
      <c r="AK37" s="42">
        <f>AK36+' 1,5-2 года (день 5)'!AK36+'СВО 3-7 лет'!AK36+'ОВЗ 3-7 лет '!AK36</f>
        <v>0</v>
      </c>
      <c r="AL37" s="42">
        <f>AL36+' 1,5-2 года (день 5)'!AL36+'СВО 3-7 лет'!AL36+'ОВЗ 3-7 лет '!AL36</f>
        <v>0</v>
      </c>
      <c r="AM37" s="42">
        <f>AM36+' 1,5-2 года (день 5)'!AM36+'СВО 3-7 лет'!AM36+'ОВЗ 3-7 лет '!AM36</f>
        <v>0.15500000000000003</v>
      </c>
      <c r="AN37" s="42">
        <f>AN36+' 1,5-2 года (день 5)'!AN36+'СВО 3-7 лет'!AN36+'ОВЗ 3-7 лет '!AN36</f>
        <v>3.0000000000000001E-3</v>
      </c>
      <c r="AO37" s="42">
        <f>AO36+' 1,5-2 года (день 5)'!AO36+'СВО 3-7 лет'!AO36+'ОВЗ 3-7 лет '!AO36</f>
        <v>0</v>
      </c>
      <c r="AP37" s="42">
        <f>AP36+' 1,5-2 года (день 5)'!AP36+'СВО 3-7 лет'!AP36+'ОВЗ 3-7 лет '!AP36</f>
        <v>0</v>
      </c>
      <c r="AQ37" s="42">
        <f>AQ36+' 1,5-2 года (день 5)'!AQ36+'СВО 3-7 лет'!AQ36+'ОВЗ 3-7 лет '!AQ36</f>
        <v>0</v>
      </c>
      <c r="AR37" s="42">
        <f>AR36+' 1,5-2 года (день 5)'!AR36+'СВО 3-7 лет'!AR36+'ОВЗ 3-7 лет '!AR36</f>
        <v>0</v>
      </c>
      <c r="AS37" s="42">
        <f>AS36+' 1,5-2 года (день 5)'!AS36+'СВО 3-7 лет'!AS36+'ОВЗ 3-7 лет '!AS36</f>
        <v>0</v>
      </c>
      <c r="AT37" s="42">
        <f>AT36+' 1,5-2 года (день 5)'!AT36+'СВО 3-7 лет'!AT36+'ОВЗ 3-7 лет '!AT36</f>
        <v>7.5000000000000011E-2</v>
      </c>
      <c r="AU37" s="42">
        <f>AU36+' 1,5-2 года (день 5)'!AU36+'СВО 3-7 лет'!AU36+'ОВЗ 3-7 лет '!AU36</f>
        <v>0</v>
      </c>
      <c r="AV37" s="42">
        <f>AV36+' 1,5-2 года (день 5)'!AV36+'СВО 3-7 лет'!AV36+'ОВЗ 3-7 лет '!AV36</f>
        <v>0</v>
      </c>
      <c r="AW37" s="42">
        <f>AW36+' 1,5-2 года (день 5)'!AW36+'СВО 3-7 лет'!AW36+'ОВЗ 3-7 лет '!AW36</f>
        <v>0</v>
      </c>
      <c r="AX37" s="42">
        <f>AX36+' 1,5-2 года (день 5)'!AX36+'СВО 3-7 лет'!AX36+'ОВЗ 3-7 лет '!AX36</f>
        <v>0</v>
      </c>
      <c r="AY37" s="42">
        <f>AY36+' 1,5-2 года (день 5)'!AY36+'СВО 3-7 лет'!AY36+'ОВЗ 3-7 лет '!AY36</f>
        <v>0</v>
      </c>
      <c r="AZ37" s="42">
        <f>AZ36+' 1,5-2 года (день 5)'!AZ36+'СВО 3-7 лет'!AZ36+'ОВЗ 3-7 лет '!AZ36</f>
        <v>0</v>
      </c>
      <c r="BA37" s="42">
        <f>BA36+' 1,5-2 года (день 5)'!BA36+'СВО 3-7 лет'!BA36+'ОВЗ 3-7 лет '!BA36</f>
        <v>0</v>
      </c>
      <c r="BB37" s="42">
        <f>BB36+' 1,5-2 года (день 5)'!BB36+'СВО 3-7 лет'!BB36+'ОВЗ 3-7 лет '!BB36</f>
        <v>0</v>
      </c>
      <c r="BC37" s="42">
        <f>BC36+' 1,5-2 года (день 5)'!BC36+'СВО 3-7 лет'!BC36+'ОВЗ 3-7 лет '!BC36</f>
        <v>0.13500000000000001</v>
      </c>
      <c r="BD37" s="42">
        <f>BD36+' 1,5-2 года (день 5)'!BD36+'СВО 3-7 лет'!BD36+'ОВЗ 3-7 лет '!BD36</f>
        <v>0.17</v>
      </c>
      <c r="BE37" s="42">
        <f>BE36+' 1,5-2 года (день 5)'!BE36+'СВО 3-7 лет'!BE36+'ОВЗ 3-7 лет '!BE36</f>
        <v>0</v>
      </c>
      <c r="BF37" s="42">
        <f>BF36+' 1,5-2 года (день 5)'!BF36+'СВО 3-7 лет'!BF36+'ОВЗ 3-7 лет '!BF36</f>
        <v>0</v>
      </c>
      <c r="BG37" s="42">
        <f>BG36+' 1,5-2 года (день 5)'!BG36+'СВО 3-7 лет'!BG36+'ОВЗ 3-7 лет '!BG36</f>
        <v>0</v>
      </c>
      <c r="BH37" s="42">
        <f>BH36+' 1,5-2 года (день 5)'!BH36+'СВО 3-7 лет'!BH36+'ОВЗ 3-7 лет '!BH36</f>
        <v>0.19</v>
      </c>
      <c r="BI37" s="42">
        <f>BI36+' 1,5-2 года (день 5)'!BI36+'СВО 3-7 лет'!BI36+'ОВЗ 3-7 лет '!BI36</f>
        <v>0</v>
      </c>
      <c r="BJ37" s="42">
        <f>BJ36+' 1,5-2 года (день 5)'!BJ36+'СВО 3-7 лет'!BJ36+'ОВЗ 3-7 лет '!BJ36</f>
        <v>1.032</v>
      </c>
      <c r="BK37" s="42">
        <f>BK36+' 1,5-2 года (день 5)'!BK36+'СВО 3-7 лет'!BK36+'ОВЗ 3-7 лет '!BK36</f>
        <v>0.32400000000000001</v>
      </c>
      <c r="BL37" s="42">
        <f>BL36+' 1,5-2 года (день 5)'!BL36+'СВО 3-7 лет'!BL36+'ОВЗ 3-7 лет '!BL36</f>
        <v>0.185</v>
      </c>
      <c r="BM37" s="42">
        <f>BM36+' 1,5-2 года (день 5)'!BM36+'СВО 3-7 лет'!BM36+'ОВЗ 3-7 лет '!BM36</f>
        <v>0.17299999999999999</v>
      </c>
      <c r="BN37" s="42">
        <f>BN36+' 1,5-2 года (день 5)'!BN36+'СВО 3-7 лет'!BN36+'ОВЗ 3-7 лет '!BN36</f>
        <v>0</v>
      </c>
      <c r="BO37" s="42">
        <f>BO36+' 1,5-2 года (день 5)'!BO36+'СВО 3-7 лет'!BO36+'ОВЗ 3-7 лет '!BO36</f>
        <v>0</v>
      </c>
      <c r="BP37" s="42">
        <f>BP36+' 1,5-2 года (день 5)'!BP36+'СВО 3-7 лет'!BP36+'ОВЗ 3-7 лет '!BP36</f>
        <v>6.0999999999999999E-2</v>
      </c>
      <c r="BQ37" s="42">
        <f>BQ36+' 1,5-2 года (день 5)'!BQ36+'СВО 3-7 лет'!BQ36+'ОВЗ 3-7 лет '!BQ36</f>
        <v>2.1999999999999999E-2</v>
      </c>
      <c r="BR37" s="42">
        <f>BR36+' 1,5-2 года (день 5)'!BR36+'СВО 3-7 лет'!BR36+'ОВЗ 3-7 лет '!BR36</f>
        <v>0</v>
      </c>
      <c r="BS37" s="43">
        <f>SUM(D37:BQ37)</f>
        <v>4.9050000000000002</v>
      </c>
    </row>
    <row r="38" spans="1:73" s="41" customFormat="1" ht="18"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80"/>
      <c r="BS38" s="43"/>
    </row>
    <row r="39" spans="1:73">
      <c r="A39" s="89"/>
      <c r="B39" s="89"/>
      <c r="C39" s="89"/>
      <c r="D39" s="89" t="s">
        <v>96</v>
      </c>
      <c r="E39" s="89"/>
      <c r="F39" s="94"/>
      <c r="G39" s="89"/>
      <c r="H39" s="89" t="s">
        <v>97</v>
      </c>
      <c r="I39" s="89"/>
      <c r="J39" s="89"/>
      <c r="K39" s="89" t="s">
        <v>98</v>
      </c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95"/>
      <c r="BS39" s="89"/>
      <c r="BT39" s="86"/>
      <c r="BU39" s="86"/>
    </row>
    <row r="40" spans="1:73" ht="11.25" customHeight="1">
      <c r="A40" s="89"/>
      <c r="B40" s="89"/>
      <c r="C40" s="89"/>
      <c r="D40" s="89" t="s">
        <v>99</v>
      </c>
      <c r="E40" s="89"/>
      <c r="F40" s="89" t="s">
        <v>100</v>
      </c>
      <c r="G40" s="89"/>
      <c r="H40" s="89" t="s">
        <v>101</v>
      </c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95"/>
      <c r="BS40" s="89"/>
      <c r="BT40" s="86"/>
      <c r="BU40" s="86"/>
    </row>
    <row r="41" spans="1:73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95"/>
      <c r="BS41" s="89"/>
      <c r="BT41" s="86"/>
      <c r="BU41" s="86"/>
    </row>
    <row r="42" spans="1:73">
      <c r="A42" s="89"/>
      <c r="B42" s="89"/>
      <c r="C42" s="89"/>
      <c r="D42" s="89"/>
      <c r="E42" s="89"/>
      <c r="F42" s="89" t="s">
        <v>102</v>
      </c>
      <c r="G42" s="89"/>
      <c r="H42" s="89" t="s">
        <v>103</v>
      </c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95"/>
      <c r="BS42" s="96"/>
      <c r="BT42" s="87"/>
      <c r="BU42" s="86"/>
    </row>
    <row r="43" spans="1:73" ht="12" customHeight="1">
      <c r="A43" s="89"/>
      <c r="B43" s="89"/>
      <c r="C43" s="89"/>
      <c r="D43" s="89"/>
      <c r="E43" s="89"/>
      <c r="F43" s="89"/>
      <c r="G43" s="89"/>
      <c r="H43" s="89" t="s">
        <v>101</v>
      </c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95"/>
      <c r="BS43" s="89"/>
      <c r="BT43" s="86"/>
      <c r="BU43" s="86"/>
    </row>
    <row r="44" spans="1:73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95"/>
      <c r="BS44" s="89"/>
      <c r="BT44" s="86"/>
      <c r="BU44" s="86"/>
    </row>
    <row r="51" spans="1:72" s="65" customFormat="1" ht="17.399999999999999">
      <c r="B51" s="66" t="s">
        <v>24</v>
      </c>
      <c r="C51" s="67" t="s">
        <v>25</v>
      </c>
      <c r="D51" s="68">
        <v>90.9</v>
      </c>
      <c r="E51" s="68">
        <v>96</v>
      </c>
      <c r="F51" s="68">
        <v>91</v>
      </c>
      <c r="G51" s="68">
        <v>816</v>
      </c>
      <c r="H51" s="68">
        <v>1680</v>
      </c>
      <c r="I51" s="68">
        <v>1050</v>
      </c>
      <c r="J51" s="68">
        <v>90.57</v>
      </c>
      <c r="K51" s="68">
        <v>1166.67</v>
      </c>
      <c r="L51" s="68">
        <v>255.2</v>
      </c>
      <c r="M51" s="68">
        <v>833</v>
      </c>
      <c r="N51" s="68">
        <v>126.38</v>
      </c>
      <c r="O51" s="68">
        <v>387.53</v>
      </c>
      <c r="P51" s="68">
        <v>663.16</v>
      </c>
      <c r="Q51" s="68">
        <v>526.66999999999996</v>
      </c>
      <c r="R51" s="68">
        <v>1295</v>
      </c>
      <c r="S51" s="68"/>
      <c r="T51" s="68"/>
      <c r="U51" s="68">
        <v>1012</v>
      </c>
      <c r="V51" s="68">
        <v>470.67</v>
      </c>
      <c r="W51" s="68">
        <v>348</v>
      </c>
      <c r="X51" s="68">
        <v>9.4</v>
      </c>
      <c r="Y51" s="68">
        <v>266.5</v>
      </c>
      <c r="Z51" s="68">
        <v>367</v>
      </c>
      <c r="AA51" s="68">
        <v>524</v>
      </c>
      <c r="AB51" s="68">
        <v>330</v>
      </c>
      <c r="AC51" s="68">
        <v>299</v>
      </c>
      <c r="AD51" s="68">
        <v>148</v>
      </c>
      <c r="AE51" s="68">
        <v>842</v>
      </c>
      <c r="AF51" s="68"/>
      <c r="AG51" s="68">
        <v>180</v>
      </c>
      <c r="AH51" s="68">
        <v>359</v>
      </c>
      <c r="AI51" s="68">
        <v>160</v>
      </c>
      <c r="AJ51" s="68">
        <v>309.10000000000002</v>
      </c>
      <c r="AK51" s="68">
        <v>94</v>
      </c>
      <c r="AL51" s="68">
        <v>73</v>
      </c>
      <c r="AM51" s="68">
        <v>51.6</v>
      </c>
      <c r="AN51" s="68">
        <v>250</v>
      </c>
      <c r="AO51" s="68">
        <v>272</v>
      </c>
      <c r="AP51" s="68"/>
      <c r="AQ51" s="68">
        <v>425</v>
      </c>
      <c r="AR51" s="68">
        <v>800</v>
      </c>
      <c r="AS51" s="68">
        <v>294.25</v>
      </c>
      <c r="AT51" s="68">
        <v>95</v>
      </c>
      <c r="AU51" s="68">
        <v>87.33</v>
      </c>
      <c r="AV51" s="68">
        <v>73.33</v>
      </c>
      <c r="AW51" s="68">
        <v>80</v>
      </c>
      <c r="AX51" s="68">
        <v>89.29</v>
      </c>
      <c r="AY51" s="68">
        <v>63.75</v>
      </c>
      <c r="AZ51" s="68">
        <v>104.62</v>
      </c>
      <c r="BA51" s="68">
        <v>81.33</v>
      </c>
      <c r="BB51" s="68">
        <v>71.67</v>
      </c>
      <c r="BC51" s="68">
        <v>152.66999999999999</v>
      </c>
      <c r="BD51" s="68">
        <v>378</v>
      </c>
      <c r="BE51" s="68">
        <v>574</v>
      </c>
      <c r="BF51" s="68">
        <v>696</v>
      </c>
      <c r="BG51" s="68">
        <v>324</v>
      </c>
      <c r="BH51" s="68">
        <v>604</v>
      </c>
      <c r="BI51" s="68"/>
      <c r="BJ51" s="68">
        <v>38</v>
      </c>
      <c r="BK51" s="68">
        <v>38</v>
      </c>
      <c r="BL51" s="68">
        <v>33</v>
      </c>
      <c r="BM51" s="68">
        <v>43</v>
      </c>
      <c r="BN51" s="68">
        <v>43</v>
      </c>
      <c r="BO51" s="68">
        <v>306.32</v>
      </c>
      <c r="BP51" s="68">
        <v>190</v>
      </c>
      <c r="BQ51" s="68">
        <v>26</v>
      </c>
      <c r="BR51" s="81"/>
    </row>
    <row r="52" spans="1:72" ht="17.399999999999999">
      <c r="B52" s="16" t="s">
        <v>26</v>
      </c>
      <c r="C52" s="17" t="s">
        <v>25</v>
      </c>
      <c r="D52" s="18">
        <f>D51/1000</f>
        <v>9.0900000000000009E-2</v>
      </c>
      <c r="E52" s="18">
        <f t="shared" ref="E52:BQ52" si="5">E51/1000</f>
        <v>9.6000000000000002E-2</v>
      </c>
      <c r="F52" s="18">
        <f t="shared" si="5"/>
        <v>9.0999999999999998E-2</v>
      </c>
      <c r="G52" s="18">
        <f t="shared" si="5"/>
        <v>0.81599999999999995</v>
      </c>
      <c r="H52" s="18">
        <f t="shared" si="5"/>
        <v>1.68</v>
      </c>
      <c r="I52" s="18">
        <f t="shared" si="5"/>
        <v>1.05</v>
      </c>
      <c r="J52" s="18">
        <f t="shared" si="5"/>
        <v>9.0569999999999998E-2</v>
      </c>
      <c r="K52" s="18">
        <f t="shared" si="5"/>
        <v>1.1666700000000001</v>
      </c>
      <c r="L52" s="18">
        <f t="shared" si="5"/>
        <v>0.25519999999999998</v>
      </c>
      <c r="M52" s="18">
        <f t="shared" si="5"/>
        <v>0.83299999999999996</v>
      </c>
      <c r="N52" s="18">
        <f t="shared" si="5"/>
        <v>0.12637999999999999</v>
      </c>
      <c r="O52" s="18">
        <f t="shared" si="5"/>
        <v>0.38752999999999999</v>
      </c>
      <c r="P52" s="18">
        <f t="shared" si="5"/>
        <v>0.66315999999999997</v>
      </c>
      <c r="Q52" s="18">
        <f t="shared" si="5"/>
        <v>0.52666999999999997</v>
      </c>
      <c r="R52" s="18">
        <f t="shared" si="5"/>
        <v>1.2949999999999999</v>
      </c>
      <c r="S52" s="18">
        <f t="shared" si="5"/>
        <v>0</v>
      </c>
      <c r="T52" s="18">
        <f t="shared" si="5"/>
        <v>0</v>
      </c>
      <c r="U52" s="18">
        <f t="shared" si="5"/>
        <v>1.012</v>
      </c>
      <c r="V52" s="18">
        <f t="shared" si="5"/>
        <v>0.47067000000000003</v>
      </c>
      <c r="W52" s="18">
        <f t="shared" si="5"/>
        <v>0.34799999999999998</v>
      </c>
      <c r="X52" s="18">
        <f t="shared" si="5"/>
        <v>9.4000000000000004E-3</v>
      </c>
      <c r="Y52" s="18">
        <f t="shared" si="5"/>
        <v>0.26650000000000001</v>
      </c>
      <c r="Z52" s="18">
        <f t="shared" si="5"/>
        <v>0.36699999999999999</v>
      </c>
      <c r="AA52" s="18">
        <f t="shared" si="5"/>
        <v>0.52400000000000002</v>
      </c>
      <c r="AB52" s="18">
        <f t="shared" si="5"/>
        <v>0.33</v>
      </c>
      <c r="AC52" s="18">
        <f t="shared" si="5"/>
        <v>0.29899999999999999</v>
      </c>
      <c r="AD52" s="18">
        <f t="shared" si="5"/>
        <v>0.14799999999999999</v>
      </c>
      <c r="AE52" s="18">
        <f t="shared" si="5"/>
        <v>0.84199999999999997</v>
      </c>
      <c r="AF52" s="18">
        <f t="shared" ref="AF52:AI52" si="6">AF51/1000</f>
        <v>0</v>
      </c>
      <c r="AG52" s="18">
        <f t="shared" si="6"/>
        <v>0.18</v>
      </c>
      <c r="AH52" s="18">
        <f t="shared" si="6"/>
        <v>0.35899999999999999</v>
      </c>
      <c r="AI52" s="18">
        <f t="shared" si="6"/>
        <v>0.16</v>
      </c>
      <c r="AJ52" s="18">
        <f t="shared" si="5"/>
        <v>0.30910000000000004</v>
      </c>
      <c r="AK52" s="18">
        <f t="shared" si="5"/>
        <v>9.4E-2</v>
      </c>
      <c r="AL52" s="18">
        <f t="shared" si="5"/>
        <v>7.2999999999999995E-2</v>
      </c>
      <c r="AM52" s="18">
        <f t="shared" si="5"/>
        <v>5.16E-2</v>
      </c>
      <c r="AN52" s="18">
        <f t="shared" si="5"/>
        <v>0.25</v>
      </c>
      <c r="AO52" s="18">
        <f t="shared" si="5"/>
        <v>0.27200000000000002</v>
      </c>
      <c r="AP52" s="18">
        <f t="shared" si="5"/>
        <v>0</v>
      </c>
      <c r="AQ52" s="18">
        <f t="shared" si="5"/>
        <v>0.42499999999999999</v>
      </c>
      <c r="AR52" s="18">
        <f t="shared" si="5"/>
        <v>0.8</v>
      </c>
      <c r="AS52" s="18">
        <f t="shared" si="5"/>
        <v>0.29425000000000001</v>
      </c>
      <c r="AT52" s="18">
        <f t="shared" si="5"/>
        <v>9.5000000000000001E-2</v>
      </c>
      <c r="AU52" s="18">
        <f t="shared" si="5"/>
        <v>8.7330000000000005E-2</v>
      </c>
      <c r="AV52" s="18">
        <f t="shared" si="5"/>
        <v>7.3329999999999992E-2</v>
      </c>
      <c r="AW52" s="18">
        <f t="shared" si="5"/>
        <v>0.08</v>
      </c>
      <c r="AX52" s="18">
        <f t="shared" si="5"/>
        <v>8.9290000000000008E-2</v>
      </c>
      <c r="AY52" s="18">
        <f t="shared" si="5"/>
        <v>6.3750000000000001E-2</v>
      </c>
      <c r="AZ52" s="18">
        <f t="shared" si="5"/>
        <v>0.10462</v>
      </c>
      <c r="BA52" s="18">
        <f t="shared" si="5"/>
        <v>8.133E-2</v>
      </c>
      <c r="BB52" s="18">
        <f t="shared" si="5"/>
        <v>7.1669999999999998E-2</v>
      </c>
      <c r="BC52" s="18">
        <f t="shared" si="5"/>
        <v>0.15267</v>
      </c>
      <c r="BD52" s="18">
        <f t="shared" si="5"/>
        <v>0.378</v>
      </c>
      <c r="BE52" s="18">
        <f t="shared" si="5"/>
        <v>0.57399999999999995</v>
      </c>
      <c r="BF52" s="18">
        <f t="shared" si="5"/>
        <v>0.69599999999999995</v>
      </c>
      <c r="BG52" s="18">
        <f t="shared" si="5"/>
        <v>0.32400000000000001</v>
      </c>
      <c r="BH52" s="18">
        <f t="shared" si="5"/>
        <v>0.60399999999999998</v>
      </c>
      <c r="BI52" s="18">
        <f t="shared" si="5"/>
        <v>0</v>
      </c>
      <c r="BJ52" s="18">
        <f t="shared" si="5"/>
        <v>3.7999999999999999E-2</v>
      </c>
      <c r="BK52" s="18">
        <f t="shared" si="5"/>
        <v>3.7999999999999999E-2</v>
      </c>
      <c r="BL52" s="18">
        <f t="shared" si="5"/>
        <v>3.3000000000000002E-2</v>
      </c>
      <c r="BM52" s="18">
        <f t="shared" si="5"/>
        <v>4.2999999999999997E-2</v>
      </c>
      <c r="BN52" s="18">
        <f t="shared" si="5"/>
        <v>4.2999999999999997E-2</v>
      </c>
      <c r="BO52" s="18">
        <f t="shared" si="5"/>
        <v>0.30631999999999998</v>
      </c>
      <c r="BP52" s="18">
        <f t="shared" si="5"/>
        <v>0.19</v>
      </c>
      <c r="BQ52" s="18">
        <f t="shared" si="5"/>
        <v>2.5999999999999999E-2</v>
      </c>
      <c r="BR52" s="78">
        <f t="shared" ref="BR52" si="7">BR51/1000</f>
        <v>0</v>
      </c>
    </row>
    <row r="53" spans="1:72" ht="17.399999999999999">
      <c r="A53" s="24"/>
      <c r="B53" s="25" t="s">
        <v>27</v>
      </c>
      <c r="C53" s="120"/>
      <c r="D53" s="26">
        <f t="shared" ref="D53:AI53" si="8">D36*D51</f>
        <v>7.2720000000000002</v>
      </c>
      <c r="E53" s="26">
        <f t="shared" si="8"/>
        <v>4.8000000000000007</v>
      </c>
      <c r="F53" s="26">
        <f t="shared" si="8"/>
        <v>4.8229999999999995</v>
      </c>
      <c r="G53" s="26">
        <f t="shared" si="8"/>
        <v>0.81600000000000006</v>
      </c>
      <c r="H53" s="26">
        <f t="shared" si="8"/>
        <v>1.68</v>
      </c>
      <c r="I53" s="26">
        <f t="shared" si="8"/>
        <v>0</v>
      </c>
      <c r="J53" s="26">
        <f t="shared" si="8"/>
        <v>9.9626999999999999</v>
      </c>
      <c r="K53" s="26">
        <f t="shared" si="8"/>
        <v>21.000060000000001</v>
      </c>
      <c r="L53" s="26">
        <f t="shared" si="8"/>
        <v>2.2967999999999997</v>
      </c>
      <c r="M53" s="26">
        <f t="shared" si="8"/>
        <v>14.161000000000001</v>
      </c>
      <c r="N53" s="26">
        <f t="shared" si="8"/>
        <v>0</v>
      </c>
      <c r="O53" s="26">
        <f t="shared" si="8"/>
        <v>0</v>
      </c>
      <c r="P53" s="26">
        <f t="shared" si="8"/>
        <v>0</v>
      </c>
      <c r="Q53" s="26">
        <f t="shared" si="8"/>
        <v>0</v>
      </c>
      <c r="R53" s="26">
        <f t="shared" si="8"/>
        <v>0</v>
      </c>
      <c r="S53" s="26">
        <f t="shared" si="8"/>
        <v>0</v>
      </c>
      <c r="T53" s="26">
        <f t="shared" si="8"/>
        <v>0</v>
      </c>
      <c r="U53" s="26">
        <f t="shared" si="8"/>
        <v>0</v>
      </c>
      <c r="V53" s="26">
        <f t="shared" si="8"/>
        <v>0</v>
      </c>
      <c r="W53" s="26">
        <f t="shared" si="8"/>
        <v>0</v>
      </c>
      <c r="X53" s="26">
        <f t="shared" si="8"/>
        <v>0.94000000000000006</v>
      </c>
      <c r="Y53" s="26">
        <f t="shared" si="8"/>
        <v>0</v>
      </c>
      <c r="Z53" s="26">
        <f t="shared" si="8"/>
        <v>0</v>
      </c>
      <c r="AA53" s="26">
        <f t="shared" si="8"/>
        <v>0</v>
      </c>
      <c r="AB53" s="26">
        <f t="shared" si="8"/>
        <v>4.95</v>
      </c>
      <c r="AC53" s="26">
        <f t="shared" si="8"/>
        <v>0</v>
      </c>
      <c r="AD53" s="26">
        <f t="shared" si="8"/>
        <v>0</v>
      </c>
      <c r="AE53" s="26">
        <f t="shared" si="8"/>
        <v>0</v>
      </c>
      <c r="AF53" s="26">
        <f t="shared" si="8"/>
        <v>0</v>
      </c>
      <c r="AG53" s="26">
        <f t="shared" si="8"/>
        <v>28.44</v>
      </c>
      <c r="AH53" s="26">
        <f t="shared" si="8"/>
        <v>2.1539999999999999</v>
      </c>
      <c r="AI53" s="26">
        <f t="shared" si="8"/>
        <v>0</v>
      </c>
      <c r="AJ53" s="26">
        <f t="shared" ref="AJ53:BR53" si="9">AJ36*AJ51</f>
        <v>0</v>
      </c>
      <c r="AK53" s="26">
        <f t="shared" si="9"/>
        <v>0</v>
      </c>
      <c r="AL53" s="26">
        <f t="shared" si="9"/>
        <v>0</v>
      </c>
      <c r="AM53" s="26">
        <f t="shared" si="9"/>
        <v>2.0640000000000001</v>
      </c>
      <c r="AN53" s="26">
        <f t="shared" si="9"/>
        <v>0.25</v>
      </c>
      <c r="AO53" s="26">
        <f t="shared" si="9"/>
        <v>0</v>
      </c>
      <c r="AP53" s="26">
        <f t="shared" si="9"/>
        <v>0</v>
      </c>
      <c r="AQ53" s="26">
        <f t="shared" si="9"/>
        <v>0</v>
      </c>
      <c r="AR53" s="26">
        <f t="shared" si="9"/>
        <v>0</v>
      </c>
      <c r="AS53" s="26">
        <f t="shared" si="9"/>
        <v>0</v>
      </c>
      <c r="AT53" s="26">
        <f t="shared" si="9"/>
        <v>1.9000000000000001</v>
      </c>
      <c r="AU53" s="26">
        <f t="shared" si="9"/>
        <v>0</v>
      </c>
      <c r="AV53" s="26">
        <f t="shared" si="9"/>
        <v>0</v>
      </c>
      <c r="AW53" s="26">
        <f t="shared" si="9"/>
        <v>0</v>
      </c>
      <c r="AX53" s="26">
        <f t="shared" si="9"/>
        <v>0</v>
      </c>
      <c r="AY53" s="26">
        <f t="shared" si="9"/>
        <v>0</v>
      </c>
      <c r="AZ53" s="26">
        <f t="shared" si="9"/>
        <v>0</v>
      </c>
      <c r="BA53" s="26">
        <f t="shared" si="9"/>
        <v>0</v>
      </c>
      <c r="BB53" s="26">
        <f t="shared" si="9"/>
        <v>0</v>
      </c>
      <c r="BC53" s="26">
        <f t="shared" si="9"/>
        <v>5.3434499999999998</v>
      </c>
      <c r="BD53" s="26">
        <f t="shared" si="9"/>
        <v>15.120000000000001</v>
      </c>
      <c r="BE53" s="26">
        <f t="shared" si="9"/>
        <v>0</v>
      </c>
      <c r="BF53" s="26">
        <f t="shared" si="9"/>
        <v>0</v>
      </c>
      <c r="BG53" s="26">
        <f t="shared" si="9"/>
        <v>0</v>
      </c>
      <c r="BH53" s="26">
        <f t="shared" si="9"/>
        <v>30.200000000000003</v>
      </c>
      <c r="BI53" s="26">
        <f t="shared" si="9"/>
        <v>0</v>
      </c>
      <c r="BJ53" s="26">
        <f t="shared" si="9"/>
        <v>10.032</v>
      </c>
      <c r="BK53" s="26">
        <f t="shared" si="9"/>
        <v>3.1920000000000002</v>
      </c>
      <c r="BL53" s="26">
        <f t="shared" si="9"/>
        <v>1.5840000000000001</v>
      </c>
      <c r="BM53" s="26">
        <f t="shared" si="9"/>
        <v>1.9349999999999998</v>
      </c>
      <c r="BN53" s="26">
        <f t="shared" si="9"/>
        <v>0</v>
      </c>
      <c r="BO53" s="26">
        <f t="shared" si="9"/>
        <v>0</v>
      </c>
      <c r="BP53" s="26">
        <f t="shared" si="9"/>
        <v>3.04</v>
      </c>
      <c r="BQ53" s="26">
        <f t="shared" si="9"/>
        <v>0.156</v>
      </c>
      <c r="BR53" s="82">
        <f t="shared" si="9"/>
        <v>0</v>
      </c>
      <c r="BS53" s="27">
        <f>SUM(D53:BQ53)</f>
        <v>178.11201000000003</v>
      </c>
      <c r="BT53" s="28">
        <f>BS53/$C$10</f>
        <v>178.11201000000003</v>
      </c>
    </row>
    <row r="54" spans="1:72" ht="17.399999999999999">
      <c r="A54" s="24"/>
      <c r="B54" s="25" t="s">
        <v>28</v>
      </c>
      <c r="C54" s="120"/>
      <c r="D54" s="26">
        <f t="shared" ref="D54:AI54" si="10">D36*D51</f>
        <v>7.2720000000000002</v>
      </c>
      <c r="E54" s="26">
        <f t="shared" si="10"/>
        <v>4.8000000000000007</v>
      </c>
      <c r="F54" s="26">
        <f t="shared" si="10"/>
        <v>4.8229999999999995</v>
      </c>
      <c r="G54" s="26">
        <f t="shared" si="10"/>
        <v>0.81600000000000006</v>
      </c>
      <c r="H54" s="26">
        <f t="shared" si="10"/>
        <v>1.68</v>
      </c>
      <c r="I54" s="26">
        <f t="shared" si="10"/>
        <v>0</v>
      </c>
      <c r="J54" s="26">
        <f t="shared" si="10"/>
        <v>9.9626999999999999</v>
      </c>
      <c r="K54" s="26">
        <f t="shared" si="10"/>
        <v>21.000060000000001</v>
      </c>
      <c r="L54" s="26">
        <f t="shared" si="10"/>
        <v>2.2967999999999997</v>
      </c>
      <c r="M54" s="26">
        <f t="shared" si="10"/>
        <v>14.161000000000001</v>
      </c>
      <c r="N54" s="26">
        <f t="shared" si="10"/>
        <v>0</v>
      </c>
      <c r="O54" s="26">
        <f t="shared" si="10"/>
        <v>0</v>
      </c>
      <c r="P54" s="26">
        <f t="shared" si="10"/>
        <v>0</v>
      </c>
      <c r="Q54" s="26">
        <f t="shared" si="10"/>
        <v>0</v>
      </c>
      <c r="R54" s="26">
        <f t="shared" si="10"/>
        <v>0</v>
      </c>
      <c r="S54" s="26">
        <f t="shared" si="10"/>
        <v>0</v>
      </c>
      <c r="T54" s="26">
        <f t="shared" si="10"/>
        <v>0</v>
      </c>
      <c r="U54" s="26">
        <f t="shared" si="10"/>
        <v>0</v>
      </c>
      <c r="V54" s="26">
        <f t="shared" si="10"/>
        <v>0</v>
      </c>
      <c r="W54" s="26">
        <f t="shared" si="10"/>
        <v>0</v>
      </c>
      <c r="X54" s="26">
        <f t="shared" si="10"/>
        <v>0.94000000000000006</v>
      </c>
      <c r="Y54" s="26">
        <f t="shared" si="10"/>
        <v>0</v>
      </c>
      <c r="Z54" s="26">
        <f t="shared" si="10"/>
        <v>0</v>
      </c>
      <c r="AA54" s="26">
        <f t="shared" si="10"/>
        <v>0</v>
      </c>
      <c r="AB54" s="26">
        <f t="shared" si="10"/>
        <v>4.95</v>
      </c>
      <c r="AC54" s="26">
        <f t="shared" si="10"/>
        <v>0</v>
      </c>
      <c r="AD54" s="26">
        <f t="shared" si="10"/>
        <v>0</v>
      </c>
      <c r="AE54" s="26">
        <f t="shared" si="10"/>
        <v>0</v>
      </c>
      <c r="AF54" s="26">
        <f t="shared" si="10"/>
        <v>0</v>
      </c>
      <c r="AG54" s="26">
        <f t="shared" si="10"/>
        <v>28.44</v>
      </c>
      <c r="AH54" s="26">
        <f t="shared" si="10"/>
        <v>2.1539999999999999</v>
      </c>
      <c r="AI54" s="26">
        <f t="shared" si="10"/>
        <v>0</v>
      </c>
      <c r="AJ54" s="26">
        <f t="shared" ref="AJ54:BR54" si="11">AJ36*AJ51</f>
        <v>0</v>
      </c>
      <c r="AK54" s="26">
        <f t="shared" si="11"/>
        <v>0</v>
      </c>
      <c r="AL54" s="26">
        <f t="shared" si="11"/>
        <v>0</v>
      </c>
      <c r="AM54" s="26">
        <f t="shared" si="11"/>
        <v>2.0640000000000001</v>
      </c>
      <c r="AN54" s="26">
        <f t="shared" si="11"/>
        <v>0.25</v>
      </c>
      <c r="AO54" s="26">
        <f t="shared" si="11"/>
        <v>0</v>
      </c>
      <c r="AP54" s="26">
        <f t="shared" si="11"/>
        <v>0</v>
      </c>
      <c r="AQ54" s="26">
        <f t="shared" si="11"/>
        <v>0</v>
      </c>
      <c r="AR54" s="26">
        <f t="shared" si="11"/>
        <v>0</v>
      </c>
      <c r="AS54" s="26">
        <f t="shared" si="11"/>
        <v>0</v>
      </c>
      <c r="AT54" s="26">
        <f t="shared" si="11"/>
        <v>1.9000000000000001</v>
      </c>
      <c r="AU54" s="26">
        <f t="shared" si="11"/>
        <v>0</v>
      </c>
      <c r="AV54" s="26">
        <f t="shared" si="11"/>
        <v>0</v>
      </c>
      <c r="AW54" s="26">
        <f t="shared" si="11"/>
        <v>0</v>
      </c>
      <c r="AX54" s="26">
        <f t="shared" si="11"/>
        <v>0</v>
      </c>
      <c r="AY54" s="26">
        <f t="shared" si="11"/>
        <v>0</v>
      </c>
      <c r="AZ54" s="26">
        <f t="shared" si="11"/>
        <v>0</v>
      </c>
      <c r="BA54" s="26">
        <f t="shared" si="11"/>
        <v>0</v>
      </c>
      <c r="BB54" s="26">
        <f t="shared" si="11"/>
        <v>0</v>
      </c>
      <c r="BC54" s="26">
        <f t="shared" si="11"/>
        <v>5.3434499999999998</v>
      </c>
      <c r="BD54" s="26">
        <f t="shared" si="11"/>
        <v>15.120000000000001</v>
      </c>
      <c r="BE54" s="26">
        <f t="shared" si="11"/>
        <v>0</v>
      </c>
      <c r="BF54" s="26">
        <f t="shared" si="11"/>
        <v>0</v>
      </c>
      <c r="BG54" s="26">
        <f t="shared" si="11"/>
        <v>0</v>
      </c>
      <c r="BH54" s="26">
        <f t="shared" si="11"/>
        <v>30.200000000000003</v>
      </c>
      <c r="BI54" s="26">
        <f t="shared" si="11"/>
        <v>0</v>
      </c>
      <c r="BJ54" s="26">
        <f t="shared" si="11"/>
        <v>10.032</v>
      </c>
      <c r="BK54" s="26">
        <f t="shared" si="11"/>
        <v>3.1920000000000002</v>
      </c>
      <c r="BL54" s="26">
        <f t="shared" si="11"/>
        <v>1.5840000000000001</v>
      </c>
      <c r="BM54" s="26">
        <f t="shared" si="11"/>
        <v>1.9349999999999998</v>
      </c>
      <c r="BN54" s="26">
        <f t="shared" si="11"/>
        <v>0</v>
      </c>
      <c r="BO54" s="26">
        <f t="shared" si="11"/>
        <v>0</v>
      </c>
      <c r="BP54" s="26">
        <f t="shared" si="11"/>
        <v>3.04</v>
      </c>
      <c r="BQ54" s="26">
        <f t="shared" si="11"/>
        <v>0.156</v>
      </c>
      <c r="BR54" s="82">
        <f t="shared" si="11"/>
        <v>0</v>
      </c>
      <c r="BS54" s="27">
        <f>SUM(D54:BQ54)</f>
        <v>178.11201000000003</v>
      </c>
      <c r="BT54" s="28">
        <f>BS54/$C$10</f>
        <v>178.11201000000003</v>
      </c>
    </row>
    <row r="55" spans="1:72">
      <c r="A55" s="29"/>
      <c r="B55" s="29" t="s">
        <v>29</v>
      </c>
    </row>
    <row r="56" spans="1:72">
      <c r="A56" s="29"/>
      <c r="B56" s="29" t="s">
        <v>30</v>
      </c>
      <c r="BT56" s="30">
        <f>BT71+BT89+BT105+BT121</f>
        <v>149.718795</v>
      </c>
    </row>
    <row r="58" spans="1:72">
      <c r="J58" s="1"/>
    </row>
    <row r="59" spans="1:72" ht="15" customHeight="1">
      <c r="A59" s="113"/>
      <c r="B59" s="3" t="s">
        <v>1</v>
      </c>
      <c r="C59" s="111" t="s">
        <v>2</v>
      </c>
      <c r="D59" s="110" t="str">
        <f t="shared" ref="D59:BQ59" si="12">D8</f>
        <v>Хлеб пшеничный</v>
      </c>
      <c r="E59" s="110" t="str">
        <f t="shared" si="12"/>
        <v>Хлеб ржано-пшеничный</v>
      </c>
      <c r="F59" s="110" t="str">
        <f t="shared" si="12"/>
        <v>Сахар</v>
      </c>
      <c r="G59" s="110" t="str">
        <f t="shared" si="12"/>
        <v>Чай</v>
      </c>
      <c r="H59" s="110" t="str">
        <f t="shared" si="12"/>
        <v>Какао</v>
      </c>
      <c r="I59" s="110" t="str">
        <f t="shared" si="12"/>
        <v>Кофейный напиток</v>
      </c>
      <c r="J59" s="110" t="str">
        <f t="shared" si="12"/>
        <v>Молоко 2,5%</v>
      </c>
      <c r="K59" s="110" t="str">
        <f t="shared" si="12"/>
        <v>Масло сливочное</v>
      </c>
      <c r="L59" s="110" t="str">
        <f t="shared" si="12"/>
        <v>Сметана 15%</v>
      </c>
      <c r="M59" s="110" t="str">
        <f t="shared" si="12"/>
        <v>Молоко сухое</v>
      </c>
      <c r="N59" s="110" t="str">
        <f t="shared" si="12"/>
        <v>Снежок 2,5 %</v>
      </c>
      <c r="O59" s="110" t="str">
        <f t="shared" si="12"/>
        <v>Творог 5%</v>
      </c>
      <c r="P59" s="110" t="str">
        <f t="shared" si="12"/>
        <v>Молоко сгущенное</v>
      </c>
      <c r="Q59" s="110" t="str">
        <f t="shared" si="12"/>
        <v xml:space="preserve">Джем Сава </v>
      </c>
      <c r="R59" s="110" t="str">
        <f t="shared" si="12"/>
        <v>Сыр</v>
      </c>
      <c r="S59" s="110" t="str">
        <f t="shared" si="12"/>
        <v>Зеленый горошек</v>
      </c>
      <c r="T59" s="110" t="str">
        <f t="shared" si="12"/>
        <v>Кукуруза консервирован.</v>
      </c>
      <c r="U59" s="110" t="str">
        <f t="shared" si="12"/>
        <v>Консервы рыбные</v>
      </c>
      <c r="V59" s="110" t="str">
        <f t="shared" si="12"/>
        <v>Огурцы консервирован.</v>
      </c>
      <c r="W59" s="110" t="str">
        <f>W8</f>
        <v>Огурцы свежие</v>
      </c>
      <c r="X59" s="110" t="str">
        <f t="shared" si="12"/>
        <v>Яйцо</v>
      </c>
      <c r="Y59" s="110" t="str">
        <f t="shared" si="12"/>
        <v>Икра кабачковая</v>
      </c>
      <c r="Z59" s="110" t="str">
        <f t="shared" si="12"/>
        <v>Изюм</v>
      </c>
      <c r="AA59" s="110" t="str">
        <f t="shared" si="12"/>
        <v>Курага</v>
      </c>
      <c r="AB59" s="110" t="str">
        <f t="shared" si="12"/>
        <v>Чернослив</v>
      </c>
      <c r="AC59" s="110" t="str">
        <f t="shared" si="12"/>
        <v>Шиповник</v>
      </c>
      <c r="AD59" s="110" t="str">
        <f t="shared" si="12"/>
        <v>Сухофрукты</v>
      </c>
      <c r="AE59" s="110" t="str">
        <f t="shared" si="12"/>
        <v>Ягода свежемороженная</v>
      </c>
      <c r="AF59" s="110" t="str">
        <f t="shared" ref="AF59:AI59" si="13">AF8</f>
        <v xml:space="preserve">Апельсин </v>
      </c>
      <c r="AG59" s="110" t="str">
        <f t="shared" si="13"/>
        <v>Банан</v>
      </c>
      <c r="AH59" s="110" t="str">
        <f t="shared" si="13"/>
        <v>Лимон</v>
      </c>
      <c r="AI59" s="110" t="str">
        <f t="shared" si="13"/>
        <v>Яблоко</v>
      </c>
      <c r="AJ59" s="110" t="str">
        <f t="shared" si="12"/>
        <v>Кисель</v>
      </c>
      <c r="AK59" s="110" t="str">
        <f t="shared" si="12"/>
        <v xml:space="preserve">Сок </v>
      </c>
      <c r="AL59" s="110" t="str">
        <f t="shared" si="12"/>
        <v>Макаронные изделия</v>
      </c>
      <c r="AM59" s="110" t="str">
        <f t="shared" si="12"/>
        <v>Мука</v>
      </c>
      <c r="AN59" s="110" t="str">
        <f t="shared" si="12"/>
        <v>Дрожжи</v>
      </c>
      <c r="AO59" s="110" t="str">
        <f t="shared" si="12"/>
        <v>Печенье</v>
      </c>
      <c r="AP59" s="110" t="str">
        <f t="shared" si="12"/>
        <v>Пряники</v>
      </c>
      <c r="AQ59" s="110" t="str">
        <f t="shared" si="12"/>
        <v>Вафли</v>
      </c>
      <c r="AR59" s="110" t="str">
        <f t="shared" si="12"/>
        <v>Конфеты</v>
      </c>
      <c r="AS59" s="110" t="str">
        <f t="shared" si="12"/>
        <v>Повидло Сава</v>
      </c>
      <c r="AT59" s="110" t="str">
        <f t="shared" si="12"/>
        <v>Крупа геркулес</v>
      </c>
      <c r="AU59" s="110" t="str">
        <f t="shared" si="12"/>
        <v>Крупа горох</v>
      </c>
      <c r="AV59" s="110" t="str">
        <f t="shared" si="12"/>
        <v>Крупа гречневая</v>
      </c>
      <c r="AW59" s="110" t="str">
        <f t="shared" si="12"/>
        <v>Крупа кукурузная</v>
      </c>
      <c r="AX59" s="110" t="str">
        <f t="shared" si="12"/>
        <v>Крупа манная</v>
      </c>
      <c r="AY59" s="110" t="str">
        <f t="shared" si="12"/>
        <v>Крупа перловая</v>
      </c>
      <c r="AZ59" s="110" t="str">
        <f t="shared" si="12"/>
        <v>Крупа пшеничная</v>
      </c>
      <c r="BA59" s="110" t="str">
        <f t="shared" si="12"/>
        <v>Крупа пшено</v>
      </c>
      <c r="BB59" s="110" t="str">
        <f t="shared" si="12"/>
        <v>Крупа ячневая</v>
      </c>
      <c r="BC59" s="110" t="str">
        <f t="shared" si="12"/>
        <v>Рис</v>
      </c>
      <c r="BD59" s="110" t="str">
        <f t="shared" si="12"/>
        <v>Цыпленок бройлер</v>
      </c>
      <c r="BE59" s="110" t="str">
        <f t="shared" si="12"/>
        <v>Филе куриное</v>
      </c>
      <c r="BF59" s="110" t="str">
        <f t="shared" si="12"/>
        <v>Фарш говяжий</v>
      </c>
      <c r="BG59" s="110" t="str">
        <f t="shared" si="12"/>
        <v>Печень куриная</v>
      </c>
      <c r="BH59" s="110" t="str">
        <f t="shared" si="12"/>
        <v>Филе минтая</v>
      </c>
      <c r="BI59" s="110" t="str">
        <f t="shared" si="12"/>
        <v>Филе сельди слабосол.</v>
      </c>
      <c r="BJ59" s="110" t="str">
        <f t="shared" si="12"/>
        <v>Картофель</v>
      </c>
      <c r="BK59" s="110" t="str">
        <f t="shared" si="12"/>
        <v>Морковь</v>
      </c>
      <c r="BL59" s="110" t="str">
        <f t="shared" si="12"/>
        <v>Лук</v>
      </c>
      <c r="BM59" s="110" t="str">
        <f t="shared" si="12"/>
        <v>Капуста</v>
      </c>
      <c r="BN59" s="110" t="str">
        <f t="shared" si="12"/>
        <v>Свекла</v>
      </c>
      <c r="BO59" s="110" t="str">
        <f t="shared" si="12"/>
        <v>Томатная паста</v>
      </c>
      <c r="BP59" s="110" t="str">
        <f t="shared" si="12"/>
        <v>Масло растительное</v>
      </c>
      <c r="BQ59" s="110" t="str">
        <f t="shared" si="12"/>
        <v>Соль</v>
      </c>
      <c r="BR59" s="109" t="str">
        <f t="shared" ref="BR59" si="14">BR8</f>
        <v>Лимонная кислота</v>
      </c>
      <c r="BS59" s="115" t="s">
        <v>3</v>
      </c>
      <c r="BT59" s="115" t="s">
        <v>4</v>
      </c>
    </row>
    <row r="60" spans="1:72" ht="45.75" customHeight="1">
      <c r="A60" s="114"/>
      <c r="B60" s="4" t="s">
        <v>5</v>
      </c>
      <c r="C60" s="112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  <c r="BK60" s="110"/>
      <c r="BL60" s="110"/>
      <c r="BM60" s="110"/>
      <c r="BN60" s="110"/>
      <c r="BO60" s="110"/>
      <c r="BP60" s="110"/>
      <c r="BQ60" s="110"/>
      <c r="BR60" s="109"/>
      <c r="BS60" s="115"/>
      <c r="BT60" s="115"/>
    </row>
    <row r="61" spans="1:72">
      <c r="A61" s="116" t="s">
        <v>6</v>
      </c>
      <c r="B61" s="5" t="s">
        <v>7</v>
      </c>
      <c r="C61" s="117">
        <f>$F$7</f>
        <v>1</v>
      </c>
      <c r="D61" s="5">
        <f t="shared" ref="D61:BQ65" si="15">D10</f>
        <v>0</v>
      </c>
      <c r="E61" s="5">
        <f t="shared" si="15"/>
        <v>0</v>
      </c>
      <c r="F61" s="5">
        <f t="shared" si="15"/>
        <v>5.0000000000000001E-3</v>
      </c>
      <c r="G61" s="5">
        <f t="shared" si="15"/>
        <v>0</v>
      </c>
      <c r="H61" s="5">
        <f t="shared" si="15"/>
        <v>0</v>
      </c>
      <c r="I61" s="5">
        <f t="shared" si="15"/>
        <v>0</v>
      </c>
      <c r="J61" s="5">
        <f t="shared" si="15"/>
        <v>0</v>
      </c>
      <c r="K61" s="5">
        <f t="shared" si="15"/>
        <v>3.0000000000000001E-3</v>
      </c>
      <c r="L61" s="5">
        <f t="shared" si="15"/>
        <v>0</v>
      </c>
      <c r="M61" s="5">
        <f t="shared" si="15"/>
        <v>1.6500000000000001E-2</v>
      </c>
      <c r="N61" s="5">
        <f t="shared" si="15"/>
        <v>0</v>
      </c>
      <c r="O61" s="5">
        <f t="shared" si="15"/>
        <v>0</v>
      </c>
      <c r="P61" s="5">
        <f t="shared" si="15"/>
        <v>0</v>
      </c>
      <c r="Q61" s="5">
        <f t="shared" si="15"/>
        <v>0</v>
      </c>
      <c r="R61" s="5">
        <f t="shared" si="15"/>
        <v>0</v>
      </c>
      <c r="S61" s="5">
        <f t="shared" si="15"/>
        <v>0</v>
      </c>
      <c r="T61" s="5">
        <f t="shared" si="15"/>
        <v>0</v>
      </c>
      <c r="U61" s="5">
        <f t="shared" si="15"/>
        <v>0</v>
      </c>
      <c r="V61" s="5">
        <f t="shared" si="15"/>
        <v>0</v>
      </c>
      <c r="W61" s="5">
        <f>W10</f>
        <v>0</v>
      </c>
      <c r="X61" s="5">
        <f t="shared" si="15"/>
        <v>0</v>
      </c>
      <c r="Y61" s="5">
        <f t="shared" si="15"/>
        <v>0</v>
      </c>
      <c r="Z61" s="5">
        <f t="shared" si="15"/>
        <v>0</v>
      </c>
      <c r="AA61" s="5">
        <f t="shared" si="15"/>
        <v>0</v>
      </c>
      <c r="AB61" s="5">
        <f t="shared" si="15"/>
        <v>0</v>
      </c>
      <c r="AC61" s="5">
        <f t="shared" si="15"/>
        <v>0</v>
      </c>
      <c r="AD61" s="5">
        <f t="shared" si="15"/>
        <v>0</v>
      </c>
      <c r="AE61" s="5">
        <f t="shared" si="15"/>
        <v>0</v>
      </c>
      <c r="AF61" s="5">
        <f t="shared" ref="AF61:AI64" si="16">AF10</f>
        <v>0</v>
      </c>
      <c r="AG61" s="5">
        <f t="shared" si="16"/>
        <v>0</v>
      </c>
      <c r="AH61" s="5">
        <f t="shared" si="16"/>
        <v>0</v>
      </c>
      <c r="AI61" s="5">
        <f t="shared" si="16"/>
        <v>0</v>
      </c>
      <c r="AJ61" s="5">
        <f t="shared" si="15"/>
        <v>0</v>
      </c>
      <c r="AK61" s="5">
        <f t="shared" si="15"/>
        <v>0</v>
      </c>
      <c r="AL61" s="5">
        <f t="shared" si="15"/>
        <v>0</v>
      </c>
      <c r="AM61" s="5">
        <f t="shared" si="15"/>
        <v>0</v>
      </c>
      <c r="AN61" s="5">
        <f t="shared" si="15"/>
        <v>0</v>
      </c>
      <c r="AO61" s="5">
        <f t="shared" si="15"/>
        <v>0</v>
      </c>
      <c r="AP61" s="5">
        <f t="shared" si="15"/>
        <v>0</v>
      </c>
      <c r="AQ61" s="5">
        <f t="shared" si="15"/>
        <v>0</v>
      </c>
      <c r="AR61" s="5">
        <f t="shared" si="15"/>
        <v>0</v>
      </c>
      <c r="AS61" s="5">
        <f t="shared" si="15"/>
        <v>0</v>
      </c>
      <c r="AT61" s="5">
        <f t="shared" si="15"/>
        <v>0.02</v>
      </c>
      <c r="AU61" s="5">
        <f t="shared" si="15"/>
        <v>0</v>
      </c>
      <c r="AV61" s="5">
        <f t="shared" si="15"/>
        <v>0</v>
      </c>
      <c r="AW61" s="5">
        <f t="shared" si="15"/>
        <v>0</v>
      </c>
      <c r="AX61" s="5">
        <f t="shared" si="15"/>
        <v>0</v>
      </c>
      <c r="AY61" s="5">
        <f t="shared" si="15"/>
        <v>0</v>
      </c>
      <c r="AZ61" s="5">
        <f t="shared" si="15"/>
        <v>0</v>
      </c>
      <c r="BA61" s="5">
        <f t="shared" si="15"/>
        <v>0</v>
      </c>
      <c r="BB61" s="5">
        <f t="shared" si="15"/>
        <v>0</v>
      </c>
      <c r="BC61" s="5">
        <f t="shared" si="15"/>
        <v>0</v>
      </c>
      <c r="BD61" s="5">
        <f t="shared" si="15"/>
        <v>0</v>
      </c>
      <c r="BE61" s="5">
        <f t="shared" si="15"/>
        <v>0</v>
      </c>
      <c r="BF61" s="5">
        <f t="shared" si="15"/>
        <v>0</v>
      </c>
      <c r="BG61" s="5">
        <f t="shared" si="15"/>
        <v>0</v>
      </c>
      <c r="BH61" s="5">
        <f t="shared" si="15"/>
        <v>0</v>
      </c>
      <c r="BI61" s="5">
        <f t="shared" si="15"/>
        <v>0</v>
      </c>
      <c r="BJ61" s="5">
        <f t="shared" si="15"/>
        <v>0</v>
      </c>
      <c r="BK61" s="5">
        <f t="shared" si="15"/>
        <v>0</v>
      </c>
      <c r="BL61" s="5">
        <f t="shared" si="15"/>
        <v>0</v>
      </c>
      <c r="BM61" s="5">
        <f t="shared" si="15"/>
        <v>0</v>
      </c>
      <c r="BN61" s="5">
        <f t="shared" si="15"/>
        <v>0</v>
      </c>
      <c r="BO61" s="5">
        <f t="shared" si="15"/>
        <v>0</v>
      </c>
      <c r="BP61" s="5">
        <f t="shared" si="15"/>
        <v>0</v>
      </c>
      <c r="BQ61" s="5">
        <f t="shared" si="15"/>
        <v>5.0000000000000001E-4</v>
      </c>
      <c r="BR61" s="77">
        <f t="shared" ref="BR61:BR64" si="17">BR10</f>
        <v>0</v>
      </c>
    </row>
    <row r="62" spans="1:72">
      <c r="A62" s="116"/>
      <c r="B62" s="7" t="s">
        <v>32</v>
      </c>
      <c r="C62" s="118"/>
      <c r="D62" s="5">
        <f t="shared" si="15"/>
        <v>0.03</v>
      </c>
      <c r="E62" s="5">
        <f t="shared" si="15"/>
        <v>0</v>
      </c>
      <c r="F62" s="5">
        <f t="shared" si="15"/>
        <v>0</v>
      </c>
      <c r="G62" s="5">
        <f t="shared" si="15"/>
        <v>0</v>
      </c>
      <c r="H62" s="5">
        <f t="shared" si="15"/>
        <v>0</v>
      </c>
      <c r="I62" s="5">
        <f t="shared" si="15"/>
        <v>0</v>
      </c>
      <c r="J62" s="5">
        <f t="shared" si="15"/>
        <v>0</v>
      </c>
      <c r="K62" s="5">
        <f t="shared" si="15"/>
        <v>5.0000000000000001E-3</v>
      </c>
      <c r="L62" s="5">
        <f t="shared" si="15"/>
        <v>0</v>
      </c>
      <c r="M62" s="5">
        <f t="shared" si="15"/>
        <v>0</v>
      </c>
      <c r="N62" s="5">
        <f t="shared" si="15"/>
        <v>0</v>
      </c>
      <c r="O62" s="5">
        <f t="shared" si="15"/>
        <v>0</v>
      </c>
      <c r="P62" s="5">
        <f t="shared" si="15"/>
        <v>0</v>
      </c>
      <c r="Q62" s="5">
        <f t="shared" si="15"/>
        <v>0</v>
      </c>
      <c r="R62" s="5">
        <f t="shared" si="15"/>
        <v>0</v>
      </c>
      <c r="S62" s="5">
        <f t="shared" si="15"/>
        <v>0</v>
      </c>
      <c r="T62" s="5">
        <f t="shared" si="15"/>
        <v>0</v>
      </c>
      <c r="U62" s="5">
        <f t="shared" si="15"/>
        <v>0</v>
      </c>
      <c r="V62" s="5">
        <f t="shared" si="15"/>
        <v>0</v>
      </c>
      <c r="W62" s="5">
        <f>W11</f>
        <v>0</v>
      </c>
      <c r="X62" s="5">
        <f t="shared" si="15"/>
        <v>0</v>
      </c>
      <c r="Y62" s="5">
        <f t="shared" si="15"/>
        <v>0</v>
      </c>
      <c r="Z62" s="5">
        <f t="shared" si="15"/>
        <v>0</v>
      </c>
      <c r="AA62" s="5">
        <f t="shared" si="15"/>
        <v>0</v>
      </c>
      <c r="AB62" s="5">
        <f t="shared" si="15"/>
        <v>0</v>
      </c>
      <c r="AC62" s="5">
        <f t="shared" si="15"/>
        <v>0</v>
      </c>
      <c r="AD62" s="5">
        <f t="shared" si="15"/>
        <v>0</v>
      </c>
      <c r="AE62" s="5">
        <f t="shared" si="15"/>
        <v>0</v>
      </c>
      <c r="AF62" s="5">
        <f t="shared" si="16"/>
        <v>0</v>
      </c>
      <c r="AG62" s="5">
        <f t="shared" si="16"/>
        <v>0</v>
      </c>
      <c r="AH62" s="5">
        <f t="shared" si="16"/>
        <v>0</v>
      </c>
      <c r="AI62" s="5">
        <f t="shared" si="16"/>
        <v>0</v>
      </c>
      <c r="AJ62" s="5">
        <f t="shared" si="15"/>
        <v>0</v>
      </c>
      <c r="AK62" s="5">
        <f t="shared" si="15"/>
        <v>0</v>
      </c>
      <c r="AL62" s="5">
        <f t="shared" si="15"/>
        <v>0</v>
      </c>
      <c r="AM62" s="5">
        <f t="shared" si="15"/>
        <v>0</v>
      </c>
      <c r="AN62" s="5">
        <f t="shared" si="15"/>
        <v>0</v>
      </c>
      <c r="AO62" s="5">
        <f t="shared" si="15"/>
        <v>0</v>
      </c>
      <c r="AP62" s="5">
        <f t="shared" si="15"/>
        <v>0</v>
      </c>
      <c r="AQ62" s="5">
        <f t="shared" si="15"/>
        <v>0</v>
      </c>
      <c r="AR62" s="5">
        <f t="shared" si="15"/>
        <v>0</v>
      </c>
      <c r="AS62" s="5">
        <f t="shared" si="15"/>
        <v>0</v>
      </c>
      <c r="AT62" s="5">
        <f t="shared" si="15"/>
        <v>0</v>
      </c>
      <c r="AU62" s="5">
        <f t="shared" si="15"/>
        <v>0</v>
      </c>
      <c r="AV62" s="5">
        <f t="shared" si="15"/>
        <v>0</v>
      </c>
      <c r="AW62" s="5">
        <f t="shared" si="15"/>
        <v>0</v>
      </c>
      <c r="AX62" s="5">
        <f t="shared" si="15"/>
        <v>0</v>
      </c>
      <c r="AY62" s="5">
        <f t="shared" si="15"/>
        <v>0</v>
      </c>
      <c r="AZ62" s="5">
        <f t="shared" si="15"/>
        <v>0</v>
      </c>
      <c r="BA62" s="5">
        <f t="shared" si="15"/>
        <v>0</v>
      </c>
      <c r="BB62" s="5">
        <f t="shared" si="15"/>
        <v>0</v>
      </c>
      <c r="BC62" s="5">
        <f t="shared" si="15"/>
        <v>0</v>
      </c>
      <c r="BD62" s="5">
        <f t="shared" si="15"/>
        <v>0</v>
      </c>
      <c r="BE62" s="5">
        <f t="shared" si="15"/>
        <v>0</v>
      </c>
      <c r="BF62" s="5">
        <f t="shared" si="15"/>
        <v>0</v>
      </c>
      <c r="BG62" s="5">
        <f t="shared" si="15"/>
        <v>0</v>
      </c>
      <c r="BH62" s="5">
        <f t="shared" si="15"/>
        <v>0</v>
      </c>
      <c r="BI62" s="5">
        <f t="shared" si="15"/>
        <v>0</v>
      </c>
      <c r="BJ62" s="5">
        <f t="shared" si="15"/>
        <v>0</v>
      </c>
      <c r="BK62" s="5">
        <f t="shared" si="15"/>
        <v>0</v>
      </c>
      <c r="BL62" s="5">
        <f t="shared" si="15"/>
        <v>0</v>
      </c>
      <c r="BM62" s="5">
        <f t="shared" si="15"/>
        <v>0</v>
      </c>
      <c r="BN62" s="5">
        <f t="shared" si="15"/>
        <v>0</v>
      </c>
      <c r="BO62" s="5">
        <f t="shared" si="15"/>
        <v>0</v>
      </c>
      <c r="BP62" s="5">
        <f t="shared" si="15"/>
        <v>0</v>
      </c>
      <c r="BQ62" s="5">
        <f t="shared" si="15"/>
        <v>0</v>
      </c>
      <c r="BR62" s="77">
        <f t="shared" si="17"/>
        <v>0</v>
      </c>
    </row>
    <row r="63" spans="1:72">
      <c r="A63" s="116"/>
      <c r="B63" s="5" t="s">
        <v>9</v>
      </c>
      <c r="C63" s="118"/>
      <c r="D63" s="5">
        <f t="shared" si="15"/>
        <v>0</v>
      </c>
      <c r="E63" s="5">
        <f t="shared" si="15"/>
        <v>0</v>
      </c>
      <c r="F63" s="5">
        <f t="shared" si="15"/>
        <v>0.01</v>
      </c>
      <c r="G63" s="5">
        <f t="shared" si="15"/>
        <v>0</v>
      </c>
      <c r="H63" s="5">
        <f t="shared" si="15"/>
        <v>1.1999999999999999E-3</v>
      </c>
      <c r="I63" s="5">
        <f t="shared" si="15"/>
        <v>0</v>
      </c>
      <c r="J63" s="5">
        <f t="shared" si="15"/>
        <v>9.6000000000000002E-2</v>
      </c>
      <c r="K63" s="5">
        <f t="shared" si="15"/>
        <v>0</v>
      </c>
      <c r="L63" s="5">
        <f t="shared" si="15"/>
        <v>0</v>
      </c>
      <c r="M63" s="5">
        <f t="shared" si="15"/>
        <v>0</v>
      </c>
      <c r="N63" s="5">
        <f t="shared" si="15"/>
        <v>0</v>
      </c>
      <c r="O63" s="5">
        <f t="shared" si="15"/>
        <v>0</v>
      </c>
      <c r="P63" s="5">
        <f t="shared" si="15"/>
        <v>0</v>
      </c>
      <c r="Q63" s="5">
        <f t="shared" si="15"/>
        <v>0</v>
      </c>
      <c r="R63" s="5">
        <f t="shared" si="15"/>
        <v>0</v>
      </c>
      <c r="S63" s="5">
        <f t="shared" si="15"/>
        <v>0</v>
      </c>
      <c r="T63" s="5">
        <f t="shared" si="15"/>
        <v>0</v>
      </c>
      <c r="U63" s="5">
        <f t="shared" si="15"/>
        <v>0</v>
      </c>
      <c r="V63" s="5">
        <f t="shared" si="15"/>
        <v>0</v>
      </c>
      <c r="W63" s="5">
        <f>W12</f>
        <v>0</v>
      </c>
      <c r="X63" s="5">
        <f t="shared" si="15"/>
        <v>0</v>
      </c>
      <c r="Y63" s="5">
        <f t="shared" si="15"/>
        <v>0</v>
      </c>
      <c r="Z63" s="5">
        <f t="shared" si="15"/>
        <v>0</v>
      </c>
      <c r="AA63" s="5">
        <f t="shared" si="15"/>
        <v>0</v>
      </c>
      <c r="AB63" s="5">
        <f t="shared" si="15"/>
        <v>0</v>
      </c>
      <c r="AC63" s="5">
        <f t="shared" si="15"/>
        <v>0</v>
      </c>
      <c r="AD63" s="5">
        <f t="shared" si="15"/>
        <v>0</v>
      </c>
      <c r="AE63" s="5">
        <f t="shared" si="15"/>
        <v>0</v>
      </c>
      <c r="AF63" s="5">
        <f t="shared" si="16"/>
        <v>0</v>
      </c>
      <c r="AG63" s="5">
        <f t="shared" si="16"/>
        <v>0</v>
      </c>
      <c r="AH63" s="5">
        <f t="shared" si="16"/>
        <v>0</v>
      </c>
      <c r="AI63" s="5">
        <f t="shared" si="16"/>
        <v>0</v>
      </c>
      <c r="AJ63" s="5">
        <f t="shared" si="15"/>
        <v>0</v>
      </c>
      <c r="AK63" s="5">
        <f t="shared" si="15"/>
        <v>0</v>
      </c>
      <c r="AL63" s="5">
        <f t="shared" si="15"/>
        <v>0</v>
      </c>
      <c r="AM63" s="5">
        <f t="shared" si="15"/>
        <v>0</v>
      </c>
      <c r="AN63" s="5">
        <f t="shared" si="15"/>
        <v>0</v>
      </c>
      <c r="AO63" s="5">
        <f t="shared" si="15"/>
        <v>0</v>
      </c>
      <c r="AP63" s="5">
        <f t="shared" si="15"/>
        <v>0</v>
      </c>
      <c r="AQ63" s="5">
        <f t="shared" si="15"/>
        <v>0</v>
      </c>
      <c r="AR63" s="5">
        <f t="shared" si="15"/>
        <v>0</v>
      </c>
      <c r="AS63" s="5">
        <f t="shared" si="15"/>
        <v>0</v>
      </c>
      <c r="AT63" s="5">
        <f t="shared" si="15"/>
        <v>0</v>
      </c>
      <c r="AU63" s="5">
        <f t="shared" si="15"/>
        <v>0</v>
      </c>
      <c r="AV63" s="5">
        <f t="shared" si="15"/>
        <v>0</v>
      </c>
      <c r="AW63" s="5">
        <f t="shared" si="15"/>
        <v>0</v>
      </c>
      <c r="AX63" s="5">
        <f t="shared" si="15"/>
        <v>0</v>
      </c>
      <c r="AY63" s="5">
        <f t="shared" si="15"/>
        <v>0</v>
      </c>
      <c r="AZ63" s="5">
        <f t="shared" si="15"/>
        <v>0</v>
      </c>
      <c r="BA63" s="5">
        <f t="shared" si="15"/>
        <v>0</v>
      </c>
      <c r="BB63" s="5">
        <f t="shared" si="15"/>
        <v>0</v>
      </c>
      <c r="BC63" s="5">
        <f t="shared" si="15"/>
        <v>0</v>
      </c>
      <c r="BD63" s="5">
        <f t="shared" si="15"/>
        <v>0</v>
      </c>
      <c r="BE63" s="5">
        <f t="shared" si="15"/>
        <v>0</v>
      </c>
      <c r="BF63" s="5">
        <f t="shared" si="15"/>
        <v>0</v>
      </c>
      <c r="BG63" s="5">
        <f t="shared" si="15"/>
        <v>0</v>
      </c>
      <c r="BH63" s="5">
        <f t="shared" si="15"/>
        <v>0</v>
      </c>
      <c r="BI63" s="5">
        <f t="shared" si="15"/>
        <v>0</v>
      </c>
      <c r="BJ63" s="5">
        <f t="shared" si="15"/>
        <v>0</v>
      </c>
      <c r="BK63" s="5">
        <f t="shared" si="15"/>
        <v>0</v>
      </c>
      <c r="BL63" s="5">
        <f t="shared" si="15"/>
        <v>0</v>
      </c>
      <c r="BM63" s="5">
        <f t="shared" si="15"/>
        <v>0</v>
      </c>
      <c r="BN63" s="5">
        <f t="shared" si="15"/>
        <v>0</v>
      </c>
      <c r="BO63" s="5">
        <f t="shared" si="15"/>
        <v>0</v>
      </c>
      <c r="BP63" s="5">
        <f t="shared" si="15"/>
        <v>0</v>
      </c>
      <c r="BQ63" s="5">
        <f t="shared" si="15"/>
        <v>0</v>
      </c>
      <c r="BR63" s="77">
        <f t="shared" si="17"/>
        <v>0</v>
      </c>
    </row>
    <row r="64" spans="1:72">
      <c r="A64" s="116"/>
      <c r="B64" s="5"/>
      <c r="C64" s="118"/>
      <c r="D64" s="5">
        <f t="shared" si="15"/>
        <v>0</v>
      </c>
      <c r="E64" s="5">
        <f t="shared" si="15"/>
        <v>0</v>
      </c>
      <c r="F64" s="5">
        <f t="shared" si="15"/>
        <v>0</v>
      </c>
      <c r="G64" s="5">
        <f t="shared" si="15"/>
        <v>0</v>
      </c>
      <c r="H64" s="5">
        <f t="shared" si="15"/>
        <v>0</v>
      </c>
      <c r="I64" s="5">
        <f t="shared" si="15"/>
        <v>0</v>
      </c>
      <c r="J64" s="5">
        <f t="shared" si="15"/>
        <v>0</v>
      </c>
      <c r="K64" s="5">
        <f t="shared" si="15"/>
        <v>0</v>
      </c>
      <c r="L64" s="5">
        <f t="shared" si="15"/>
        <v>0</v>
      </c>
      <c r="M64" s="5">
        <f t="shared" si="15"/>
        <v>0</v>
      </c>
      <c r="N64" s="5">
        <f t="shared" si="15"/>
        <v>0</v>
      </c>
      <c r="O64" s="5">
        <f t="shared" si="15"/>
        <v>0</v>
      </c>
      <c r="P64" s="5">
        <f t="shared" si="15"/>
        <v>0</v>
      </c>
      <c r="Q64" s="5">
        <f t="shared" si="15"/>
        <v>0</v>
      </c>
      <c r="R64" s="5">
        <f t="shared" si="15"/>
        <v>0</v>
      </c>
      <c r="S64" s="5">
        <f t="shared" si="15"/>
        <v>0</v>
      </c>
      <c r="T64" s="5">
        <f t="shared" si="15"/>
        <v>0</v>
      </c>
      <c r="U64" s="5">
        <f t="shared" si="15"/>
        <v>0</v>
      </c>
      <c r="V64" s="5">
        <f t="shared" si="15"/>
        <v>0</v>
      </c>
      <c r="W64" s="5">
        <f>W13</f>
        <v>0</v>
      </c>
      <c r="X64" s="5">
        <f t="shared" si="15"/>
        <v>0</v>
      </c>
      <c r="Y64" s="5">
        <f t="shared" si="15"/>
        <v>0</v>
      </c>
      <c r="Z64" s="5">
        <f t="shared" si="15"/>
        <v>0</v>
      </c>
      <c r="AA64" s="5">
        <f t="shared" si="15"/>
        <v>0</v>
      </c>
      <c r="AB64" s="5">
        <f t="shared" si="15"/>
        <v>0</v>
      </c>
      <c r="AC64" s="5">
        <f t="shared" si="15"/>
        <v>0</v>
      </c>
      <c r="AD64" s="5">
        <f t="shared" si="15"/>
        <v>0</v>
      </c>
      <c r="AE64" s="5">
        <f t="shared" si="15"/>
        <v>0</v>
      </c>
      <c r="AF64" s="5">
        <f t="shared" si="16"/>
        <v>0</v>
      </c>
      <c r="AG64" s="5">
        <f t="shared" si="16"/>
        <v>0</v>
      </c>
      <c r="AH64" s="5">
        <f t="shared" si="16"/>
        <v>0</v>
      </c>
      <c r="AI64" s="5">
        <f t="shared" si="16"/>
        <v>0</v>
      </c>
      <c r="AJ64" s="5">
        <f t="shared" si="15"/>
        <v>0</v>
      </c>
      <c r="AK64" s="5">
        <f t="shared" si="15"/>
        <v>0</v>
      </c>
      <c r="AL64" s="5">
        <f t="shared" si="15"/>
        <v>0</v>
      </c>
      <c r="AM64" s="5">
        <f t="shared" si="15"/>
        <v>0</v>
      </c>
      <c r="AN64" s="5">
        <f t="shared" si="15"/>
        <v>0</v>
      </c>
      <c r="AO64" s="5">
        <f t="shared" si="15"/>
        <v>0</v>
      </c>
      <c r="AP64" s="5">
        <f t="shared" si="15"/>
        <v>0</v>
      </c>
      <c r="AQ64" s="5">
        <f t="shared" si="15"/>
        <v>0</v>
      </c>
      <c r="AR64" s="5">
        <f t="shared" si="15"/>
        <v>0</v>
      </c>
      <c r="AS64" s="5">
        <f t="shared" si="15"/>
        <v>0</v>
      </c>
      <c r="AT64" s="5">
        <f t="shared" si="15"/>
        <v>0</v>
      </c>
      <c r="AU64" s="5">
        <f t="shared" si="15"/>
        <v>0</v>
      </c>
      <c r="AV64" s="5">
        <f t="shared" si="15"/>
        <v>0</v>
      </c>
      <c r="AW64" s="5">
        <f t="shared" si="15"/>
        <v>0</v>
      </c>
      <c r="AX64" s="5">
        <f t="shared" si="15"/>
        <v>0</v>
      </c>
      <c r="AY64" s="5">
        <f t="shared" si="15"/>
        <v>0</v>
      </c>
      <c r="AZ64" s="5">
        <f t="shared" si="15"/>
        <v>0</v>
      </c>
      <c r="BA64" s="5">
        <f t="shared" si="15"/>
        <v>0</v>
      </c>
      <c r="BB64" s="5">
        <f t="shared" si="15"/>
        <v>0</v>
      </c>
      <c r="BC64" s="5">
        <f t="shared" si="15"/>
        <v>0</v>
      </c>
      <c r="BD64" s="5">
        <f t="shared" si="15"/>
        <v>0</v>
      </c>
      <c r="BE64" s="5">
        <f t="shared" si="15"/>
        <v>0</v>
      </c>
      <c r="BF64" s="5">
        <f t="shared" si="15"/>
        <v>0</v>
      </c>
      <c r="BG64" s="5">
        <f t="shared" si="15"/>
        <v>0</v>
      </c>
      <c r="BH64" s="5">
        <f t="shared" si="15"/>
        <v>0</v>
      </c>
      <c r="BI64" s="5">
        <f t="shared" si="15"/>
        <v>0</v>
      </c>
      <c r="BJ64" s="5">
        <f t="shared" si="15"/>
        <v>0</v>
      </c>
      <c r="BK64" s="5">
        <f t="shared" si="15"/>
        <v>0</v>
      </c>
      <c r="BL64" s="5">
        <f t="shared" si="15"/>
        <v>0</v>
      </c>
      <c r="BM64" s="5">
        <f t="shared" si="15"/>
        <v>0</v>
      </c>
      <c r="BN64" s="5">
        <f t="shared" si="15"/>
        <v>0</v>
      </c>
      <c r="BO64" s="5">
        <f t="shared" si="15"/>
        <v>0</v>
      </c>
      <c r="BP64" s="5">
        <f t="shared" si="15"/>
        <v>0</v>
      </c>
      <c r="BQ64" s="5">
        <f t="shared" si="15"/>
        <v>0</v>
      </c>
      <c r="BR64" s="77">
        <f t="shared" si="17"/>
        <v>0</v>
      </c>
    </row>
    <row r="65" spans="1:72">
      <c r="A65" s="116"/>
      <c r="B65" s="5"/>
      <c r="C65" s="119"/>
      <c r="D65" s="5">
        <f t="shared" si="15"/>
        <v>0</v>
      </c>
      <c r="E65" s="5">
        <f t="shared" si="15"/>
        <v>0</v>
      </c>
      <c r="F65" s="5">
        <f t="shared" si="15"/>
        <v>0</v>
      </c>
      <c r="G65" s="5">
        <f t="shared" si="15"/>
        <v>0</v>
      </c>
      <c r="H65" s="5">
        <f t="shared" si="15"/>
        <v>0</v>
      </c>
      <c r="I65" s="5">
        <f t="shared" si="15"/>
        <v>0</v>
      </c>
      <c r="J65" s="5">
        <f t="shared" si="15"/>
        <v>0</v>
      </c>
      <c r="K65" s="5">
        <f t="shared" ref="K65:BQ65" si="18">K14</f>
        <v>0</v>
      </c>
      <c r="L65" s="5">
        <f t="shared" si="18"/>
        <v>0</v>
      </c>
      <c r="M65" s="5">
        <f t="shared" si="18"/>
        <v>0</v>
      </c>
      <c r="N65" s="5">
        <f t="shared" si="18"/>
        <v>0</v>
      </c>
      <c r="O65" s="5">
        <f t="shared" si="18"/>
        <v>0</v>
      </c>
      <c r="P65" s="5">
        <f t="shared" si="18"/>
        <v>0</v>
      </c>
      <c r="Q65" s="5">
        <f t="shared" si="18"/>
        <v>0</v>
      </c>
      <c r="R65" s="5">
        <f t="shared" si="18"/>
        <v>0</v>
      </c>
      <c r="S65" s="5">
        <f t="shared" si="18"/>
        <v>0</v>
      </c>
      <c r="T65" s="5">
        <f t="shared" si="18"/>
        <v>0</v>
      </c>
      <c r="U65" s="5">
        <f t="shared" si="18"/>
        <v>0</v>
      </c>
      <c r="V65" s="5">
        <f t="shared" si="18"/>
        <v>0</v>
      </c>
      <c r="W65" s="5">
        <f>W14</f>
        <v>0</v>
      </c>
      <c r="X65" s="5">
        <f t="shared" si="18"/>
        <v>0</v>
      </c>
      <c r="Y65" s="5">
        <f t="shared" si="18"/>
        <v>0</v>
      </c>
      <c r="Z65" s="5">
        <f t="shared" si="18"/>
        <v>0</v>
      </c>
      <c r="AA65" s="5">
        <f t="shared" si="18"/>
        <v>0</v>
      </c>
      <c r="AB65" s="5">
        <f t="shared" si="18"/>
        <v>0</v>
      </c>
      <c r="AC65" s="5">
        <f t="shared" si="18"/>
        <v>0</v>
      </c>
      <c r="AD65" s="5">
        <f t="shared" si="18"/>
        <v>0</v>
      </c>
      <c r="AE65" s="5">
        <f t="shared" si="18"/>
        <v>0</v>
      </c>
      <c r="AF65" s="5">
        <f t="shared" ref="AF65:AI65" si="19">AF14</f>
        <v>0</v>
      </c>
      <c r="AG65" s="5">
        <f t="shared" si="19"/>
        <v>0</v>
      </c>
      <c r="AH65" s="5">
        <f t="shared" si="19"/>
        <v>0</v>
      </c>
      <c r="AI65" s="5">
        <f t="shared" si="19"/>
        <v>0</v>
      </c>
      <c r="AJ65" s="5">
        <f t="shared" si="18"/>
        <v>0</v>
      </c>
      <c r="AK65" s="5">
        <f t="shared" si="18"/>
        <v>0</v>
      </c>
      <c r="AL65" s="5">
        <f t="shared" si="18"/>
        <v>0</v>
      </c>
      <c r="AM65" s="5">
        <f t="shared" si="18"/>
        <v>0</v>
      </c>
      <c r="AN65" s="5">
        <f t="shared" si="18"/>
        <v>0</v>
      </c>
      <c r="AO65" s="5">
        <f t="shared" si="18"/>
        <v>0</v>
      </c>
      <c r="AP65" s="5">
        <f t="shared" si="18"/>
        <v>0</v>
      </c>
      <c r="AQ65" s="5">
        <f t="shared" si="18"/>
        <v>0</v>
      </c>
      <c r="AR65" s="5">
        <f t="shared" si="18"/>
        <v>0</v>
      </c>
      <c r="AS65" s="5">
        <f t="shared" si="18"/>
        <v>0</v>
      </c>
      <c r="AT65" s="5">
        <f t="shared" si="18"/>
        <v>0</v>
      </c>
      <c r="AU65" s="5">
        <f t="shared" si="18"/>
        <v>0</v>
      </c>
      <c r="AV65" s="5">
        <f t="shared" si="18"/>
        <v>0</v>
      </c>
      <c r="AW65" s="5">
        <f t="shared" si="18"/>
        <v>0</v>
      </c>
      <c r="AX65" s="5">
        <f t="shared" si="18"/>
        <v>0</v>
      </c>
      <c r="AY65" s="5">
        <f t="shared" si="18"/>
        <v>0</v>
      </c>
      <c r="AZ65" s="5">
        <f t="shared" si="18"/>
        <v>0</v>
      </c>
      <c r="BA65" s="5">
        <f t="shared" si="18"/>
        <v>0</v>
      </c>
      <c r="BB65" s="5">
        <f t="shared" si="18"/>
        <v>0</v>
      </c>
      <c r="BC65" s="5">
        <f t="shared" si="18"/>
        <v>0</v>
      </c>
      <c r="BD65" s="5">
        <f t="shared" si="18"/>
        <v>0</v>
      </c>
      <c r="BE65" s="5">
        <f t="shared" si="18"/>
        <v>0</v>
      </c>
      <c r="BF65" s="5">
        <f t="shared" si="18"/>
        <v>0</v>
      </c>
      <c r="BG65" s="5">
        <f t="shared" si="18"/>
        <v>0</v>
      </c>
      <c r="BH65" s="5">
        <f t="shared" si="18"/>
        <v>0</v>
      </c>
      <c r="BI65" s="5">
        <f t="shared" si="18"/>
        <v>0</v>
      </c>
      <c r="BJ65" s="5">
        <f t="shared" si="18"/>
        <v>0</v>
      </c>
      <c r="BK65" s="5">
        <f t="shared" si="18"/>
        <v>0</v>
      </c>
      <c r="BL65" s="5">
        <f t="shared" si="18"/>
        <v>0</v>
      </c>
      <c r="BM65" s="5">
        <f t="shared" si="18"/>
        <v>0</v>
      </c>
      <c r="BN65" s="5">
        <f t="shared" si="18"/>
        <v>0</v>
      </c>
      <c r="BO65" s="5">
        <f t="shared" si="18"/>
        <v>0</v>
      </c>
      <c r="BP65" s="5">
        <f t="shared" si="18"/>
        <v>0</v>
      </c>
      <c r="BQ65" s="5">
        <f t="shared" si="18"/>
        <v>0</v>
      </c>
      <c r="BR65" s="77">
        <f t="shared" ref="BR65" si="20">BR14</f>
        <v>0</v>
      </c>
    </row>
    <row r="66" spans="1:72" ht="17.399999999999999">
      <c r="B66" s="16" t="s">
        <v>22</v>
      </c>
      <c r="C66" s="17"/>
      <c r="D66" s="18">
        <f t="shared" ref="D66:BQ66" si="21">SUM(D61:D65)</f>
        <v>0.03</v>
      </c>
      <c r="E66" s="18">
        <f t="shared" si="21"/>
        <v>0</v>
      </c>
      <c r="F66" s="18">
        <f t="shared" si="21"/>
        <v>1.4999999999999999E-2</v>
      </c>
      <c r="G66" s="18">
        <f t="shared" si="21"/>
        <v>0</v>
      </c>
      <c r="H66" s="18">
        <f t="shared" si="21"/>
        <v>1.1999999999999999E-3</v>
      </c>
      <c r="I66" s="18">
        <f t="shared" si="21"/>
        <v>0</v>
      </c>
      <c r="J66" s="18">
        <f t="shared" si="21"/>
        <v>9.6000000000000002E-2</v>
      </c>
      <c r="K66" s="18">
        <f t="shared" si="21"/>
        <v>8.0000000000000002E-3</v>
      </c>
      <c r="L66" s="18">
        <f t="shared" si="21"/>
        <v>0</v>
      </c>
      <c r="M66" s="18">
        <f t="shared" si="21"/>
        <v>1.6500000000000001E-2</v>
      </c>
      <c r="N66" s="18">
        <f t="shared" si="21"/>
        <v>0</v>
      </c>
      <c r="O66" s="18">
        <f t="shared" si="21"/>
        <v>0</v>
      </c>
      <c r="P66" s="18">
        <f t="shared" si="21"/>
        <v>0</v>
      </c>
      <c r="Q66" s="18">
        <f t="shared" si="21"/>
        <v>0</v>
      </c>
      <c r="R66" s="18">
        <f t="shared" si="21"/>
        <v>0</v>
      </c>
      <c r="S66" s="18">
        <f t="shared" si="21"/>
        <v>0</v>
      </c>
      <c r="T66" s="18">
        <f t="shared" si="21"/>
        <v>0</v>
      </c>
      <c r="U66" s="18">
        <f t="shared" si="21"/>
        <v>0</v>
      </c>
      <c r="V66" s="18">
        <f t="shared" si="21"/>
        <v>0</v>
      </c>
      <c r="W66" s="18">
        <f>SUM(W61:W65)</f>
        <v>0</v>
      </c>
      <c r="X66" s="18">
        <f t="shared" si="21"/>
        <v>0</v>
      </c>
      <c r="Y66" s="18">
        <f t="shared" si="21"/>
        <v>0</v>
      </c>
      <c r="Z66" s="18">
        <f t="shared" si="21"/>
        <v>0</v>
      </c>
      <c r="AA66" s="18">
        <f t="shared" si="21"/>
        <v>0</v>
      </c>
      <c r="AB66" s="18">
        <f t="shared" si="21"/>
        <v>0</v>
      </c>
      <c r="AC66" s="18">
        <f t="shared" si="21"/>
        <v>0</v>
      </c>
      <c r="AD66" s="18">
        <f t="shared" si="21"/>
        <v>0</v>
      </c>
      <c r="AE66" s="18">
        <f t="shared" si="21"/>
        <v>0</v>
      </c>
      <c r="AF66" s="18">
        <f t="shared" ref="AF66:AI66" si="22">SUM(AF61:AF65)</f>
        <v>0</v>
      </c>
      <c r="AG66" s="18">
        <f t="shared" si="22"/>
        <v>0</v>
      </c>
      <c r="AH66" s="18">
        <f t="shared" si="22"/>
        <v>0</v>
      </c>
      <c r="AI66" s="18">
        <f t="shared" si="22"/>
        <v>0</v>
      </c>
      <c r="AJ66" s="18">
        <f t="shared" si="21"/>
        <v>0</v>
      </c>
      <c r="AK66" s="18">
        <f t="shared" si="21"/>
        <v>0</v>
      </c>
      <c r="AL66" s="18">
        <f t="shared" si="21"/>
        <v>0</v>
      </c>
      <c r="AM66" s="18">
        <f t="shared" si="21"/>
        <v>0</v>
      </c>
      <c r="AN66" s="18">
        <f t="shared" si="21"/>
        <v>0</v>
      </c>
      <c r="AO66" s="18">
        <f t="shared" si="21"/>
        <v>0</v>
      </c>
      <c r="AP66" s="18">
        <f t="shared" si="21"/>
        <v>0</v>
      </c>
      <c r="AQ66" s="18">
        <f t="shared" si="21"/>
        <v>0</v>
      </c>
      <c r="AR66" s="18">
        <f t="shared" si="21"/>
        <v>0</v>
      </c>
      <c r="AS66" s="18">
        <f t="shared" si="21"/>
        <v>0</v>
      </c>
      <c r="AT66" s="18">
        <f t="shared" si="21"/>
        <v>0.02</v>
      </c>
      <c r="AU66" s="18">
        <f t="shared" si="21"/>
        <v>0</v>
      </c>
      <c r="AV66" s="18">
        <f t="shared" si="21"/>
        <v>0</v>
      </c>
      <c r="AW66" s="18">
        <f t="shared" si="21"/>
        <v>0</v>
      </c>
      <c r="AX66" s="18">
        <f t="shared" si="21"/>
        <v>0</v>
      </c>
      <c r="AY66" s="18">
        <f t="shared" si="21"/>
        <v>0</v>
      </c>
      <c r="AZ66" s="18">
        <f t="shared" si="21"/>
        <v>0</v>
      </c>
      <c r="BA66" s="18">
        <f t="shared" si="21"/>
        <v>0</v>
      </c>
      <c r="BB66" s="18">
        <f t="shared" si="21"/>
        <v>0</v>
      </c>
      <c r="BC66" s="18">
        <f t="shared" si="21"/>
        <v>0</v>
      </c>
      <c r="BD66" s="18">
        <f t="shared" si="21"/>
        <v>0</v>
      </c>
      <c r="BE66" s="18">
        <f t="shared" si="21"/>
        <v>0</v>
      </c>
      <c r="BF66" s="18">
        <f t="shared" si="21"/>
        <v>0</v>
      </c>
      <c r="BG66" s="18">
        <f t="shared" si="21"/>
        <v>0</v>
      </c>
      <c r="BH66" s="18">
        <f t="shared" si="21"/>
        <v>0</v>
      </c>
      <c r="BI66" s="18">
        <f t="shared" si="21"/>
        <v>0</v>
      </c>
      <c r="BJ66" s="18">
        <f t="shared" si="21"/>
        <v>0</v>
      </c>
      <c r="BK66" s="18">
        <f t="shared" si="21"/>
        <v>0</v>
      </c>
      <c r="BL66" s="18">
        <f t="shared" si="21"/>
        <v>0</v>
      </c>
      <c r="BM66" s="18">
        <f t="shared" si="21"/>
        <v>0</v>
      </c>
      <c r="BN66" s="18">
        <f t="shared" si="21"/>
        <v>0</v>
      </c>
      <c r="BO66" s="18">
        <f t="shared" si="21"/>
        <v>0</v>
      </c>
      <c r="BP66" s="18">
        <f t="shared" si="21"/>
        <v>0</v>
      </c>
      <c r="BQ66" s="18">
        <f t="shared" si="21"/>
        <v>5.0000000000000001E-4</v>
      </c>
      <c r="BR66" s="78">
        <f t="shared" ref="BR66" si="23">SUM(BR61:BR65)</f>
        <v>0</v>
      </c>
    </row>
    <row r="67" spans="1:72" ht="17.399999999999999">
      <c r="B67" s="16" t="s">
        <v>23</v>
      </c>
      <c r="C67" s="17"/>
      <c r="D67" s="19">
        <f t="shared" ref="D67:BQ67" si="24">PRODUCT(D66,$F$7)</f>
        <v>0.03</v>
      </c>
      <c r="E67" s="19">
        <f t="shared" si="24"/>
        <v>0</v>
      </c>
      <c r="F67" s="19">
        <f t="shared" si="24"/>
        <v>1.4999999999999999E-2</v>
      </c>
      <c r="G67" s="19">
        <f t="shared" si="24"/>
        <v>0</v>
      </c>
      <c r="H67" s="19">
        <f t="shared" si="24"/>
        <v>1.1999999999999999E-3</v>
      </c>
      <c r="I67" s="19">
        <f t="shared" si="24"/>
        <v>0</v>
      </c>
      <c r="J67" s="19">
        <f t="shared" si="24"/>
        <v>9.6000000000000002E-2</v>
      </c>
      <c r="K67" s="19">
        <f t="shared" si="24"/>
        <v>8.0000000000000002E-3</v>
      </c>
      <c r="L67" s="19">
        <f t="shared" si="24"/>
        <v>0</v>
      </c>
      <c r="M67" s="19">
        <f t="shared" si="24"/>
        <v>1.6500000000000001E-2</v>
      </c>
      <c r="N67" s="19">
        <f t="shared" si="24"/>
        <v>0</v>
      </c>
      <c r="O67" s="19">
        <f t="shared" si="24"/>
        <v>0</v>
      </c>
      <c r="P67" s="19">
        <f t="shared" si="24"/>
        <v>0</v>
      </c>
      <c r="Q67" s="19">
        <f t="shared" si="24"/>
        <v>0</v>
      </c>
      <c r="R67" s="19">
        <f t="shared" si="24"/>
        <v>0</v>
      </c>
      <c r="S67" s="19">
        <f t="shared" si="24"/>
        <v>0</v>
      </c>
      <c r="T67" s="19">
        <f t="shared" si="24"/>
        <v>0</v>
      </c>
      <c r="U67" s="19">
        <f t="shared" si="24"/>
        <v>0</v>
      </c>
      <c r="V67" s="19">
        <f t="shared" si="24"/>
        <v>0</v>
      </c>
      <c r="W67" s="19">
        <f>PRODUCT(W66,$F$7)</f>
        <v>0</v>
      </c>
      <c r="X67" s="19">
        <f t="shared" si="24"/>
        <v>0</v>
      </c>
      <c r="Y67" s="19">
        <f t="shared" si="24"/>
        <v>0</v>
      </c>
      <c r="Z67" s="19">
        <f t="shared" si="24"/>
        <v>0</v>
      </c>
      <c r="AA67" s="19">
        <f t="shared" si="24"/>
        <v>0</v>
      </c>
      <c r="AB67" s="19">
        <f t="shared" si="24"/>
        <v>0</v>
      </c>
      <c r="AC67" s="19">
        <f t="shared" si="24"/>
        <v>0</v>
      </c>
      <c r="AD67" s="19">
        <f t="shared" si="24"/>
        <v>0</v>
      </c>
      <c r="AE67" s="19">
        <f t="shared" si="24"/>
        <v>0</v>
      </c>
      <c r="AF67" s="19">
        <f t="shared" ref="AF67:AI67" si="25">PRODUCT(AF66,$F$7)</f>
        <v>0</v>
      </c>
      <c r="AG67" s="19">
        <f t="shared" si="25"/>
        <v>0</v>
      </c>
      <c r="AH67" s="19">
        <f t="shared" si="25"/>
        <v>0</v>
      </c>
      <c r="AI67" s="19">
        <f t="shared" si="25"/>
        <v>0</v>
      </c>
      <c r="AJ67" s="19">
        <f t="shared" si="24"/>
        <v>0</v>
      </c>
      <c r="AK67" s="19">
        <f t="shared" si="24"/>
        <v>0</v>
      </c>
      <c r="AL67" s="19">
        <f t="shared" si="24"/>
        <v>0</v>
      </c>
      <c r="AM67" s="19">
        <f t="shared" si="24"/>
        <v>0</v>
      </c>
      <c r="AN67" s="19">
        <f t="shared" si="24"/>
        <v>0</v>
      </c>
      <c r="AO67" s="19">
        <f t="shared" si="24"/>
        <v>0</v>
      </c>
      <c r="AP67" s="19">
        <f t="shared" si="24"/>
        <v>0</v>
      </c>
      <c r="AQ67" s="19">
        <f t="shared" si="24"/>
        <v>0</v>
      </c>
      <c r="AR67" s="19">
        <f t="shared" si="24"/>
        <v>0</v>
      </c>
      <c r="AS67" s="19">
        <f t="shared" si="24"/>
        <v>0</v>
      </c>
      <c r="AT67" s="19">
        <f t="shared" si="24"/>
        <v>0.02</v>
      </c>
      <c r="AU67" s="19">
        <f t="shared" si="24"/>
        <v>0</v>
      </c>
      <c r="AV67" s="19">
        <f t="shared" si="24"/>
        <v>0</v>
      </c>
      <c r="AW67" s="19">
        <f t="shared" si="24"/>
        <v>0</v>
      </c>
      <c r="AX67" s="19">
        <f t="shared" si="24"/>
        <v>0</v>
      </c>
      <c r="AY67" s="19">
        <f t="shared" si="24"/>
        <v>0</v>
      </c>
      <c r="AZ67" s="19">
        <f t="shared" si="24"/>
        <v>0</v>
      </c>
      <c r="BA67" s="19">
        <f t="shared" si="24"/>
        <v>0</v>
      </c>
      <c r="BB67" s="19">
        <f t="shared" si="24"/>
        <v>0</v>
      </c>
      <c r="BC67" s="19">
        <f t="shared" si="24"/>
        <v>0</v>
      </c>
      <c r="BD67" s="19">
        <f t="shared" si="24"/>
        <v>0</v>
      </c>
      <c r="BE67" s="19">
        <f t="shared" si="24"/>
        <v>0</v>
      </c>
      <c r="BF67" s="19">
        <f t="shared" si="24"/>
        <v>0</v>
      </c>
      <c r="BG67" s="19">
        <f t="shared" si="24"/>
        <v>0</v>
      </c>
      <c r="BH67" s="19">
        <f t="shared" si="24"/>
        <v>0</v>
      </c>
      <c r="BI67" s="19">
        <f t="shared" si="24"/>
        <v>0</v>
      </c>
      <c r="BJ67" s="19">
        <f t="shared" si="24"/>
        <v>0</v>
      </c>
      <c r="BK67" s="19">
        <f t="shared" si="24"/>
        <v>0</v>
      </c>
      <c r="BL67" s="19">
        <f t="shared" si="24"/>
        <v>0</v>
      </c>
      <c r="BM67" s="19">
        <f t="shared" si="24"/>
        <v>0</v>
      </c>
      <c r="BN67" s="19">
        <f t="shared" si="24"/>
        <v>0</v>
      </c>
      <c r="BO67" s="19">
        <f t="shared" si="24"/>
        <v>0</v>
      </c>
      <c r="BP67" s="19">
        <f t="shared" si="24"/>
        <v>0</v>
      </c>
      <c r="BQ67" s="19">
        <f t="shared" si="24"/>
        <v>5.0000000000000001E-4</v>
      </c>
      <c r="BR67" s="79">
        <f t="shared" ref="BR67" si="26">PRODUCT(BR66,$F$7)</f>
        <v>0</v>
      </c>
    </row>
    <row r="69" spans="1:72" ht="17.399999999999999">
      <c r="A69" s="20"/>
      <c r="B69" s="21" t="s">
        <v>24</v>
      </c>
      <c r="C69" s="22" t="s">
        <v>25</v>
      </c>
      <c r="D69" s="23">
        <f t="shared" ref="D69:BQ69" si="27">D51</f>
        <v>90.9</v>
      </c>
      <c r="E69" s="23">
        <f t="shared" si="27"/>
        <v>96</v>
      </c>
      <c r="F69" s="23">
        <f t="shared" si="27"/>
        <v>91</v>
      </c>
      <c r="G69" s="23">
        <f t="shared" si="27"/>
        <v>816</v>
      </c>
      <c r="H69" s="23">
        <f t="shared" si="27"/>
        <v>1680</v>
      </c>
      <c r="I69" s="23">
        <f t="shared" si="27"/>
        <v>1050</v>
      </c>
      <c r="J69" s="23">
        <f t="shared" si="27"/>
        <v>90.57</v>
      </c>
      <c r="K69" s="23">
        <f t="shared" si="27"/>
        <v>1166.67</v>
      </c>
      <c r="L69" s="23">
        <f t="shared" si="27"/>
        <v>255.2</v>
      </c>
      <c r="M69" s="23">
        <f t="shared" si="27"/>
        <v>833</v>
      </c>
      <c r="N69" s="23">
        <f t="shared" si="27"/>
        <v>126.38</v>
      </c>
      <c r="O69" s="23">
        <f t="shared" si="27"/>
        <v>387.53</v>
      </c>
      <c r="P69" s="23">
        <f t="shared" si="27"/>
        <v>663.16</v>
      </c>
      <c r="Q69" s="23">
        <f t="shared" si="27"/>
        <v>526.66999999999996</v>
      </c>
      <c r="R69" s="23">
        <f t="shared" si="27"/>
        <v>1295</v>
      </c>
      <c r="S69" s="23">
        <f t="shared" si="27"/>
        <v>0</v>
      </c>
      <c r="T69" s="23">
        <f t="shared" si="27"/>
        <v>0</v>
      </c>
      <c r="U69" s="23">
        <f t="shared" si="27"/>
        <v>1012</v>
      </c>
      <c r="V69" s="23">
        <f>V51</f>
        <v>470.67</v>
      </c>
      <c r="W69" s="23">
        <f>W51</f>
        <v>348</v>
      </c>
      <c r="X69" s="23">
        <f t="shared" si="27"/>
        <v>9.4</v>
      </c>
      <c r="Y69" s="23">
        <f t="shared" si="27"/>
        <v>266.5</v>
      </c>
      <c r="Z69" s="23">
        <f t="shared" si="27"/>
        <v>367</v>
      </c>
      <c r="AA69" s="23">
        <f t="shared" si="27"/>
        <v>524</v>
      </c>
      <c r="AB69" s="23">
        <f t="shared" si="27"/>
        <v>330</v>
      </c>
      <c r="AC69" s="23">
        <f t="shared" si="27"/>
        <v>299</v>
      </c>
      <c r="AD69" s="23">
        <f t="shared" si="27"/>
        <v>148</v>
      </c>
      <c r="AE69" s="23">
        <f t="shared" si="27"/>
        <v>842</v>
      </c>
      <c r="AF69" s="23"/>
      <c r="AG69" s="23"/>
      <c r="AH69" s="23">
        <f t="shared" si="27"/>
        <v>359</v>
      </c>
      <c r="AI69" s="23"/>
      <c r="AJ69" s="23">
        <f t="shared" si="27"/>
        <v>309.10000000000002</v>
      </c>
      <c r="AK69" s="23">
        <f t="shared" si="27"/>
        <v>94</v>
      </c>
      <c r="AL69" s="23">
        <f t="shared" si="27"/>
        <v>73</v>
      </c>
      <c r="AM69" s="23">
        <f t="shared" si="27"/>
        <v>51.6</v>
      </c>
      <c r="AN69" s="23">
        <f t="shared" si="27"/>
        <v>250</v>
      </c>
      <c r="AO69" s="23">
        <f t="shared" si="27"/>
        <v>272</v>
      </c>
      <c r="AP69" s="23">
        <f t="shared" si="27"/>
        <v>0</v>
      </c>
      <c r="AQ69" s="23">
        <f t="shared" si="27"/>
        <v>425</v>
      </c>
      <c r="AR69" s="23">
        <f t="shared" si="27"/>
        <v>800</v>
      </c>
      <c r="AS69" s="23">
        <f t="shared" si="27"/>
        <v>294.25</v>
      </c>
      <c r="AT69" s="23">
        <f t="shared" si="27"/>
        <v>95</v>
      </c>
      <c r="AU69" s="23">
        <f t="shared" si="27"/>
        <v>87.33</v>
      </c>
      <c r="AV69" s="23">
        <f t="shared" si="27"/>
        <v>73.33</v>
      </c>
      <c r="AW69" s="23">
        <f t="shared" si="27"/>
        <v>80</v>
      </c>
      <c r="AX69" s="23">
        <f t="shared" si="27"/>
        <v>89.29</v>
      </c>
      <c r="AY69" s="23">
        <f t="shared" si="27"/>
        <v>63.75</v>
      </c>
      <c r="AZ69" s="23">
        <f t="shared" si="27"/>
        <v>104.62</v>
      </c>
      <c r="BA69" s="23">
        <f t="shared" si="27"/>
        <v>81.33</v>
      </c>
      <c r="BB69" s="23">
        <f t="shared" si="27"/>
        <v>71.67</v>
      </c>
      <c r="BC69" s="23">
        <f t="shared" si="27"/>
        <v>152.66999999999999</v>
      </c>
      <c r="BD69" s="23">
        <f t="shared" si="27"/>
        <v>378</v>
      </c>
      <c r="BE69" s="23">
        <f t="shared" si="27"/>
        <v>574</v>
      </c>
      <c r="BF69" s="23">
        <f t="shared" si="27"/>
        <v>696</v>
      </c>
      <c r="BG69" s="23">
        <f t="shared" si="27"/>
        <v>324</v>
      </c>
      <c r="BH69" s="23">
        <f t="shared" si="27"/>
        <v>604</v>
      </c>
      <c r="BI69" s="23">
        <f t="shared" si="27"/>
        <v>0</v>
      </c>
      <c r="BJ69" s="23">
        <f t="shared" si="27"/>
        <v>38</v>
      </c>
      <c r="BK69" s="23">
        <f t="shared" si="27"/>
        <v>38</v>
      </c>
      <c r="BL69" s="23">
        <f t="shared" si="27"/>
        <v>33</v>
      </c>
      <c r="BM69" s="23">
        <f t="shared" si="27"/>
        <v>43</v>
      </c>
      <c r="BN69" s="23">
        <f t="shared" si="27"/>
        <v>43</v>
      </c>
      <c r="BO69" s="23">
        <f t="shared" si="27"/>
        <v>306.32</v>
      </c>
      <c r="BP69" s="23">
        <f t="shared" si="27"/>
        <v>190</v>
      </c>
      <c r="BQ69" s="23">
        <f t="shared" si="27"/>
        <v>26</v>
      </c>
      <c r="BR69" s="78">
        <f t="shared" ref="BR69" si="28">BR51</f>
        <v>0</v>
      </c>
    </row>
    <row r="70" spans="1:72" ht="17.399999999999999">
      <c r="B70" s="16" t="s">
        <v>26</v>
      </c>
      <c r="C70" s="17" t="s">
        <v>25</v>
      </c>
      <c r="D70" s="18">
        <f t="shared" ref="D70:BQ70" si="29">D69/1000</f>
        <v>9.0900000000000009E-2</v>
      </c>
      <c r="E70" s="18">
        <f t="shared" si="29"/>
        <v>9.6000000000000002E-2</v>
      </c>
      <c r="F70" s="18">
        <f t="shared" si="29"/>
        <v>9.0999999999999998E-2</v>
      </c>
      <c r="G70" s="18">
        <f t="shared" si="29"/>
        <v>0.81599999999999995</v>
      </c>
      <c r="H70" s="18">
        <f t="shared" si="29"/>
        <v>1.68</v>
      </c>
      <c r="I70" s="18">
        <f t="shared" si="29"/>
        <v>1.05</v>
      </c>
      <c r="J70" s="18">
        <f t="shared" si="29"/>
        <v>9.0569999999999998E-2</v>
      </c>
      <c r="K70" s="18">
        <f t="shared" si="29"/>
        <v>1.1666700000000001</v>
      </c>
      <c r="L70" s="18">
        <f t="shared" si="29"/>
        <v>0.25519999999999998</v>
      </c>
      <c r="M70" s="18">
        <f t="shared" si="29"/>
        <v>0.83299999999999996</v>
      </c>
      <c r="N70" s="18">
        <f t="shared" si="29"/>
        <v>0.12637999999999999</v>
      </c>
      <c r="O70" s="18">
        <f t="shared" si="29"/>
        <v>0.38752999999999999</v>
      </c>
      <c r="P70" s="18">
        <f t="shared" si="29"/>
        <v>0.66315999999999997</v>
      </c>
      <c r="Q70" s="18">
        <f t="shared" si="29"/>
        <v>0.52666999999999997</v>
      </c>
      <c r="R70" s="18">
        <f t="shared" si="29"/>
        <v>1.2949999999999999</v>
      </c>
      <c r="S70" s="18">
        <f t="shared" si="29"/>
        <v>0</v>
      </c>
      <c r="T70" s="18">
        <f t="shared" si="29"/>
        <v>0</v>
      </c>
      <c r="U70" s="18">
        <f t="shared" si="29"/>
        <v>1.012</v>
      </c>
      <c r="V70" s="18">
        <f>V69/1000</f>
        <v>0.47067000000000003</v>
      </c>
      <c r="W70" s="18">
        <f>W69/1000</f>
        <v>0.34799999999999998</v>
      </c>
      <c r="X70" s="18">
        <f t="shared" si="29"/>
        <v>9.4000000000000004E-3</v>
      </c>
      <c r="Y70" s="18">
        <f t="shared" si="29"/>
        <v>0.26650000000000001</v>
      </c>
      <c r="Z70" s="18">
        <f t="shared" si="29"/>
        <v>0.36699999999999999</v>
      </c>
      <c r="AA70" s="18">
        <f t="shared" si="29"/>
        <v>0.52400000000000002</v>
      </c>
      <c r="AB70" s="18">
        <f t="shared" si="29"/>
        <v>0.33</v>
      </c>
      <c r="AC70" s="18">
        <f t="shared" si="29"/>
        <v>0.29899999999999999</v>
      </c>
      <c r="AD70" s="18">
        <f t="shared" si="29"/>
        <v>0.14799999999999999</v>
      </c>
      <c r="AE70" s="18">
        <f t="shared" si="29"/>
        <v>0.84199999999999997</v>
      </c>
      <c r="AF70" s="18">
        <f t="shared" ref="AF70:AI70" si="30">AF69/1000</f>
        <v>0</v>
      </c>
      <c r="AG70" s="18">
        <f t="shared" si="30"/>
        <v>0</v>
      </c>
      <c r="AH70" s="18">
        <f t="shared" si="30"/>
        <v>0.35899999999999999</v>
      </c>
      <c r="AI70" s="18">
        <f t="shared" si="30"/>
        <v>0</v>
      </c>
      <c r="AJ70" s="18">
        <f t="shared" si="29"/>
        <v>0.30910000000000004</v>
      </c>
      <c r="AK70" s="18">
        <f t="shared" si="29"/>
        <v>9.4E-2</v>
      </c>
      <c r="AL70" s="18">
        <f t="shared" si="29"/>
        <v>7.2999999999999995E-2</v>
      </c>
      <c r="AM70" s="18">
        <f t="shared" si="29"/>
        <v>5.16E-2</v>
      </c>
      <c r="AN70" s="18">
        <f t="shared" si="29"/>
        <v>0.25</v>
      </c>
      <c r="AO70" s="18">
        <f t="shared" si="29"/>
        <v>0.27200000000000002</v>
      </c>
      <c r="AP70" s="18">
        <f t="shared" si="29"/>
        <v>0</v>
      </c>
      <c r="AQ70" s="18">
        <f t="shared" si="29"/>
        <v>0.42499999999999999</v>
      </c>
      <c r="AR70" s="18">
        <f t="shared" si="29"/>
        <v>0.8</v>
      </c>
      <c r="AS70" s="18">
        <f t="shared" si="29"/>
        <v>0.29425000000000001</v>
      </c>
      <c r="AT70" s="18">
        <f t="shared" si="29"/>
        <v>9.5000000000000001E-2</v>
      </c>
      <c r="AU70" s="18">
        <f t="shared" si="29"/>
        <v>8.7330000000000005E-2</v>
      </c>
      <c r="AV70" s="18">
        <f t="shared" si="29"/>
        <v>7.3329999999999992E-2</v>
      </c>
      <c r="AW70" s="18">
        <f t="shared" si="29"/>
        <v>0.08</v>
      </c>
      <c r="AX70" s="18">
        <f t="shared" si="29"/>
        <v>8.9290000000000008E-2</v>
      </c>
      <c r="AY70" s="18">
        <f t="shared" si="29"/>
        <v>6.3750000000000001E-2</v>
      </c>
      <c r="AZ70" s="18">
        <f t="shared" si="29"/>
        <v>0.10462</v>
      </c>
      <c r="BA70" s="18">
        <f t="shared" si="29"/>
        <v>8.133E-2</v>
      </c>
      <c r="BB70" s="18">
        <f t="shared" si="29"/>
        <v>7.1669999999999998E-2</v>
      </c>
      <c r="BC70" s="18">
        <f t="shared" si="29"/>
        <v>0.15267</v>
      </c>
      <c r="BD70" s="18">
        <f t="shared" si="29"/>
        <v>0.378</v>
      </c>
      <c r="BE70" s="18">
        <f t="shared" si="29"/>
        <v>0.57399999999999995</v>
      </c>
      <c r="BF70" s="18">
        <f t="shared" si="29"/>
        <v>0.69599999999999995</v>
      </c>
      <c r="BG70" s="18">
        <f t="shared" si="29"/>
        <v>0.32400000000000001</v>
      </c>
      <c r="BH70" s="18">
        <f t="shared" si="29"/>
        <v>0.60399999999999998</v>
      </c>
      <c r="BI70" s="18">
        <f t="shared" si="29"/>
        <v>0</v>
      </c>
      <c r="BJ70" s="18">
        <f t="shared" si="29"/>
        <v>3.7999999999999999E-2</v>
      </c>
      <c r="BK70" s="18">
        <f t="shared" si="29"/>
        <v>3.7999999999999999E-2</v>
      </c>
      <c r="BL70" s="18">
        <f t="shared" si="29"/>
        <v>3.3000000000000002E-2</v>
      </c>
      <c r="BM70" s="18">
        <f t="shared" si="29"/>
        <v>4.2999999999999997E-2</v>
      </c>
      <c r="BN70" s="18">
        <f t="shared" si="29"/>
        <v>4.2999999999999997E-2</v>
      </c>
      <c r="BO70" s="18">
        <f t="shared" si="29"/>
        <v>0.30631999999999998</v>
      </c>
      <c r="BP70" s="18">
        <f t="shared" si="29"/>
        <v>0.19</v>
      </c>
      <c r="BQ70" s="18">
        <f t="shared" si="29"/>
        <v>2.5999999999999999E-2</v>
      </c>
      <c r="BR70" s="78">
        <f t="shared" ref="BR70" si="31">BR69/1000</f>
        <v>0</v>
      </c>
      <c r="BS70" s="44"/>
    </row>
    <row r="71" spans="1:72" ht="17.399999999999999">
      <c r="A71" s="24"/>
      <c r="B71" s="25" t="s">
        <v>27</v>
      </c>
      <c r="C71" s="120"/>
      <c r="D71" s="26">
        <f t="shared" ref="D71:BQ71" si="32">D67*D69</f>
        <v>2.7269999999999999</v>
      </c>
      <c r="E71" s="26">
        <f t="shared" si="32"/>
        <v>0</v>
      </c>
      <c r="F71" s="26">
        <f t="shared" si="32"/>
        <v>1.365</v>
      </c>
      <c r="G71" s="26">
        <f t="shared" si="32"/>
        <v>0</v>
      </c>
      <c r="H71" s="26">
        <f t="shared" si="32"/>
        <v>2.016</v>
      </c>
      <c r="I71" s="26">
        <f t="shared" si="32"/>
        <v>0</v>
      </c>
      <c r="J71" s="26">
        <f t="shared" si="32"/>
        <v>8.6947200000000002</v>
      </c>
      <c r="K71" s="26">
        <f t="shared" si="32"/>
        <v>9.3333600000000008</v>
      </c>
      <c r="L71" s="26">
        <f t="shared" si="32"/>
        <v>0</v>
      </c>
      <c r="M71" s="26">
        <f t="shared" si="32"/>
        <v>13.7445</v>
      </c>
      <c r="N71" s="26">
        <f t="shared" si="32"/>
        <v>0</v>
      </c>
      <c r="O71" s="26">
        <f t="shared" si="32"/>
        <v>0</v>
      </c>
      <c r="P71" s="26">
        <f t="shared" si="32"/>
        <v>0</v>
      </c>
      <c r="Q71" s="26">
        <f t="shared" si="32"/>
        <v>0</v>
      </c>
      <c r="R71" s="26">
        <f t="shared" si="32"/>
        <v>0</v>
      </c>
      <c r="S71" s="26">
        <f t="shared" si="32"/>
        <v>0</v>
      </c>
      <c r="T71" s="26">
        <f t="shared" si="32"/>
        <v>0</v>
      </c>
      <c r="U71" s="26">
        <f t="shared" si="32"/>
        <v>0</v>
      </c>
      <c r="V71" s="26">
        <f>V67*V69</f>
        <v>0</v>
      </c>
      <c r="W71" s="26">
        <f>W67*W69</f>
        <v>0</v>
      </c>
      <c r="X71" s="26">
        <f t="shared" si="32"/>
        <v>0</v>
      </c>
      <c r="Y71" s="26">
        <f t="shared" si="32"/>
        <v>0</v>
      </c>
      <c r="Z71" s="26">
        <f t="shared" si="32"/>
        <v>0</v>
      </c>
      <c r="AA71" s="26">
        <f t="shared" si="32"/>
        <v>0</v>
      </c>
      <c r="AB71" s="26">
        <f t="shared" si="32"/>
        <v>0</v>
      </c>
      <c r="AC71" s="26">
        <f t="shared" si="32"/>
        <v>0</v>
      </c>
      <c r="AD71" s="26">
        <f t="shared" si="32"/>
        <v>0</v>
      </c>
      <c r="AE71" s="26">
        <f t="shared" si="32"/>
        <v>0</v>
      </c>
      <c r="AF71" s="26">
        <f t="shared" ref="AF71:AI71" si="33">AF67*AF69</f>
        <v>0</v>
      </c>
      <c r="AG71" s="26">
        <f t="shared" si="33"/>
        <v>0</v>
      </c>
      <c r="AH71" s="26">
        <f t="shared" si="33"/>
        <v>0</v>
      </c>
      <c r="AI71" s="26">
        <f t="shared" si="33"/>
        <v>0</v>
      </c>
      <c r="AJ71" s="26">
        <f t="shared" si="32"/>
        <v>0</v>
      </c>
      <c r="AK71" s="26">
        <f t="shared" si="32"/>
        <v>0</v>
      </c>
      <c r="AL71" s="26">
        <f t="shared" si="32"/>
        <v>0</v>
      </c>
      <c r="AM71" s="26">
        <f t="shared" si="32"/>
        <v>0</v>
      </c>
      <c r="AN71" s="26">
        <f t="shared" si="32"/>
        <v>0</v>
      </c>
      <c r="AO71" s="26">
        <f t="shared" si="32"/>
        <v>0</v>
      </c>
      <c r="AP71" s="26">
        <f t="shared" si="32"/>
        <v>0</v>
      </c>
      <c r="AQ71" s="26">
        <f t="shared" si="32"/>
        <v>0</v>
      </c>
      <c r="AR71" s="26">
        <f t="shared" si="32"/>
        <v>0</v>
      </c>
      <c r="AS71" s="26">
        <f t="shared" si="32"/>
        <v>0</v>
      </c>
      <c r="AT71" s="26">
        <f t="shared" si="32"/>
        <v>1.9000000000000001</v>
      </c>
      <c r="AU71" s="26">
        <f t="shared" si="32"/>
        <v>0</v>
      </c>
      <c r="AV71" s="26">
        <f t="shared" si="32"/>
        <v>0</v>
      </c>
      <c r="AW71" s="26">
        <f t="shared" si="32"/>
        <v>0</v>
      </c>
      <c r="AX71" s="26">
        <f t="shared" si="32"/>
        <v>0</v>
      </c>
      <c r="AY71" s="26">
        <f t="shared" si="32"/>
        <v>0</v>
      </c>
      <c r="AZ71" s="26">
        <f t="shared" si="32"/>
        <v>0</v>
      </c>
      <c r="BA71" s="26">
        <f t="shared" si="32"/>
        <v>0</v>
      </c>
      <c r="BB71" s="26">
        <f t="shared" si="32"/>
        <v>0</v>
      </c>
      <c r="BC71" s="26">
        <f t="shared" si="32"/>
        <v>0</v>
      </c>
      <c r="BD71" s="26">
        <f t="shared" si="32"/>
        <v>0</v>
      </c>
      <c r="BE71" s="26">
        <f t="shared" si="32"/>
        <v>0</v>
      </c>
      <c r="BF71" s="26">
        <f t="shared" si="32"/>
        <v>0</v>
      </c>
      <c r="BG71" s="26">
        <f t="shared" si="32"/>
        <v>0</v>
      </c>
      <c r="BH71" s="26">
        <f t="shared" si="32"/>
        <v>0</v>
      </c>
      <c r="BI71" s="26">
        <f t="shared" si="32"/>
        <v>0</v>
      </c>
      <c r="BJ71" s="26">
        <f t="shared" si="32"/>
        <v>0</v>
      </c>
      <c r="BK71" s="26">
        <f t="shared" si="32"/>
        <v>0</v>
      </c>
      <c r="BL71" s="26">
        <f t="shared" si="32"/>
        <v>0</v>
      </c>
      <c r="BM71" s="26">
        <f t="shared" si="32"/>
        <v>0</v>
      </c>
      <c r="BN71" s="26">
        <f t="shared" si="32"/>
        <v>0</v>
      </c>
      <c r="BO71" s="26">
        <f t="shared" si="32"/>
        <v>0</v>
      </c>
      <c r="BP71" s="26">
        <f t="shared" si="32"/>
        <v>0</v>
      </c>
      <c r="BQ71" s="26">
        <f t="shared" si="32"/>
        <v>1.3000000000000001E-2</v>
      </c>
      <c r="BR71" s="82">
        <f t="shared" ref="BR71" si="34">BR67*BR69</f>
        <v>0</v>
      </c>
      <c r="BS71" s="45">
        <f>SUM(D71:BQ71)</f>
        <v>39.793579999999999</v>
      </c>
      <c r="BT71" s="28">
        <f>BS71/$C$10</f>
        <v>39.793579999999999</v>
      </c>
    </row>
    <row r="72" spans="1:72" ht="17.399999999999999">
      <c r="A72" s="24"/>
      <c r="B72" s="25" t="s">
        <v>28</v>
      </c>
      <c r="C72" s="120"/>
      <c r="D72" s="26">
        <f t="shared" ref="D72:BQ72" si="35">D67*D69</f>
        <v>2.7269999999999999</v>
      </c>
      <c r="E72" s="26">
        <f t="shared" si="35"/>
        <v>0</v>
      </c>
      <c r="F72" s="26">
        <f t="shared" si="35"/>
        <v>1.365</v>
      </c>
      <c r="G72" s="26">
        <f t="shared" si="35"/>
        <v>0</v>
      </c>
      <c r="H72" s="26">
        <f t="shared" si="35"/>
        <v>2.016</v>
      </c>
      <c r="I72" s="26">
        <f t="shared" si="35"/>
        <v>0</v>
      </c>
      <c r="J72" s="26">
        <f t="shared" si="35"/>
        <v>8.6947200000000002</v>
      </c>
      <c r="K72" s="26">
        <f t="shared" si="35"/>
        <v>9.3333600000000008</v>
      </c>
      <c r="L72" s="26">
        <f t="shared" si="35"/>
        <v>0</v>
      </c>
      <c r="M72" s="26">
        <f t="shared" si="35"/>
        <v>13.7445</v>
      </c>
      <c r="N72" s="26">
        <f t="shared" si="35"/>
        <v>0</v>
      </c>
      <c r="O72" s="26">
        <f t="shared" si="35"/>
        <v>0</v>
      </c>
      <c r="P72" s="26">
        <f t="shared" si="35"/>
        <v>0</v>
      </c>
      <c r="Q72" s="26">
        <f t="shared" si="35"/>
        <v>0</v>
      </c>
      <c r="R72" s="26">
        <f t="shared" si="35"/>
        <v>0</v>
      </c>
      <c r="S72" s="26">
        <f t="shared" si="35"/>
        <v>0</v>
      </c>
      <c r="T72" s="26">
        <f t="shared" si="35"/>
        <v>0</v>
      </c>
      <c r="U72" s="26">
        <f t="shared" si="35"/>
        <v>0</v>
      </c>
      <c r="V72" s="26">
        <f>V67*V69</f>
        <v>0</v>
      </c>
      <c r="W72" s="26">
        <f>W67*W69</f>
        <v>0</v>
      </c>
      <c r="X72" s="26">
        <f t="shared" si="35"/>
        <v>0</v>
      </c>
      <c r="Y72" s="26">
        <f t="shared" si="35"/>
        <v>0</v>
      </c>
      <c r="Z72" s="26">
        <f t="shared" si="35"/>
        <v>0</v>
      </c>
      <c r="AA72" s="26">
        <f t="shared" si="35"/>
        <v>0</v>
      </c>
      <c r="AB72" s="26">
        <f t="shared" si="35"/>
        <v>0</v>
      </c>
      <c r="AC72" s="26">
        <f t="shared" si="35"/>
        <v>0</v>
      </c>
      <c r="AD72" s="26">
        <f t="shared" si="35"/>
        <v>0</v>
      </c>
      <c r="AE72" s="26">
        <f t="shared" si="35"/>
        <v>0</v>
      </c>
      <c r="AF72" s="26">
        <f t="shared" ref="AF72:AI72" si="36">AF67*AF69</f>
        <v>0</v>
      </c>
      <c r="AG72" s="26">
        <f t="shared" si="36"/>
        <v>0</v>
      </c>
      <c r="AH72" s="26">
        <f t="shared" si="36"/>
        <v>0</v>
      </c>
      <c r="AI72" s="26">
        <f t="shared" si="36"/>
        <v>0</v>
      </c>
      <c r="AJ72" s="26">
        <f t="shared" si="35"/>
        <v>0</v>
      </c>
      <c r="AK72" s="26">
        <f t="shared" si="35"/>
        <v>0</v>
      </c>
      <c r="AL72" s="26">
        <f t="shared" si="35"/>
        <v>0</v>
      </c>
      <c r="AM72" s="26">
        <f t="shared" si="35"/>
        <v>0</v>
      </c>
      <c r="AN72" s="26">
        <f t="shared" si="35"/>
        <v>0</v>
      </c>
      <c r="AO72" s="26">
        <f t="shared" si="35"/>
        <v>0</v>
      </c>
      <c r="AP72" s="26">
        <f t="shared" si="35"/>
        <v>0</v>
      </c>
      <c r="AQ72" s="26">
        <f t="shared" si="35"/>
        <v>0</v>
      </c>
      <c r="AR72" s="26">
        <f t="shared" si="35"/>
        <v>0</v>
      </c>
      <c r="AS72" s="26">
        <f t="shared" si="35"/>
        <v>0</v>
      </c>
      <c r="AT72" s="26">
        <f t="shared" si="35"/>
        <v>1.9000000000000001</v>
      </c>
      <c r="AU72" s="26">
        <f t="shared" si="35"/>
        <v>0</v>
      </c>
      <c r="AV72" s="26">
        <f t="shared" si="35"/>
        <v>0</v>
      </c>
      <c r="AW72" s="26">
        <f t="shared" si="35"/>
        <v>0</v>
      </c>
      <c r="AX72" s="26">
        <f t="shared" si="35"/>
        <v>0</v>
      </c>
      <c r="AY72" s="26">
        <f t="shared" si="35"/>
        <v>0</v>
      </c>
      <c r="AZ72" s="26">
        <f t="shared" si="35"/>
        <v>0</v>
      </c>
      <c r="BA72" s="26">
        <f t="shared" si="35"/>
        <v>0</v>
      </c>
      <c r="BB72" s="26">
        <f t="shared" si="35"/>
        <v>0</v>
      </c>
      <c r="BC72" s="26">
        <f t="shared" si="35"/>
        <v>0</v>
      </c>
      <c r="BD72" s="26">
        <f t="shared" si="35"/>
        <v>0</v>
      </c>
      <c r="BE72" s="26">
        <f t="shared" si="35"/>
        <v>0</v>
      </c>
      <c r="BF72" s="26">
        <f t="shared" si="35"/>
        <v>0</v>
      </c>
      <c r="BG72" s="26">
        <f t="shared" si="35"/>
        <v>0</v>
      </c>
      <c r="BH72" s="26">
        <f t="shared" si="35"/>
        <v>0</v>
      </c>
      <c r="BI72" s="26">
        <f t="shared" si="35"/>
        <v>0</v>
      </c>
      <c r="BJ72" s="26">
        <f t="shared" si="35"/>
        <v>0</v>
      </c>
      <c r="BK72" s="26">
        <f t="shared" si="35"/>
        <v>0</v>
      </c>
      <c r="BL72" s="26">
        <f t="shared" si="35"/>
        <v>0</v>
      </c>
      <c r="BM72" s="26">
        <f t="shared" si="35"/>
        <v>0</v>
      </c>
      <c r="BN72" s="26">
        <f t="shared" si="35"/>
        <v>0</v>
      </c>
      <c r="BO72" s="26">
        <f t="shared" si="35"/>
        <v>0</v>
      </c>
      <c r="BP72" s="26">
        <f t="shared" si="35"/>
        <v>0</v>
      </c>
      <c r="BQ72" s="26">
        <f t="shared" si="35"/>
        <v>1.3000000000000001E-2</v>
      </c>
      <c r="BR72" s="82">
        <f t="shared" ref="BR72" si="37">BR67*BR69</f>
        <v>0</v>
      </c>
      <c r="BS72" s="45">
        <f>SUM(D72:BQ72)</f>
        <v>39.793579999999999</v>
      </c>
      <c r="BT72" s="28">
        <f>BS72/$C$10</f>
        <v>39.793579999999999</v>
      </c>
    </row>
    <row r="74" spans="1:72">
      <c r="J74" s="1"/>
    </row>
    <row r="75" spans="1:72" ht="15" customHeight="1">
      <c r="A75" s="113"/>
      <c r="B75" s="3" t="s">
        <v>1</v>
      </c>
      <c r="C75" s="111" t="s">
        <v>2</v>
      </c>
      <c r="D75" s="110" t="str">
        <f t="shared" ref="D75:BQ75" si="38">D8</f>
        <v>Хлеб пшеничный</v>
      </c>
      <c r="E75" s="110" t="str">
        <f t="shared" si="38"/>
        <v>Хлеб ржано-пшеничный</v>
      </c>
      <c r="F75" s="110" t="str">
        <f t="shared" si="38"/>
        <v>Сахар</v>
      </c>
      <c r="G75" s="110" t="str">
        <f t="shared" si="38"/>
        <v>Чай</v>
      </c>
      <c r="H75" s="110" t="str">
        <f t="shared" si="38"/>
        <v>Какао</v>
      </c>
      <c r="I75" s="110" t="str">
        <f t="shared" si="38"/>
        <v>Кофейный напиток</v>
      </c>
      <c r="J75" s="110" t="str">
        <f t="shared" si="38"/>
        <v>Молоко 2,5%</v>
      </c>
      <c r="K75" s="110" t="str">
        <f t="shared" si="38"/>
        <v>Масло сливочное</v>
      </c>
      <c r="L75" s="110" t="str">
        <f t="shared" si="38"/>
        <v>Сметана 15%</v>
      </c>
      <c r="M75" s="110" t="str">
        <f t="shared" si="38"/>
        <v>Молоко сухое</v>
      </c>
      <c r="N75" s="110" t="str">
        <f t="shared" si="38"/>
        <v>Снежок 2,5 %</v>
      </c>
      <c r="O75" s="110" t="str">
        <f t="shared" si="38"/>
        <v>Творог 5%</v>
      </c>
      <c r="P75" s="110" t="str">
        <f t="shared" si="38"/>
        <v>Молоко сгущенное</v>
      </c>
      <c r="Q75" s="110" t="str">
        <f t="shared" si="38"/>
        <v xml:space="preserve">Джем Сава </v>
      </c>
      <c r="R75" s="110" t="str">
        <f t="shared" si="38"/>
        <v>Сыр</v>
      </c>
      <c r="S75" s="110" t="str">
        <f t="shared" si="38"/>
        <v>Зеленый горошек</v>
      </c>
      <c r="T75" s="110" t="str">
        <f t="shared" si="38"/>
        <v>Кукуруза консервирован.</v>
      </c>
      <c r="U75" s="110" t="str">
        <f t="shared" si="38"/>
        <v>Консервы рыбные</v>
      </c>
      <c r="V75" s="110" t="str">
        <f t="shared" si="38"/>
        <v>Огурцы консервирован.</v>
      </c>
      <c r="W75" s="110" t="str">
        <f>W8</f>
        <v>Огурцы свежие</v>
      </c>
      <c r="X75" s="110" t="str">
        <f t="shared" si="38"/>
        <v>Яйцо</v>
      </c>
      <c r="Y75" s="110" t="str">
        <f t="shared" si="38"/>
        <v>Икра кабачковая</v>
      </c>
      <c r="Z75" s="110" t="str">
        <f t="shared" si="38"/>
        <v>Изюм</v>
      </c>
      <c r="AA75" s="110" t="str">
        <f t="shared" si="38"/>
        <v>Курага</v>
      </c>
      <c r="AB75" s="110" t="str">
        <f t="shared" si="38"/>
        <v>Чернослив</v>
      </c>
      <c r="AC75" s="110" t="str">
        <f t="shared" si="38"/>
        <v>Шиповник</v>
      </c>
      <c r="AD75" s="110" t="str">
        <f t="shared" si="38"/>
        <v>Сухофрукты</v>
      </c>
      <c r="AE75" s="110" t="str">
        <f t="shared" si="38"/>
        <v>Ягода свежемороженная</v>
      </c>
      <c r="AF75" s="110" t="str">
        <f t="shared" ref="AF75:AI75" si="39">AF8</f>
        <v xml:space="preserve">Апельсин </v>
      </c>
      <c r="AG75" s="110" t="str">
        <f t="shared" si="39"/>
        <v>Банан</v>
      </c>
      <c r="AH75" s="110" t="str">
        <f t="shared" si="39"/>
        <v>Лимон</v>
      </c>
      <c r="AI75" s="110" t="str">
        <f t="shared" si="39"/>
        <v>Яблоко</v>
      </c>
      <c r="AJ75" s="110" t="str">
        <f t="shared" si="38"/>
        <v>Кисель</v>
      </c>
      <c r="AK75" s="110" t="str">
        <f t="shared" si="38"/>
        <v xml:space="preserve">Сок </v>
      </c>
      <c r="AL75" s="110" t="str">
        <f t="shared" si="38"/>
        <v>Макаронные изделия</v>
      </c>
      <c r="AM75" s="110" t="str">
        <f t="shared" si="38"/>
        <v>Мука</v>
      </c>
      <c r="AN75" s="110" t="str">
        <f t="shared" si="38"/>
        <v>Дрожжи</v>
      </c>
      <c r="AO75" s="110" t="str">
        <f t="shared" si="38"/>
        <v>Печенье</v>
      </c>
      <c r="AP75" s="110" t="str">
        <f t="shared" si="38"/>
        <v>Пряники</v>
      </c>
      <c r="AQ75" s="110" t="str">
        <f t="shared" si="38"/>
        <v>Вафли</v>
      </c>
      <c r="AR75" s="110" t="str">
        <f t="shared" si="38"/>
        <v>Конфеты</v>
      </c>
      <c r="AS75" s="110" t="str">
        <f t="shared" si="38"/>
        <v>Повидло Сава</v>
      </c>
      <c r="AT75" s="110" t="str">
        <f t="shared" si="38"/>
        <v>Крупа геркулес</v>
      </c>
      <c r="AU75" s="110" t="str">
        <f t="shared" si="38"/>
        <v>Крупа горох</v>
      </c>
      <c r="AV75" s="110" t="str">
        <f t="shared" si="38"/>
        <v>Крупа гречневая</v>
      </c>
      <c r="AW75" s="110" t="str">
        <f t="shared" si="38"/>
        <v>Крупа кукурузная</v>
      </c>
      <c r="AX75" s="110" t="str">
        <f t="shared" si="38"/>
        <v>Крупа манная</v>
      </c>
      <c r="AY75" s="110" t="str">
        <f t="shared" si="38"/>
        <v>Крупа перловая</v>
      </c>
      <c r="AZ75" s="110" t="str">
        <f t="shared" si="38"/>
        <v>Крупа пшеничная</v>
      </c>
      <c r="BA75" s="110" t="str">
        <f t="shared" si="38"/>
        <v>Крупа пшено</v>
      </c>
      <c r="BB75" s="110" t="str">
        <f t="shared" si="38"/>
        <v>Крупа ячневая</v>
      </c>
      <c r="BC75" s="110" t="str">
        <f t="shared" si="38"/>
        <v>Рис</v>
      </c>
      <c r="BD75" s="110" t="str">
        <f t="shared" si="38"/>
        <v>Цыпленок бройлер</v>
      </c>
      <c r="BE75" s="110" t="str">
        <f t="shared" si="38"/>
        <v>Филе куриное</v>
      </c>
      <c r="BF75" s="110" t="str">
        <f t="shared" si="38"/>
        <v>Фарш говяжий</v>
      </c>
      <c r="BG75" s="110" t="str">
        <f t="shared" si="38"/>
        <v>Печень куриная</v>
      </c>
      <c r="BH75" s="110" t="str">
        <f t="shared" si="38"/>
        <v>Филе минтая</v>
      </c>
      <c r="BI75" s="110" t="str">
        <f t="shared" si="38"/>
        <v>Филе сельди слабосол.</v>
      </c>
      <c r="BJ75" s="110" t="str">
        <f t="shared" si="38"/>
        <v>Картофель</v>
      </c>
      <c r="BK75" s="110" t="str">
        <f t="shared" si="38"/>
        <v>Морковь</v>
      </c>
      <c r="BL75" s="110" t="str">
        <f t="shared" si="38"/>
        <v>Лук</v>
      </c>
      <c r="BM75" s="110" t="str">
        <f t="shared" si="38"/>
        <v>Капуста</v>
      </c>
      <c r="BN75" s="110" t="str">
        <f t="shared" si="38"/>
        <v>Свекла</v>
      </c>
      <c r="BO75" s="110" t="str">
        <f t="shared" si="38"/>
        <v>Томатная паста</v>
      </c>
      <c r="BP75" s="110" t="str">
        <f t="shared" si="38"/>
        <v>Масло растительное</v>
      </c>
      <c r="BQ75" s="110" t="str">
        <f t="shared" si="38"/>
        <v>Соль</v>
      </c>
      <c r="BR75" s="109" t="str">
        <f t="shared" ref="BR75" si="40">BR8</f>
        <v>Лимонная кислота</v>
      </c>
      <c r="BS75" s="115" t="s">
        <v>3</v>
      </c>
      <c r="BT75" s="115" t="s">
        <v>4</v>
      </c>
    </row>
    <row r="76" spans="1:72" ht="45.75" customHeight="1">
      <c r="A76" s="114"/>
      <c r="B76" s="4" t="s">
        <v>5</v>
      </c>
      <c r="C76" s="112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  <c r="BK76" s="110"/>
      <c r="BL76" s="110"/>
      <c r="BM76" s="110"/>
      <c r="BN76" s="110"/>
      <c r="BO76" s="110"/>
      <c r="BP76" s="110"/>
      <c r="BQ76" s="110"/>
      <c r="BR76" s="109"/>
      <c r="BS76" s="115"/>
      <c r="BT76" s="115"/>
    </row>
    <row r="77" spans="1:72">
      <c r="A77" s="116" t="s">
        <v>10</v>
      </c>
      <c r="B77" s="5" t="s">
        <v>11</v>
      </c>
      <c r="C77" s="117">
        <f>$F$7</f>
        <v>1</v>
      </c>
      <c r="D77" s="5">
        <f t="shared" ref="D77:BQ81" si="41">D17</f>
        <v>0</v>
      </c>
      <c r="E77" s="5">
        <f t="shared" si="41"/>
        <v>0</v>
      </c>
      <c r="F77" s="5">
        <f t="shared" si="41"/>
        <v>0</v>
      </c>
      <c r="G77" s="5">
        <f t="shared" si="41"/>
        <v>0</v>
      </c>
      <c r="H77" s="5">
        <f t="shared" si="41"/>
        <v>0</v>
      </c>
      <c r="I77" s="5">
        <f t="shared" si="41"/>
        <v>0</v>
      </c>
      <c r="J77" s="5">
        <f t="shared" si="41"/>
        <v>0</v>
      </c>
      <c r="K77" s="5">
        <f t="shared" si="41"/>
        <v>0</v>
      </c>
      <c r="L77" s="5">
        <f t="shared" si="41"/>
        <v>0</v>
      </c>
      <c r="M77" s="5">
        <f t="shared" si="41"/>
        <v>0</v>
      </c>
      <c r="N77" s="5">
        <f t="shared" si="41"/>
        <v>0</v>
      </c>
      <c r="O77" s="5">
        <f t="shared" si="41"/>
        <v>0</v>
      </c>
      <c r="P77" s="5">
        <f t="shared" si="41"/>
        <v>0</v>
      </c>
      <c r="Q77" s="5">
        <f t="shared" si="41"/>
        <v>0</v>
      </c>
      <c r="R77" s="5">
        <f t="shared" si="41"/>
        <v>0</v>
      </c>
      <c r="S77" s="5">
        <f t="shared" si="41"/>
        <v>0</v>
      </c>
      <c r="T77" s="5">
        <f t="shared" si="41"/>
        <v>0</v>
      </c>
      <c r="U77" s="5">
        <f t="shared" si="41"/>
        <v>0</v>
      </c>
      <c r="V77" s="5">
        <f t="shared" si="41"/>
        <v>0</v>
      </c>
      <c r="W77" s="5">
        <f t="shared" si="41"/>
        <v>0</v>
      </c>
      <c r="X77" s="5">
        <f t="shared" si="41"/>
        <v>0</v>
      </c>
      <c r="Y77" s="5">
        <f t="shared" si="41"/>
        <v>0</v>
      </c>
      <c r="Z77" s="5">
        <f t="shared" si="41"/>
        <v>0</v>
      </c>
      <c r="AA77" s="5">
        <f t="shared" si="41"/>
        <v>0</v>
      </c>
      <c r="AB77" s="5">
        <f t="shared" si="41"/>
        <v>0</v>
      </c>
      <c r="AC77" s="5">
        <f t="shared" si="41"/>
        <v>0</v>
      </c>
      <c r="AD77" s="5">
        <f t="shared" si="41"/>
        <v>0</v>
      </c>
      <c r="AE77" s="5">
        <f t="shared" si="41"/>
        <v>0</v>
      </c>
      <c r="AF77" s="5">
        <f t="shared" ref="AF77:AI80" si="42">AF17</f>
        <v>0</v>
      </c>
      <c r="AG77" s="5">
        <f t="shared" si="42"/>
        <v>0</v>
      </c>
      <c r="AH77" s="5">
        <f t="shared" si="42"/>
        <v>0</v>
      </c>
      <c r="AI77" s="5">
        <f t="shared" si="42"/>
        <v>0</v>
      </c>
      <c r="AJ77" s="5">
        <f t="shared" si="41"/>
        <v>0</v>
      </c>
      <c r="AK77" s="5">
        <f t="shared" si="41"/>
        <v>0</v>
      </c>
      <c r="AL77" s="5">
        <f t="shared" si="41"/>
        <v>0</v>
      </c>
      <c r="AM77" s="5">
        <f t="shared" si="41"/>
        <v>0</v>
      </c>
      <c r="AN77" s="5">
        <f t="shared" si="41"/>
        <v>0</v>
      </c>
      <c r="AO77" s="5">
        <f t="shared" si="41"/>
        <v>0</v>
      </c>
      <c r="AP77" s="5">
        <f t="shared" si="41"/>
        <v>0</v>
      </c>
      <c r="AQ77" s="5">
        <f t="shared" si="41"/>
        <v>0</v>
      </c>
      <c r="AR77" s="5">
        <f t="shared" si="41"/>
        <v>0</v>
      </c>
      <c r="AS77" s="5">
        <f t="shared" si="41"/>
        <v>0</v>
      </c>
      <c r="AT77" s="5">
        <f t="shared" si="41"/>
        <v>0</v>
      </c>
      <c r="AU77" s="5">
        <f t="shared" si="41"/>
        <v>0</v>
      </c>
      <c r="AV77" s="5">
        <f t="shared" si="41"/>
        <v>0</v>
      </c>
      <c r="AW77" s="5">
        <f t="shared" si="41"/>
        <v>0</v>
      </c>
      <c r="AX77" s="5">
        <f t="shared" si="41"/>
        <v>0</v>
      </c>
      <c r="AY77" s="5">
        <f t="shared" si="41"/>
        <v>0</v>
      </c>
      <c r="AZ77" s="5">
        <f t="shared" si="41"/>
        <v>0</v>
      </c>
      <c r="BA77" s="5">
        <f t="shared" si="41"/>
        <v>0</v>
      </c>
      <c r="BB77" s="5">
        <f t="shared" si="41"/>
        <v>0</v>
      </c>
      <c r="BC77" s="5">
        <f t="shared" si="41"/>
        <v>0</v>
      </c>
      <c r="BD77" s="5">
        <f t="shared" si="41"/>
        <v>0.04</v>
      </c>
      <c r="BE77" s="5">
        <f t="shared" si="41"/>
        <v>0</v>
      </c>
      <c r="BF77" s="5">
        <f t="shared" si="41"/>
        <v>0</v>
      </c>
      <c r="BG77" s="5">
        <f t="shared" si="41"/>
        <v>0</v>
      </c>
      <c r="BH77" s="5">
        <f t="shared" si="41"/>
        <v>0</v>
      </c>
      <c r="BI77" s="5">
        <f t="shared" si="41"/>
        <v>0</v>
      </c>
      <c r="BJ77" s="5">
        <f t="shared" si="41"/>
        <v>0.15</v>
      </c>
      <c r="BK77" s="5">
        <f t="shared" si="41"/>
        <v>1.2999999999999999E-2</v>
      </c>
      <c r="BL77" s="5">
        <f t="shared" si="41"/>
        <v>1.2E-2</v>
      </c>
      <c r="BM77" s="5">
        <f t="shared" si="41"/>
        <v>0</v>
      </c>
      <c r="BN77" s="5">
        <f t="shared" si="41"/>
        <v>0</v>
      </c>
      <c r="BO77" s="5">
        <f t="shared" si="41"/>
        <v>0</v>
      </c>
      <c r="BP77" s="5">
        <f t="shared" si="41"/>
        <v>3.0000000000000001E-3</v>
      </c>
      <c r="BQ77" s="5">
        <f t="shared" si="41"/>
        <v>2E-3</v>
      </c>
      <c r="BR77" s="77">
        <f t="shared" ref="BR77:BR80" si="43">BR17</f>
        <v>0</v>
      </c>
    </row>
    <row r="78" spans="1:72">
      <c r="A78" s="116"/>
      <c r="B78" s="8" t="s">
        <v>33</v>
      </c>
      <c r="C78" s="118"/>
      <c r="D78" s="5">
        <f t="shared" si="41"/>
        <v>0</v>
      </c>
      <c r="E78" s="5">
        <f t="shared" si="41"/>
        <v>0</v>
      </c>
      <c r="F78" s="5">
        <f t="shared" si="41"/>
        <v>0</v>
      </c>
      <c r="G78" s="5">
        <f t="shared" si="41"/>
        <v>0</v>
      </c>
      <c r="H78" s="5">
        <f t="shared" si="41"/>
        <v>0</v>
      </c>
      <c r="I78" s="5">
        <f t="shared" si="41"/>
        <v>0</v>
      </c>
      <c r="J78" s="5">
        <f t="shared" si="41"/>
        <v>0</v>
      </c>
      <c r="K78" s="5">
        <f t="shared" si="41"/>
        <v>0</v>
      </c>
      <c r="L78" s="5">
        <f t="shared" si="41"/>
        <v>8.9999999999999993E-3</v>
      </c>
      <c r="M78" s="5">
        <f t="shared" si="41"/>
        <v>0</v>
      </c>
      <c r="N78" s="5">
        <f t="shared" si="41"/>
        <v>0</v>
      </c>
      <c r="O78" s="5">
        <f t="shared" si="41"/>
        <v>0</v>
      </c>
      <c r="P78" s="5">
        <f t="shared" si="41"/>
        <v>0</v>
      </c>
      <c r="Q78" s="5">
        <f t="shared" si="41"/>
        <v>0</v>
      </c>
      <c r="R78" s="5">
        <f t="shared" si="41"/>
        <v>0</v>
      </c>
      <c r="S78" s="5">
        <f t="shared" si="41"/>
        <v>0</v>
      </c>
      <c r="T78" s="5">
        <f t="shared" si="41"/>
        <v>0</v>
      </c>
      <c r="U78" s="5">
        <f t="shared" si="41"/>
        <v>0</v>
      </c>
      <c r="V78" s="5">
        <f t="shared" si="41"/>
        <v>0</v>
      </c>
      <c r="W78" s="5">
        <f t="shared" si="41"/>
        <v>0</v>
      </c>
      <c r="X78" s="5">
        <f t="shared" si="41"/>
        <v>0</v>
      </c>
      <c r="Y78" s="5">
        <f t="shared" si="41"/>
        <v>0</v>
      </c>
      <c r="Z78" s="5">
        <f t="shared" si="41"/>
        <v>0</v>
      </c>
      <c r="AA78" s="5">
        <f t="shared" si="41"/>
        <v>0</v>
      </c>
      <c r="AB78" s="5">
        <f t="shared" si="41"/>
        <v>0</v>
      </c>
      <c r="AC78" s="5">
        <f t="shared" si="41"/>
        <v>0</v>
      </c>
      <c r="AD78" s="5">
        <f t="shared" si="41"/>
        <v>0</v>
      </c>
      <c r="AE78" s="5">
        <f t="shared" si="41"/>
        <v>0</v>
      </c>
      <c r="AF78" s="5">
        <f t="shared" si="42"/>
        <v>0</v>
      </c>
      <c r="AG78" s="5">
        <f t="shared" si="42"/>
        <v>0</v>
      </c>
      <c r="AH78" s="5">
        <f t="shared" si="42"/>
        <v>0</v>
      </c>
      <c r="AI78" s="5">
        <f t="shared" si="42"/>
        <v>0</v>
      </c>
      <c r="AJ78" s="5">
        <f t="shared" si="41"/>
        <v>0</v>
      </c>
      <c r="AK78" s="5">
        <f t="shared" si="41"/>
        <v>0</v>
      </c>
      <c r="AL78" s="5">
        <f t="shared" si="41"/>
        <v>0</v>
      </c>
      <c r="AM78" s="5">
        <f t="shared" si="41"/>
        <v>5.9999999999999995E-4</v>
      </c>
      <c r="AN78" s="5">
        <f t="shared" si="41"/>
        <v>0</v>
      </c>
      <c r="AO78" s="5">
        <f t="shared" si="41"/>
        <v>0</v>
      </c>
      <c r="AP78" s="5">
        <f t="shared" si="41"/>
        <v>0</v>
      </c>
      <c r="AQ78" s="5">
        <f t="shared" si="41"/>
        <v>0</v>
      </c>
      <c r="AR78" s="5">
        <f t="shared" si="41"/>
        <v>0</v>
      </c>
      <c r="AS78" s="5">
        <f t="shared" si="41"/>
        <v>0</v>
      </c>
      <c r="AT78" s="5">
        <f t="shared" si="41"/>
        <v>0</v>
      </c>
      <c r="AU78" s="5">
        <f t="shared" si="41"/>
        <v>0</v>
      </c>
      <c r="AV78" s="5">
        <f t="shared" si="41"/>
        <v>0</v>
      </c>
      <c r="AW78" s="5">
        <f t="shared" si="41"/>
        <v>0</v>
      </c>
      <c r="AX78" s="5">
        <f t="shared" si="41"/>
        <v>0</v>
      </c>
      <c r="AY78" s="5">
        <f t="shared" si="41"/>
        <v>0</v>
      </c>
      <c r="AZ78" s="5">
        <f t="shared" si="41"/>
        <v>0</v>
      </c>
      <c r="BA78" s="5">
        <f t="shared" si="41"/>
        <v>0</v>
      </c>
      <c r="BB78" s="5">
        <f t="shared" si="41"/>
        <v>0</v>
      </c>
      <c r="BC78" s="5">
        <f t="shared" si="41"/>
        <v>0</v>
      </c>
      <c r="BD78" s="5">
        <f t="shared" si="41"/>
        <v>0</v>
      </c>
      <c r="BE78" s="5">
        <f t="shared" si="41"/>
        <v>0</v>
      </c>
      <c r="BF78" s="5">
        <f t="shared" si="41"/>
        <v>0</v>
      </c>
      <c r="BG78" s="5">
        <f t="shared" si="41"/>
        <v>0</v>
      </c>
      <c r="BH78" s="5">
        <f t="shared" si="41"/>
        <v>0.05</v>
      </c>
      <c r="BI78" s="5">
        <f t="shared" si="41"/>
        <v>0</v>
      </c>
      <c r="BJ78" s="5">
        <f t="shared" si="41"/>
        <v>0</v>
      </c>
      <c r="BK78" s="5">
        <f t="shared" si="41"/>
        <v>3.5000000000000003E-2</v>
      </c>
      <c r="BL78" s="5">
        <f t="shared" si="41"/>
        <v>1.9E-2</v>
      </c>
      <c r="BM78" s="5">
        <f t="shared" si="41"/>
        <v>0</v>
      </c>
      <c r="BN78" s="5">
        <f t="shared" si="41"/>
        <v>0</v>
      </c>
      <c r="BO78" s="5">
        <f t="shared" si="41"/>
        <v>0</v>
      </c>
      <c r="BP78" s="5">
        <f t="shared" si="41"/>
        <v>7.0000000000000001E-3</v>
      </c>
      <c r="BQ78" s="5">
        <f t="shared" si="41"/>
        <v>1E-3</v>
      </c>
      <c r="BR78" s="77">
        <f t="shared" si="43"/>
        <v>0</v>
      </c>
    </row>
    <row r="79" spans="1:72">
      <c r="A79" s="116"/>
      <c r="B79" s="5" t="s">
        <v>12</v>
      </c>
      <c r="C79" s="118"/>
      <c r="D79" s="5">
        <f t="shared" si="41"/>
        <v>0</v>
      </c>
      <c r="E79" s="5">
        <f t="shared" si="41"/>
        <v>0</v>
      </c>
      <c r="F79" s="5">
        <f t="shared" si="41"/>
        <v>0</v>
      </c>
      <c r="G79" s="5">
        <f t="shared" si="41"/>
        <v>0</v>
      </c>
      <c r="H79" s="5">
        <f t="shared" si="41"/>
        <v>0</v>
      </c>
      <c r="I79" s="5">
        <f t="shared" si="41"/>
        <v>0</v>
      </c>
      <c r="J79" s="5">
        <f t="shared" si="41"/>
        <v>0</v>
      </c>
      <c r="K79" s="5">
        <f t="shared" si="41"/>
        <v>3.0000000000000001E-3</v>
      </c>
      <c r="L79" s="5">
        <f t="shared" si="41"/>
        <v>0</v>
      </c>
      <c r="M79" s="5">
        <f t="shared" si="41"/>
        <v>0</v>
      </c>
      <c r="N79" s="5">
        <f t="shared" si="41"/>
        <v>0</v>
      </c>
      <c r="O79" s="5">
        <f t="shared" si="41"/>
        <v>0</v>
      </c>
      <c r="P79" s="5">
        <f t="shared" si="41"/>
        <v>0</v>
      </c>
      <c r="Q79" s="5">
        <f t="shared" si="41"/>
        <v>0</v>
      </c>
      <c r="R79" s="5">
        <f t="shared" si="41"/>
        <v>0</v>
      </c>
      <c r="S79" s="5">
        <f t="shared" si="41"/>
        <v>0</v>
      </c>
      <c r="T79" s="5">
        <f t="shared" si="41"/>
        <v>0</v>
      </c>
      <c r="U79" s="5">
        <f t="shared" si="41"/>
        <v>0</v>
      </c>
      <c r="V79" s="5">
        <f t="shared" si="41"/>
        <v>0</v>
      </c>
      <c r="W79" s="5">
        <f t="shared" si="41"/>
        <v>0</v>
      </c>
      <c r="X79" s="5">
        <f t="shared" si="41"/>
        <v>0</v>
      </c>
      <c r="Y79" s="5">
        <f t="shared" si="41"/>
        <v>0</v>
      </c>
      <c r="Z79" s="5">
        <f t="shared" si="41"/>
        <v>0</v>
      </c>
      <c r="AA79" s="5">
        <f t="shared" si="41"/>
        <v>0</v>
      </c>
      <c r="AB79" s="5">
        <f t="shared" si="41"/>
        <v>0</v>
      </c>
      <c r="AC79" s="5">
        <f t="shared" si="41"/>
        <v>0</v>
      </c>
      <c r="AD79" s="5">
        <f t="shared" si="41"/>
        <v>0</v>
      </c>
      <c r="AE79" s="5">
        <f t="shared" si="41"/>
        <v>0</v>
      </c>
      <c r="AF79" s="5">
        <f t="shared" si="42"/>
        <v>0</v>
      </c>
      <c r="AG79" s="5">
        <f t="shared" si="42"/>
        <v>0</v>
      </c>
      <c r="AH79" s="5">
        <f t="shared" si="42"/>
        <v>0</v>
      </c>
      <c r="AI79" s="5">
        <f t="shared" si="42"/>
        <v>0</v>
      </c>
      <c r="AJ79" s="5">
        <f t="shared" si="41"/>
        <v>0</v>
      </c>
      <c r="AK79" s="5">
        <f t="shared" si="41"/>
        <v>0</v>
      </c>
      <c r="AL79" s="5">
        <f t="shared" si="41"/>
        <v>0</v>
      </c>
      <c r="AM79" s="5">
        <f t="shared" si="41"/>
        <v>0</v>
      </c>
      <c r="AN79" s="5">
        <f t="shared" si="41"/>
        <v>0</v>
      </c>
      <c r="AO79" s="5">
        <f t="shared" si="41"/>
        <v>0</v>
      </c>
      <c r="AP79" s="5">
        <f t="shared" si="41"/>
        <v>0</v>
      </c>
      <c r="AQ79" s="5">
        <f t="shared" si="41"/>
        <v>0</v>
      </c>
      <c r="AR79" s="5">
        <f t="shared" si="41"/>
        <v>0</v>
      </c>
      <c r="AS79" s="5">
        <f t="shared" si="41"/>
        <v>0</v>
      </c>
      <c r="AT79" s="5">
        <f t="shared" si="41"/>
        <v>0</v>
      </c>
      <c r="AU79" s="5">
        <f t="shared" si="41"/>
        <v>0</v>
      </c>
      <c r="AV79" s="5">
        <f t="shared" si="41"/>
        <v>0</v>
      </c>
      <c r="AW79" s="5">
        <f t="shared" si="41"/>
        <v>0</v>
      </c>
      <c r="AX79" s="5">
        <f t="shared" si="41"/>
        <v>0</v>
      </c>
      <c r="AY79" s="5">
        <f t="shared" si="41"/>
        <v>0</v>
      </c>
      <c r="AZ79" s="5">
        <f t="shared" si="41"/>
        <v>0</v>
      </c>
      <c r="BA79" s="5">
        <f t="shared" si="41"/>
        <v>0</v>
      </c>
      <c r="BB79" s="5">
        <f t="shared" si="41"/>
        <v>0</v>
      </c>
      <c r="BC79" s="5">
        <f t="shared" si="41"/>
        <v>3.5000000000000003E-2</v>
      </c>
      <c r="BD79" s="5">
        <f t="shared" si="41"/>
        <v>0</v>
      </c>
      <c r="BE79" s="5">
        <f t="shared" si="41"/>
        <v>0</v>
      </c>
      <c r="BF79" s="5">
        <f t="shared" si="41"/>
        <v>0</v>
      </c>
      <c r="BG79" s="5">
        <f t="shared" si="41"/>
        <v>0</v>
      </c>
      <c r="BH79" s="5">
        <f t="shared" si="41"/>
        <v>0</v>
      </c>
      <c r="BI79" s="5">
        <f t="shared" si="41"/>
        <v>0</v>
      </c>
      <c r="BJ79" s="5">
        <f t="shared" si="41"/>
        <v>0</v>
      </c>
      <c r="BK79" s="5">
        <f t="shared" si="41"/>
        <v>0</v>
      </c>
      <c r="BL79" s="5">
        <f t="shared" si="41"/>
        <v>0</v>
      </c>
      <c r="BM79" s="5">
        <f t="shared" si="41"/>
        <v>0</v>
      </c>
      <c r="BN79" s="5">
        <f t="shared" si="41"/>
        <v>0</v>
      </c>
      <c r="BO79" s="5">
        <f t="shared" si="41"/>
        <v>0</v>
      </c>
      <c r="BP79" s="5">
        <f t="shared" si="41"/>
        <v>0</v>
      </c>
      <c r="BQ79" s="5">
        <f t="shared" si="41"/>
        <v>2E-3</v>
      </c>
      <c r="BR79" s="77">
        <f t="shared" si="43"/>
        <v>0</v>
      </c>
    </row>
    <row r="80" spans="1:72">
      <c r="A80" s="116"/>
      <c r="B80" s="5" t="s">
        <v>13</v>
      </c>
      <c r="C80" s="118"/>
      <c r="D80" s="5">
        <f t="shared" si="41"/>
        <v>0.03</v>
      </c>
      <c r="E80" s="5">
        <f t="shared" si="41"/>
        <v>0</v>
      </c>
      <c r="F80" s="5">
        <f t="shared" si="41"/>
        <v>0</v>
      </c>
      <c r="G80" s="5">
        <f t="shared" si="41"/>
        <v>0</v>
      </c>
      <c r="H80" s="5">
        <f t="shared" si="41"/>
        <v>0</v>
      </c>
      <c r="I80" s="5">
        <f t="shared" si="41"/>
        <v>0</v>
      </c>
      <c r="J80" s="5">
        <f t="shared" si="41"/>
        <v>0</v>
      </c>
      <c r="K80" s="5">
        <f t="shared" si="41"/>
        <v>0</v>
      </c>
      <c r="L80" s="5">
        <f t="shared" si="41"/>
        <v>0</v>
      </c>
      <c r="M80" s="5">
        <f t="shared" si="41"/>
        <v>0</v>
      </c>
      <c r="N80" s="5">
        <f t="shared" si="41"/>
        <v>0</v>
      </c>
      <c r="O80" s="5">
        <f t="shared" si="41"/>
        <v>0</v>
      </c>
      <c r="P80" s="5">
        <f t="shared" si="41"/>
        <v>0</v>
      </c>
      <c r="Q80" s="5">
        <f t="shared" si="41"/>
        <v>0</v>
      </c>
      <c r="R80" s="5">
        <f t="shared" si="41"/>
        <v>0</v>
      </c>
      <c r="S80" s="5">
        <f t="shared" si="41"/>
        <v>0</v>
      </c>
      <c r="T80" s="5">
        <f t="shared" si="41"/>
        <v>0</v>
      </c>
      <c r="U80" s="5">
        <f t="shared" si="41"/>
        <v>0</v>
      </c>
      <c r="V80" s="5">
        <f t="shared" si="41"/>
        <v>0</v>
      </c>
      <c r="W80" s="5">
        <f t="shared" si="41"/>
        <v>0</v>
      </c>
      <c r="X80" s="5">
        <f t="shared" si="41"/>
        <v>0</v>
      </c>
      <c r="Y80" s="5">
        <f t="shared" si="41"/>
        <v>0</v>
      </c>
      <c r="Z80" s="5">
        <f t="shared" si="41"/>
        <v>0</v>
      </c>
      <c r="AA80" s="5">
        <f t="shared" si="41"/>
        <v>0</v>
      </c>
      <c r="AB80" s="5">
        <f t="shared" si="41"/>
        <v>0</v>
      </c>
      <c r="AC80" s="5">
        <f t="shared" si="41"/>
        <v>0</v>
      </c>
      <c r="AD80" s="5">
        <f t="shared" si="41"/>
        <v>0</v>
      </c>
      <c r="AE80" s="5">
        <f t="shared" si="41"/>
        <v>0</v>
      </c>
      <c r="AF80" s="5">
        <f t="shared" si="42"/>
        <v>0</v>
      </c>
      <c r="AG80" s="5">
        <f t="shared" si="42"/>
        <v>0</v>
      </c>
      <c r="AH80" s="5">
        <f t="shared" si="42"/>
        <v>0</v>
      </c>
      <c r="AI80" s="5">
        <f t="shared" si="42"/>
        <v>0</v>
      </c>
      <c r="AJ80" s="5">
        <f t="shared" si="41"/>
        <v>0</v>
      </c>
      <c r="AK80" s="5">
        <f t="shared" si="41"/>
        <v>0</v>
      </c>
      <c r="AL80" s="5">
        <f t="shared" si="41"/>
        <v>0</v>
      </c>
      <c r="AM80" s="5">
        <f t="shared" si="41"/>
        <v>0</v>
      </c>
      <c r="AN80" s="5">
        <f t="shared" si="41"/>
        <v>0</v>
      </c>
      <c r="AO80" s="5">
        <f t="shared" si="41"/>
        <v>0</v>
      </c>
      <c r="AP80" s="5">
        <f t="shared" si="41"/>
        <v>0</v>
      </c>
      <c r="AQ80" s="5">
        <f t="shared" si="41"/>
        <v>0</v>
      </c>
      <c r="AR80" s="5">
        <f t="shared" si="41"/>
        <v>0</v>
      </c>
      <c r="AS80" s="5">
        <f t="shared" si="41"/>
        <v>0</v>
      </c>
      <c r="AT80" s="5">
        <f t="shared" si="41"/>
        <v>0</v>
      </c>
      <c r="AU80" s="5">
        <f t="shared" si="41"/>
        <v>0</v>
      </c>
      <c r="AV80" s="5">
        <f t="shared" si="41"/>
        <v>0</v>
      </c>
      <c r="AW80" s="5">
        <f t="shared" si="41"/>
        <v>0</v>
      </c>
      <c r="AX80" s="5">
        <f t="shared" si="41"/>
        <v>0</v>
      </c>
      <c r="AY80" s="5">
        <f t="shared" si="41"/>
        <v>0</v>
      </c>
      <c r="AZ80" s="5">
        <f t="shared" si="41"/>
        <v>0</v>
      </c>
      <c r="BA80" s="5">
        <f t="shared" si="41"/>
        <v>0</v>
      </c>
      <c r="BB80" s="5">
        <f t="shared" si="41"/>
        <v>0</v>
      </c>
      <c r="BC80" s="5">
        <f t="shared" si="41"/>
        <v>0</v>
      </c>
      <c r="BD80" s="5">
        <f t="shared" si="41"/>
        <v>0</v>
      </c>
      <c r="BE80" s="5">
        <f t="shared" si="41"/>
        <v>0</v>
      </c>
      <c r="BF80" s="5">
        <f t="shared" si="41"/>
        <v>0</v>
      </c>
      <c r="BG80" s="5">
        <f t="shared" si="41"/>
        <v>0</v>
      </c>
      <c r="BH80" s="5">
        <f t="shared" si="41"/>
        <v>0</v>
      </c>
      <c r="BI80" s="5">
        <f t="shared" si="41"/>
        <v>0</v>
      </c>
      <c r="BJ80" s="5">
        <f t="shared" si="41"/>
        <v>0</v>
      </c>
      <c r="BK80" s="5">
        <f t="shared" si="41"/>
        <v>0</v>
      </c>
      <c r="BL80" s="5">
        <f t="shared" si="41"/>
        <v>0</v>
      </c>
      <c r="BM80" s="5">
        <f t="shared" si="41"/>
        <v>0</v>
      </c>
      <c r="BN80" s="5">
        <f t="shared" si="41"/>
        <v>0</v>
      </c>
      <c r="BO80" s="5">
        <f t="shared" si="41"/>
        <v>0</v>
      </c>
      <c r="BP80" s="5">
        <f t="shared" si="41"/>
        <v>0</v>
      </c>
      <c r="BQ80" s="5">
        <f t="shared" si="41"/>
        <v>0</v>
      </c>
      <c r="BR80" s="77">
        <f t="shared" si="43"/>
        <v>0</v>
      </c>
    </row>
    <row r="81" spans="1:72">
      <c r="A81" s="116"/>
      <c r="B81" s="5" t="s">
        <v>14</v>
      </c>
      <c r="C81" s="118"/>
      <c r="D81" s="5">
        <f t="shared" si="41"/>
        <v>0</v>
      </c>
      <c r="E81" s="5">
        <f t="shared" si="41"/>
        <v>0.05</v>
      </c>
      <c r="F81" s="5">
        <f t="shared" si="41"/>
        <v>0</v>
      </c>
      <c r="G81" s="5">
        <f t="shared" ref="G81:BQ83" si="44">G21</f>
        <v>0</v>
      </c>
      <c r="H81" s="5">
        <f t="shared" si="44"/>
        <v>0</v>
      </c>
      <c r="I81" s="5">
        <f t="shared" si="44"/>
        <v>0</v>
      </c>
      <c r="J81" s="5">
        <f t="shared" si="44"/>
        <v>0</v>
      </c>
      <c r="K81" s="5">
        <f t="shared" si="44"/>
        <v>0</v>
      </c>
      <c r="L81" s="5">
        <f t="shared" si="44"/>
        <v>0</v>
      </c>
      <c r="M81" s="5">
        <f t="shared" si="44"/>
        <v>0</v>
      </c>
      <c r="N81" s="5">
        <f t="shared" si="44"/>
        <v>0</v>
      </c>
      <c r="O81" s="5">
        <f t="shared" si="44"/>
        <v>0</v>
      </c>
      <c r="P81" s="5">
        <f t="shared" si="44"/>
        <v>0</v>
      </c>
      <c r="Q81" s="5">
        <f t="shared" si="44"/>
        <v>0</v>
      </c>
      <c r="R81" s="5">
        <f t="shared" si="44"/>
        <v>0</v>
      </c>
      <c r="S81" s="5">
        <f t="shared" si="44"/>
        <v>0</v>
      </c>
      <c r="T81" s="5">
        <f t="shared" si="44"/>
        <v>0</v>
      </c>
      <c r="U81" s="5">
        <f t="shared" si="44"/>
        <v>0</v>
      </c>
      <c r="V81" s="5">
        <f t="shared" si="44"/>
        <v>0</v>
      </c>
      <c r="W81" s="5">
        <f t="shared" si="44"/>
        <v>0</v>
      </c>
      <c r="X81" s="5">
        <f t="shared" si="44"/>
        <v>0</v>
      </c>
      <c r="Y81" s="5">
        <f t="shared" si="44"/>
        <v>0</v>
      </c>
      <c r="Z81" s="5">
        <f t="shared" si="44"/>
        <v>0</v>
      </c>
      <c r="AA81" s="5">
        <f t="shared" si="44"/>
        <v>0</v>
      </c>
      <c r="AB81" s="5">
        <f t="shared" si="44"/>
        <v>0</v>
      </c>
      <c r="AC81" s="5">
        <f t="shared" si="44"/>
        <v>0</v>
      </c>
      <c r="AD81" s="5">
        <f t="shared" si="44"/>
        <v>0</v>
      </c>
      <c r="AE81" s="5">
        <f t="shared" si="44"/>
        <v>0</v>
      </c>
      <c r="AF81" s="5">
        <f t="shared" ref="AF81:AI81" si="45">AF21</f>
        <v>0</v>
      </c>
      <c r="AG81" s="5">
        <f t="shared" si="45"/>
        <v>0</v>
      </c>
      <c r="AH81" s="5">
        <f t="shared" si="45"/>
        <v>0</v>
      </c>
      <c r="AI81" s="5">
        <f t="shared" si="45"/>
        <v>0</v>
      </c>
      <c r="AJ81" s="5">
        <f t="shared" si="44"/>
        <v>0</v>
      </c>
      <c r="AK81" s="5">
        <f t="shared" si="44"/>
        <v>0</v>
      </c>
      <c r="AL81" s="5">
        <f t="shared" si="44"/>
        <v>0</v>
      </c>
      <c r="AM81" s="5">
        <f t="shared" si="44"/>
        <v>0</v>
      </c>
      <c r="AN81" s="5">
        <f t="shared" si="44"/>
        <v>0</v>
      </c>
      <c r="AO81" s="5">
        <f t="shared" si="44"/>
        <v>0</v>
      </c>
      <c r="AP81" s="5">
        <f t="shared" si="44"/>
        <v>0</v>
      </c>
      <c r="AQ81" s="5">
        <f t="shared" si="44"/>
        <v>0</v>
      </c>
      <c r="AR81" s="5">
        <f t="shared" si="44"/>
        <v>0</v>
      </c>
      <c r="AS81" s="5">
        <f t="shared" si="44"/>
        <v>0</v>
      </c>
      <c r="AT81" s="5">
        <f t="shared" si="44"/>
        <v>0</v>
      </c>
      <c r="AU81" s="5">
        <f t="shared" si="44"/>
        <v>0</v>
      </c>
      <c r="AV81" s="5">
        <f t="shared" si="44"/>
        <v>0</v>
      </c>
      <c r="AW81" s="5">
        <f t="shared" si="44"/>
        <v>0</v>
      </c>
      <c r="AX81" s="5">
        <f t="shared" si="44"/>
        <v>0</v>
      </c>
      <c r="AY81" s="5">
        <f t="shared" si="44"/>
        <v>0</v>
      </c>
      <c r="AZ81" s="5">
        <f t="shared" si="44"/>
        <v>0</v>
      </c>
      <c r="BA81" s="5">
        <f t="shared" si="44"/>
        <v>0</v>
      </c>
      <c r="BB81" s="5">
        <f t="shared" si="44"/>
        <v>0</v>
      </c>
      <c r="BC81" s="5">
        <f t="shared" si="44"/>
        <v>0</v>
      </c>
      <c r="BD81" s="5">
        <f t="shared" si="44"/>
        <v>0</v>
      </c>
      <c r="BE81" s="5">
        <f t="shared" si="44"/>
        <v>0</v>
      </c>
      <c r="BF81" s="5">
        <f t="shared" si="44"/>
        <v>0</v>
      </c>
      <c r="BG81" s="5">
        <f t="shared" si="44"/>
        <v>0</v>
      </c>
      <c r="BH81" s="5">
        <f t="shared" si="44"/>
        <v>0</v>
      </c>
      <c r="BI81" s="5">
        <f t="shared" si="44"/>
        <v>0</v>
      </c>
      <c r="BJ81" s="5">
        <f t="shared" si="44"/>
        <v>0</v>
      </c>
      <c r="BK81" s="5">
        <f t="shared" si="44"/>
        <v>0</v>
      </c>
      <c r="BL81" s="5">
        <f t="shared" si="44"/>
        <v>0</v>
      </c>
      <c r="BM81" s="5">
        <f t="shared" si="44"/>
        <v>0</v>
      </c>
      <c r="BN81" s="5">
        <f t="shared" si="44"/>
        <v>0</v>
      </c>
      <c r="BO81" s="5">
        <f t="shared" si="44"/>
        <v>0</v>
      </c>
      <c r="BP81" s="5">
        <f t="shared" si="44"/>
        <v>0</v>
      </c>
      <c r="BQ81" s="5">
        <f t="shared" si="44"/>
        <v>0</v>
      </c>
      <c r="BR81" s="77">
        <f t="shared" ref="BR81" si="46">BR21</f>
        <v>0</v>
      </c>
    </row>
    <row r="82" spans="1:72">
      <c r="A82" s="116"/>
      <c r="B82" s="15" t="s">
        <v>15</v>
      </c>
      <c r="C82" s="118"/>
      <c r="D82" s="5">
        <f t="shared" ref="D82:AM83" si="47">D22</f>
        <v>0</v>
      </c>
      <c r="E82" s="5">
        <f t="shared" si="47"/>
        <v>0</v>
      </c>
      <c r="F82" s="5">
        <f t="shared" si="47"/>
        <v>1.2999999999999999E-2</v>
      </c>
      <c r="G82" s="5">
        <f t="shared" si="47"/>
        <v>0</v>
      </c>
      <c r="H82" s="5">
        <f t="shared" si="47"/>
        <v>0</v>
      </c>
      <c r="I82" s="5">
        <f t="shared" si="47"/>
        <v>0</v>
      </c>
      <c r="J82" s="5">
        <f t="shared" si="47"/>
        <v>0</v>
      </c>
      <c r="K82" s="5">
        <f t="shared" si="47"/>
        <v>0</v>
      </c>
      <c r="L82" s="5">
        <f t="shared" si="47"/>
        <v>0</v>
      </c>
      <c r="M82" s="5">
        <f t="shared" si="47"/>
        <v>0</v>
      </c>
      <c r="N82" s="5">
        <f t="shared" si="47"/>
        <v>0</v>
      </c>
      <c r="O82" s="5">
        <f t="shared" si="47"/>
        <v>0</v>
      </c>
      <c r="P82" s="5">
        <f t="shared" si="47"/>
        <v>0</v>
      </c>
      <c r="Q82" s="5">
        <f t="shared" si="47"/>
        <v>0</v>
      </c>
      <c r="R82" s="5">
        <f t="shared" si="47"/>
        <v>0</v>
      </c>
      <c r="S82" s="5">
        <f t="shared" si="47"/>
        <v>0</v>
      </c>
      <c r="T82" s="5">
        <f t="shared" si="47"/>
        <v>0</v>
      </c>
      <c r="U82" s="5">
        <f t="shared" si="47"/>
        <v>0</v>
      </c>
      <c r="V82" s="5">
        <f t="shared" si="47"/>
        <v>0</v>
      </c>
      <c r="W82" s="5">
        <f t="shared" si="44"/>
        <v>0</v>
      </c>
      <c r="X82" s="5">
        <f t="shared" si="47"/>
        <v>0</v>
      </c>
      <c r="Y82" s="5">
        <f t="shared" si="47"/>
        <v>0</v>
      </c>
      <c r="Z82" s="5">
        <f t="shared" si="47"/>
        <v>0</v>
      </c>
      <c r="AA82" s="5">
        <f t="shared" si="47"/>
        <v>0</v>
      </c>
      <c r="AB82" s="5">
        <f t="shared" si="47"/>
        <v>1.4999999999999999E-2</v>
      </c>
      <c r="AC82" s="5">
        <f t="shared" si="47"/>
        <v>0</v>
      </c>
      <c r="AD82" s="5">
        <f t="shared" si="47"/>
        <v>0</v>
      </c>
      <c r="AE82" s="5">
        <f t="shared" si="47"/>
        <v>0</v>
      </c>
      <c r="AF82" s="5">
        <f t="shared" ref="AF82:AI82" si="48">AF22</f>
        <v>0</v>
      </c>
      <c r="AG82" s="5">
        <f t="shared" si="48"/>
        <v>0</v>
      </c>
      <c r="AH82" s="5">
        <f t="shared" si="48"/>
        <v>0</v>
      </c>
      <c r="AI82" s="5">
        <f t="shared" si="48"/>
        <v>0</v>
      </c>
      <c r="AJ82" s="5">
        <f t="shared" si="47"/>
        <v>0</v>
      </c>
      <c r="AK82" s="5">
        <f t="shared" si="47"/>
        <v>0</v>
      </c>
      <c r="AL82" s="5">
        <f t="shared" si="47"/>
        <v>0</v>
      </c>
      <c r="AM82" s="5">
        <f t="shared" si="47"/>
        <v>0</v>
      </c>
      <c r="AN82" s="5">
        <f t="shared" si="44"/>
        <v>0</v>
      </c>
      <c r="AO82" s="5">
        <f t="shared" si="44"/>
        <v>0</v>
      </c>
      <c r="AP82" s="5">
        <f t="shared" si="44"/>
        <v>0</v>
      </c>
      <c r="AQ82" s="5">
        <f t="shared" si="44"/>
        <v>0</v>
      </c>
      <c r="AR82" s="5">
        <f t="shared" si="44"/>
        <v>0</v>
      </c>
      <c r="AS82" s="5">
        <f t="shared" si="44"/>
        <v>0</v>
      </c>
      <c r="AT82" s="5">
        <f t="shared" si="44"/>
        <v>0</v>
      </c>
      <c r="AU82" s="5">
        <f t="shared" si="44"/>
        <v>0</v>
      </c>
      <c r="AV82" s="5">
        <f t="shared" si="44"/>
        <v>0</v>
      </c>
      <c r="AW82" s="5">
        <f t="shared" si="44"/>
        <v>0</v>
      </c>
      <c r="AX82" s="5">
        <f t="shared" si="44"/>
        <v>0</v>
      </c>
      <c r="AY82" s="5">
        <f t="shared" si="44"/>
        <v>0</v>
      </c>
      <c r="AZ82" s="5">
        <f t="shared" si="44"/>
        <v>0</v>
      </c>
      <c r="BA82" s="5">
        <f t="shared" si="44"/>
        <v>0</v>
      </c>
      <c r="BB82" s="5">
        <f t="shared" si="44"/>
        <v>0</v>
      </c>
      <c r="BC82" s="5">
        <f t="shared" si="44"/>
        <v>0</v>
      </c>
      <c r="BD82" s="5">
        <f t="shared" si="44"/>
        <v>0</v>
      </c>
      <c r="BE82" s="5">
        <f t="shared" si="44"/>
        <v>0</v>
      </c>
      <c r="BF82" s="5">
        <f t="shared" si="44"/>
        <v>0</v>
      </c>
      <c r="BG82" s="5">
        <f t="shared" si="44"/>
        <v>0</v>
      </c>
      <c r="BH82" s="5">
        <f t="shared" si="44"/>
        <v>0</v>
      </c>
      <c r="BI82" s="5">
        <f t="shared" si="44"/>
        <v>0</v>
      </c>
      <c r="BJ82" s="5">
        <f t="shared" si="44"/>
        <v>0</v>
      </c>
      <c r="BK82" s="5">
        <f t="shared" si="44"/>
        <v>0</v>
      </c>
      <c r="BL82" s="5">
        <f t="shared" si="44"/>
        <v>0</v>
      </c>
      <c r="BM82" s="5">
        <f t="shared" si="44"/>
        <v>0</v>
      </c>
      <c r="BN82" s="5">
        <f t="shared" si="44"/>
        <v>0</v>
      </c>
      <c r="BO82" s="5">
        <f t="shared" si="44"/>
        <v>0</v>
      </c>
      <c r="BP82" s="5">
        <f t="shared" si="44"/>
        <v>0</v>
      </c>
      <c r="BQ82" s="5">
        <f t="shared" si="44"/>
        <v>0</v>
      </c>
      <c r="BR82" s="77">
        <f t="shared" ref="BR82" si="49">BR22</f>
        <v>5.0000000000000002E-5</v>
      </c>
    </row>
    <row r="83" spans="1:72">
      <c r="A83" s="116"/>
      <c r="B83" s="9"/>
      <c r="C83" s="119"/>
      <c r="D83" s="5">
        <f t="shared" si="47"/>
        <v>0</v>
      </c>
      <c r="E83" s="5">
        <f t="shared" si="47"/>
        <v>0</v>
      </c>
      <c r="F83" s="5">
        <f t="shared" si="47"/>
        <v>0</v>
      </c>
      <c r="G83" s="5">
        <f t="shared" si="47"/>
        <v>0</v>
      </c>
      <c r="H83" s="5">
        <f t="shared" si="47"/>
        <v>0</v>
      </c>
      <c r="I83" s="5">
        <f t="shared" si="47"/>
        <v>0</v>
      </c>
      <c r="J83" s="5">
        <f t="shared" si="47"/>
        <v>0</v>
      </c>
      <c r="K83" s="5">
        <f t="shared" si="47"/>
        <v>0</v>
      </c>
      <c r="L83" s="5">
        <f t="shared" si="47"/>
        <v>0</v>
      </c>
      <c r="M83" s="5">
        <f t="shared" si="47"/>
        <v>0</v>
      </c>
      <c r="N83" s="5">
        <f t="shared" si="47"/>
        <v>0</v>
      </c>
      <c r="O83" s="5">
        <f t="shared" si="47"/>
        <v>0</v>
      </c>
      <c r="P83" s="5">
        <f t="shared" si="47"/>
        <v>0</v>
      </c>
      <c r="Q83" s="5">
        <f t="shared" si="47"/>
        <v>0</v>
      </c>
      <c r="R83" s="5">
        <f t="shared" si="47"/>
        <v>0</v>
      </c>
      <c r="S83" s="5">
        <f t="shared" si="47"/>
        <v>0</v>
      </c>
      <c r="T83" s="5">
        <f t="shared" si="47"/>
        <v>0</v>
      </c>
      <c r="U83" s="5">
        <f t="shared" si="47"/>
        <v>0</v>
      </c>
      <c r="V83" s="5">
        <f t="shared" si="47"/>
        <v>0</v>
      </c>
      <c r="W83" s="5">
        <f t="shared" si="44"/>
        <v>0</v>
      </c>
      <c r="X83" s="5">
        <f t="shared" si="47"/>
        <v>0</v>
      </c>
      <c r="Y83" s="5">
        <f t="shared" si="47"/>
        <v>0</v>
      </c>
      <c r="Z83" s="5">
        <f t="shared" si="47"/>
        <v>0</v>
      </c>
      <c r="AA83" s="5">
        <f t="shared" si="47"/>
        <v>0</v>
      </c>
      <c r="AB83" s="5">
        <f t="shared" si="47"/>
        <v>0</v>
      </c>
      <c r="AC83" s="5">
        <f t="shared" si="47"/>
        <v>0</v>
      </c>
      <c r="AD83" s="5">
        <f t="shared" si="47"/>
        <v>0</v>
      </c>
      <c r="AE83" s="5">
        <f t="shared" si="47"/>
        <v>0</v>
      </c>
      <c r="AF83" s="5">
        <f t="shared" ref="AF83:AI83" si="50">AF23</f>
        <v>0</v>
      </c>
      <c r="AG83" s="5">
        <f t="shared" si="50"/>
        <v>0</v>
      </c>
      <c r="AH83" s="5">
        <f t="shared" si="50"/>
        <v>0</v>
      </c>
      <c r="AI83" s="5">
        <f t="shared" si="50"/>
        <v>0</v>
      </c>
      <c r="AJ83" s="5">
        <f t="shared" si="47"/>
        <v>0</v>
      </c>
      <c r="AK83" s="5">
        <f t="shared" si="47"/>
        <v>0</v>
      </c>
      <c r="AL83" s="5">
        <f t="shared" si="47"/>
        <v>0</v>
      </c>
      <c r="AM83" s="5">
        <f t="shared" si="47"/>
        <v>0</v>
      </c>
      <c r="AN83" s="5">
        <f t="shared" si="44"/>
        <v>0</v>
      </c>
      <c r="AO83" s="5">
        <f t="shared" si="44"/>
        <v>0</v>
      </c>
      <c r="AP83" s="5">
        <f t="shared" si="44"/>
        <v>0</v>
      </c>
      <c r="AQ83" s="5">
        <f t="shared" si="44"/>
        <v>0</v>
      </c>
      <c r="AR83" s="5">
        <f t="shared" si="44"/>
        <v>0</v>
      </c>
      <c r="AS83" s="5">
        <f t="shared" si="44"/>
        <v>0</v>
      </c>
      <c r="AT83" s="5">
        <f t="shared" si="44"/>
        <v>0</v>
      </c>
      <c r="AU83" s="5">
        <f t="shared" si="44"/>
        <v>0</v>
      </c>
      <c r="AV83" s="5">
        <f t="shared" si="44"/>
        <v>0</v>
      </c>
      <c r="AW83" s="5">
        <f t="shared" si="44"/>
        <v>0</v>
      </c>
      <c r="AX83" s="5">
        <f t="shared" si="44"/>
        <v>0</v>
      </c>
      <c r="AY83" s="5">
        <f t="shared" si="44"/>
        <v>0</v>
      </c>
      <c r="AZ83" s="5">
        <f t="shared" si="44"/>
        <v>0</v>
      </c>
      <c r="BA83" s="5">
        <f t="shared" si="44"/>
        <v>0</v>
      </c>
      <c r="BB83" s="5">
        <f t="shared" si="44"/>
        <v>0</v>
      </c>
      <c r="BC83" s="5">
        <f t="shared" si="44"/>
        <v>0</v>
      </c>
      <c r="BD83" s="5">
        <f t="shared" si="44"/>
        <v>0</v>
      </c>
      <c r="BE83" s="5">
        <f t="shared" si="44"/>
        <v>0</v>
      </c>
      <c r="BF83" s="5">
        <f t="shared" si="44"/>
        <v>0</v>
      </c>
      <c r="BG83" s="5">
        <f t="shared" si="44"/>
        <v>0</v>
      </c>
      <c r="BH83" s="5">
        <f t="shared" si="44"/>
        <v>0</v>
      </c>
      <c r="BI83" s="5">
        <f t="shared" si="44"/>
        <v>0</v>
      </c>
      <c r="BJ83" s="5">
        <f t="shared" si="44"/>
        <v>0</v>
      </c>
      <c r="BK83" s="5">
        <f t="shared" si="44"/>
        <v>0</v>
      </c>
      <c r="BL83" s="5">
        <f t="shared" si="44"/>
        <v>0</v>
      </c>
      <c r="BM83" s="5">
        <f t="shared" si="44"/>
        <v>0</v>
      </c>
      <c r="BN83" s="5">
        <f t="shared" si="44"/>
        <v>0</v>
      </c>
      <c r="BO83" s="5">
        <f t="shared" si="44"/>
        <v>0</v>
      </c>
      <c r="BP83" s="5">
        <f t="shared" si="44"/>
        <v>0</v>
      </c>
      <c r="BQ83" s="5">
        <f t="shared" si="44"/>
        <v>0</v>
      </c>
      <c r="BR83" s="77">
        <f t="shared" ref="BR83" si="51">BR23</f>
        <v>0</v>
      </c>
    </row>
    <row r="84" spans="1:72" ht="17.399999999999999">
      <c r="B84" s="16" t="s">
        <v>22</v>
      </c>
      <c r="C84" s="17"/>
      <c r="D84" s="18">
        <f t="shared" ref="D84:BQ84" si="52">SUM(D77:D83)</f>
        <v>0.03</v>
      </c>
      <c r="E84" s="18">
        <f t="shared" si="52"/>
        <v>0.05</v>
      </c>
      <c r="F84" s="18">
        <f t="shared" si="52"/>
        <v>1.2999999999999999E-2</v>
      </c>
      <c r="G84" s="18">
        <f t="shared" si="52"/>
        <v>0</v>
      </c>
      <c r="H84" s="18">
        <f t="shared" si="52"/>
        <v>0</v>
      </c>
      <c r="I84" s="18">
        <f t="shared" si="52"/>
        <v>0</v>
      </c>
      <c r="J84" s="18">
        <f t="shared" si="52"/>
        <v>0</v>
      </c>
      <c r="K84" s="18">
        <f t="shared" si="52"/>
        <v>3.0000000000000001E-3</v>
      </c>
      <c r="L84" s="18">
        <f t="shared" si="52"/>
        <v>8.9999999999999993E-3</v>
      </c>
      <c r="M84" s="18">
        <f t="shared" si="52"/>
        <v>0</v>
      </c>
      <c r="N84" s="18">
        <f t="shared" si="52"/>
        <v>0</v>
      </c>
      <c r="O84" s="18">
        <f t="shared" si="52"/>
        <v>0</v>
      </c>
      <c r="P84" s="18">
        <f t="shared" si="52"/>
        <v>0</v>
      </c>
      <c r="Q84" s="18">
        <f t="shared" si="52"/>
        <v>0</v>
      </c>
      <c r="R84" s="18">
        <f t="shared" si="52"/>
        <v>0</v>
      </c>
      <c r="S84" s="18">
        <f t="shared" si="52"/>
        <v>0</v>
      </c>
      <c r="T84" s="18">
        <f t="shared" si="52"/>
        <v>0</v>
      </c>
      <c r="U84" s="18">
        <f t="shared" si="52"/>
        <v>0</v>
      </c>
      <c r="V84" s="18">
        <f t="shared" si="52"/>
        <v>0</v>
      </c>
      <c r="W84" s="18">
        <f>SUM(W77:W83)</f>
        <v>0</v>
      </c>
      <c r="X84" s="18">
        <f t="shared" si="52"/>
        <v>0</v>
      </c>
      <c r="Y84" s="18">
        <f t="shared" si="52"/>
        <v>0</v>
      </c>
      <c r="Z84" s="18">
        <f t="shared" si="52"/>
        <v>0</v>
      </c>
      <c r="AA84" s="18">
        <f t="shared" si="52"/>
        <v>0</v>
      </c>
      <c r="AB84" s="18">
        <f t="shared" si="52"/>
        <v>1.4999999999999999E-2</v>
      </c>
      <c r="AC84" s="18">
        <f t="shared" si="52"/>
        <v>0</v>
      </c>
      <c r="AD84" s="18">
        <f t="shared" si="52"/>
        <v>0</v>
      </c>
      <c r="AE84" s="18">
        <f t="shared" si="52"/>
        <v>0</v>
      </c>
      <c r="AF84" s="18">
        <f t="shared" ref="AF84:AI84" si="53">SUM(AF77:AF83)</f>
        <v>0</v>
      </c>
      <c r="AG84" s="18">
        <f t="shared" si="53"/>
        <v>0</v>
      </c>
      <c r="AH84" s="18">
        <f t="shared" si="53"/>
        <v>0</v>
      </c>
      <c r="AI84" s="18">
        <f t="shared" si="53"/>
        <v>0</v>
      </c>
      <c r="AJ84" s="18">
        <f t="shared" si="52"/>
        <v>0</v>
      </c>
      <c r="AK84" s="18">
        <f t="shared" si="52"/>
        <v>0</v>
      </c>
      <c r="AL84" s="18">
        <f t="shared" si="52"/>
        <v>0</v>
      </c>
      <c r="AM84" s="18">
        <f t="shared" si="52"/>
        <v>5.9999999999999995E-4</v>
      </c>
      <c r="AN84" s="18">
        <f t="shared" si="52"/>
        <v>0</v>
      </c>
      <c r="AO84" s="18">
        <f t="shared" si="52"/>
        <v>0</v>
      </c>
      <c r="AP84" s="18">
        <f t="shared" si="52"/>
        <v>0</v>
      </c>
      <c r="AQ84" s="18">
        <f t="shared" si="52"/>
        <v>0</v>
      </c>
      <c r="AR84" s="18">
        <f t="shared" si="52"/>
        <v>0</v>
      </c>
      <c r="AS84" s="18">
        <f t="shared" si="52"/>
        <v>0</v>
      </c>
      <c r="AT84" s="18">
        <f t="shared" si="52"/>
        <v>0</v>
      </c>
      <c r="AU84" s="18">
        <f t="shared" si="52"/>
        <v>0</v>
      </c>
      <c r="AV84" s="18">
        <f t="shared" si="52"/>
        <v>0</v>
      </c>
      <c r="AW84" s="18">
        <f t="shared" si="52"/>
        <v>0</v>
      </c>
      <c r="AX84" s="18">
        <f t="shared" si="52"/>
        <v>0</v>
      </c>
      <c r="AY84" s="18">
        <f t="shared" si="52"/>
        <v>0</v>
      </c>
      <c r="AZ84" s="18">
        <f t="shared" si="52"/>
        <v>0</v>
      </c>
      <c r="BA84" s="18">
        <f t="shared" si="52"/>
        <v>0</v>
      </c>
      <c r="BB84" s="18">
        <f t="shared" si="52"/>
        <v>0</v>
      </c>
      <c r="BC84" s="18">
        <f t="shared" si="52"/>
        <v>3.5000000000000003E-2</v>
      </c>
      <c r="BD84" s="18">
        <f t="shared" si="52"/>
        <v>0.04</v>
      </c>
      <c r="BE84" s="18">
        <f t="shared" si="52"/>
        <v>0</v>
      </c>
      <c r="BF84" s="18">
        <f t="shared" si="52"/>
        <v>0</v>
      </c>
      <c r="BG84" s="18">
        <f t="shared" si="52"/>
        <v>0</v>
      </c>
      <c r="BH84" s="18">
        <f t="shared" si="52"/>
        <v>0.05</v>
      </c>
      <c r="BI84" s="18">
        <f t="shared" si="52"/>
        <v>0</v>
      </c>
      <c r="BJ84" s="18">
        <f t="shared" si="52"/>
        <v>0.15</v>
      </c>
      <c r="BK84" s="18">
        <f t="shared" si="52"/>
        <v>4.8000000000000001E-2</v>
      </c>
      <c r="BL84" s="18">
        <f t="shared" si="52"/>
        <v>3.1E-2</v>
      </c>
      <c r="BM84" s="18">
        <f t="shared" si="52"/>
        <v>0</v>
      </c>
      <c r="BN84" s="18">
        <f t="shared" si="52"/>
        <v>0</v>
      </c>
      <c r="BO84" s="18">
        <f t="shared" si="52"/>
        <v>0</v>
      </c>
      <c r="BP84" s="18">
        <f t="shared" si="52"/>
        <v>0.01</v>
      </c>
      <c r="BQ84" s="18">
        <f t="shared" si="52"/>
        <v>5.0000000000000001E-3</v>
      </c>
      <c r="BR84" s="78">
        <f t="shared" ref="BR84" si="54">SUM(BR77:BR83)</f>
        <v>5.0000000000000002E-5</v>
      </c>
    </row>
    <row r="85" spans="1:72" ht="17.399999999999999">
      <c r="B85" s="16" t="s">
        <v>23</v>
      </c>
      <c r="C85" s="17"/>
      <c r="D85" s="19">
        <f t="shared" ref="D85:BQ85" si="55">PRODUCT(D84,$F$7)</f>
        <v>0.03</v>
      </c>
      <c r="E85" s="19">
        <f t="shared" si="55"/>
        <v>0.05</v>
      </c>
      <c r="F85" s="19">
        <f t="shared" si="55"/>
        <v>1.2999999999999999E-2</v>
      </c>
      <c r="G85" s="19">
        <f t="shared" si="55"/>
        <v>0</v>
      </c>
      <c r="H85" s="19">
        <f t="shared" si="55"/>
        <v>0</v>
      </c>
      <c r="I85" s="19">
        <f t="shared" si="55"/>
        <v>0</v>
      </c>
      <c r="J85" s="19">
        <f t="shared" si="55"/>
        <v>0</v>
      </c>
      <c r="K85" s="19">
        <f t="shared" si="55"/>
        <v>3.0000000000000001E-3</v>
      </c>
      <c r="L85" s="19">
        <f t="shared" si="55"/>
        <v>8.9999999999999993E-3</v>
      </c>
      <c r="M85" s="19">
        <f t="shared" si="55"/>
        <v>0</v>
      </c>
      <c r="N85" s="19">
        <f t="shared" si="55"/>
        <v>0</v>
      </c>
      <c r="O85" s="19">
        <f t="shared" si="55"/>
        <v>0</v>
      </c>
      <c r="P85" s="19">
        <f t="shared" si="55"/>
        <v>0</v>
      </c>
      <c r="Q85" s="19">
        <f t="shared" si="55"/>
        <v>0</v>
      </c>
      <c r="R85" s="19">
        <f t="shared" si="55"/>
        <v>0</v>
      </c>
      <c r="S85" s="19">
        <f t="shared" si="55"/>
        <v>0</v>
      </c>
      <c r="T85" s="19">
        <f t="shared" si="55"/>
        <v>0</v>
      </c>
      <c r="U85" s="19">
        <f t="shared" si="55"/>
        <v>0</v>
      </c>
      <c r="V85" s="19">
        <f t="shared" si="55"/>
        <v>0</v>
      </c>
      <c r="W85" s="19">
        <f>PRODUCT(W84,$F$7)</f>
        <v>0</v>
      </c>
      <c r="X85" s="19">
        <f t="shared" si="55"/>
        <v>0</v>
      </c>
      <c r="Y85" s="19">
        <f t="shared" si="55"/>
        <v>0</v>
      </c>
      <c r="Z85" s="19">
        <f t="shared" si="55"/>
        <v>0</v>
      </c>
      <c r="AA85" s="19">
        <f t="shared" si="55"/>
        <v>0</v>
      </c>
      <c r="AB85" s="19">
        <f t="shared" si="55"/>
        <v>1.4999999999999999E-2</v>
      </c>
      <c r="AC85" s="19">
        <f t="shared" si="55"/>
        <v>0</v>
      </c>
      <c r="AD85" s="19">
        <f t="shared" si="55"/>
        <v>0</v>
      </c>
      <c r="AE85" s="19">
        <f t="shared" si="55"/>
        <v>0</v>
      </c>
      <c r="AF85" s="19">
        <f t="shared" ref="AF85:AI85" si="56">PRODUCT(AF84,$F$7)</f>
        <v>0</v>
      </c>
      <c r="AG85" s="19">
        <f t="shared" si="56"/>
        <v>0</v>
      </c>
      <c r="AH85" s="19">
        <f t="shared" si="56"/>
        <v>0</v>
      </c>
      <c r="AI85" s="19">
        <f t="shared" si="56"/>
        <v>0</v>
      </c>
      <c r="AJ85" s="19">
        <f t="shared" si="55"/>
        <v>0</v>
      </c>
      <c r="AK85" s="19">
        <f t="shared" si="55"/>
        <v>0</v>
      </c>
      <c r="AL85" s="19">
        <f t="shared" si="55"/>
        <v>0</v>
      </c>
      <c r="AM85" s="19">
        <f t="shared" si="55"/>
        <v>5.9999999999999995E-4</v>
      </c>
      <c r="AN85" s="19">
        <f t="shared" si="55"/>
        <v>0</v>
      </c>
      <c r="AO85" s="19">
        <f t="shared" si="55"/>
        <v>0</v>
      </c>
      <c r="AP85" s="19">
        <f t="shared" si="55"/>
        <v>0</v>
      </c>
      <c r="AQ85" s="19">
        <f t="shared" si="55"/>
        <v>0</v>
      </c>
      <c r="AR85" s="19">
        <f t="shared" si="55"/>
        <v>0</v>
      </c>
      <c r="AS85" s="19">
        <f t="shared" si="55"/>
        <v>0</v>
      </c>
      <c r="AT85" s="19">
        <f t="shared" si="55"/>
        <v>0</v>
      </c>
      <c r="AU85" s="19">
        <f t="shared" si="55"/>
        <v>0</v>
      </c>
      <c r="AV85" s="19">
        <f t="shared" si="55"/>
        <v>0</v>
      </c>
      <c r="AW85" s="19">
        <f t="shared" si="55"/>
        <v>0</v>
      </c>
      <c r="AX85" s="19">
        <f t="shared" si="55"/>
        <v>0</v>
      </c>
      <c r="AY85" s="19">
        <f t="shared" si="55"/>
        <v>0</v>
      </c>
      <c r="AZ85" s="19">
        <f t="shared" si="55"/>
        <v>0</v>
      </c>
      <c r="BA85" s="19">
        <f t="shared" si="55"/>
        <v>0</v>
      </c>
      <c r="BB85" s="19">
        <f t="shared" si="55"/>
        <v>0</v>
      </c>
      <c r="BC85" s="19">
        <f t="shared" si="55"/>
        <v>3.5000000000000003E-2</v>
      </c>
      <c r="BD85" s="19">
        <f t="shared" si="55"/>
        <v>0.04</v>
      </c>
      <c r="BE85" s="19">
        <f t="shared" si="55"/>
        <v>0</v>
      </c>
      <c r="BF85" s="19">
        <f t="shared" si="55"/>
        <v>0</v>
      </c>
      <c r="BG85" s="19">
        <f t="shared" si="55"/>
        <v>0</v>
      </c>
      <c r="BH85" s="19">
        <f t="shared" si="55"/>
        <v>0.05</v>
      </c>
      <c r="BI85" s="19">
        <f t="shared" si="55"/>
        <v>0</v>
      </c>
      <c r="BJ85" s="19">
        <f t="shared" si="55"/>
        <v>0.15</v>
      </c>
      <c r="BK85" s="19">
        <f t="shared" si="55"/>
        <v>4.8000000000000001E-2</v>
      </c>
      <c r="BL85" s="19">
        <f t="shared" si="55"/>
        <v>3.1E-2</v>
      </c>
      <c r="BM85" s="19">
        <f t="shared" si="55"/>
        <v>0</v>
      </c>
      <c r="BN85" s="19">
        <f t="shared" si="55"/>
        <v>0</v>
      </c>
      <c r="BO85" s="19">
        <f t="shared" si="55"/>
        <v>0</v>
      </c>
      <c r="BP85" s="19">
        <f t="shared" si="55"/>
        <v>0.01</v>
      </c>
      <c r="BQ85" s="19">
        <f t="shared" si="55"/>
        <v>5.0000000000000001E-3</v>
      </c>
      <c r="BR85" s="79">
        <f t="shared" ref="BR85" si="57">PRODUCT(BR84,$F$7)</f>
        <v>5.0000000000000002E-5</v>
      </c>
    </row>
    <row r="87" spans="1:72" ht="17.399999999999999">
      <c r="A87" s="20"/>
      <c r="B87" s="21" t="s">
        <v>24</v>
      </c>
      <c r="C87" s="22" t="s">
        <v>25</v>
      </c>
      <c r="D87" s="23">
        <f t="shared" ref="D87:BQ87" si="58">D51</f>
        <v>90.9</v>
      </c>
      <c r="E87" s="23">
        <f t="shared" si="58"/>
        <v>96</v>
      </c>
      <c r="F87" s="23">
        <f t="shared" si="58"/>
        <v>91</v>
      </c>
      <c r="G87" s="23">
        <f t="shared" si="58"/>
        <v>816</v>
      </c>
      <c r="H87" s="23">
        <f t="shared" si="58"/>
        <v>1680</v>
      </c>
      <c r="I87" s="23">
        <f t="shared" si="58"/>
        <v>1050</v>
      </c>
      <c r="J87" s="23">
        <f t="shared" si="58"/>
        <v>90.57</v>
      </c>
      <c r="K87" s="23">
        <f t="shared" si="58"/>
        <v>1166.67</v>
      </c>
      <c r="L87" s="23">
        <f t="shared" si="58"/>
        <v>255.2</v>
      </c>
      <c r="M87" s="23">
        <f t="shared" si="58"/>
        <v>833</v>
      </c>
      <c r="N87" s="23">
        <f t="shared" si="58"/>
        <v>126.38</v>
      </c>
      <c r="O87" s="23">
        <f t="shared" si="58"/>
        <v>387.53</v>
      </c>
      <c r="P87" s="23">
        <f t="shared" si="58"/>
        <v>663.16</v>
      </c>
      <c r="Q87" s="23">
        <f t="shared" si="58"/>
        <v>526.66999999999996</v>
      </c>
      <c r="R87" s="23">
        <f t="shared" si="58"/>
        <v>1295</v>
      </c>
      <c r="S87" s="23">
        <f t="shared" si="58"/>
        <v>0</v>
      </c>
      <c r="T87" s="23">
        <f t="shared" si="58"/>
        <v>0</v>
      </c>
      <c r="U87" s="23">
        <f t="shared" si="58"/>
        <v>1012</v>
      </c>
      <c r="V87" s="23">
        <f t="shared" si="58"/>
        <v>470.67</v>
      </c>
      <c r="W87" s="23">
        <f>W51</f>
        <v>348</v>
      </c>
      <c r="X87" s="23">
        <f t="shared" si="58"/>
        <v>9.4</v>
      </c>
      <c r="Y87" s="23">
        <f t="shared" si="58"/>
        <v>266.5</v>
      </c>
      <c r="Z87" s="23">
        <f t="shared" si="58"/>
        <v>367</v>
      </c>
      <c r="AA87" s="23">
        <f t="shared" si="58"/>
        <v>524</v>
      </c>
      <c r="AB87" s="23">
        <f t="shared" si="58"/>
        <v>330</v>
      </c>
      <c r="AC87" s="23">
        <f t="shared" si="58"/>
        <v>299</v>
      </c>
      <c r="AD87" s="23">
        <f t="shared" si="58"/>
        <v>148</v>
      </c>
      <c r="AE87" s="23">
        <f t="shared" si="58"/>
        <v>842</v>
      </c>
      <c r="AF87" s="23"/>
      <c r="AG87" s="23"/>
      <c r="AH87" s="23">
        <f t="shared" si="58"/>
        <v>359</v>
      </c>
      <c r="AI87" s="23"/>
      <c r="AJ87" s="23">
        <f t="shared" si="58"/>
        <v>309.10000000000002</v>
      </c>
      <c r="AK87" s="23">
        <f t="shared" si="58"/>
        <v>94</v>
      </c>
      <c r="AL87" s="23">
        <f t="shared" si="58"/>
        <v>73</v>
      </c>
      <c r="AM87" s="23">
        <f t="shared" si="58"/>
        <v>51.6</v>
      </c>
      <c r="AN87" s="23">
        <f t="shared" si="58"/>
        <v>250</v>
      </c>
      <c r="AO87" s="23">
        <f t="shared" si="58"/>
        <v>272</v>
      </c>
      <c r="AP87" s="23">
        <f t="shared" si="58"/>
        <v>0</v>
      </c>
      <c r="AQ87" s="23">
        <f t="shared" si="58"/>
        <v>425</v>
      </c>
      <c r="AR87" s="23">
        <f t="shared" si="58"/>
        <v>800</v>
      </c>
      <c r="AS87" s="23">
        <f t="shared" si="58"/>
        <v>294.25</v>
      </c>
      <c r="AT87" s="23">
        <f t="shared" si="58"/>
        <v>95</v>
      </c>
      <c r="AU87" s="23">
        <f t="shared" si="58"/>
        <v>87.33</v>
      </c>
      <c r="AV87" s="23">
        <f t="shared" si="58"/>
        <v>73.33</v>
      </c>
      <c r="AW87" s="23">
        <f t="shared" si="58"/>
        <v>80</v>
      </c>
      <c r="AX87" s="23">
        <f t="shared" si="58"/>
        <v>89.29</v>
      </c>
      <c r="AY87" s="23">
        <f t="shared" si="58"/>
        <v>63.75</v>
      </c>
      <c r="AZ87" s="23">
        <f t="shared" si="58"/>
        <v>104.62</v>
      </c>
      <c r="BA87" s="23">
        <f t="shared" si="58"/>
        <v>81.33</v>
      </c>
      <c r="BB87" s="23">
        <f t="shared" si="58"/>
        <v>71.67</v>
      </c>
      <c r="BC87" s="23">
        <f t="shared" si="58"/>
        <v>152.66999999999999</v>
      </c>
      <c r="BD87" s="23">
        <f t="shared" si="58"/>
        <v>378</v>
      </c>
      <c r="BE87" s="23">
        <f t="shared" si="58"/>
        <v>574</v>
      </c>
      <c r="BF87" s="23">
        <f t="shared" si="58"/>
        <v>696</v>
      </c>
      <c r="BG87" s="23">
        <f t="shared" si="58"/>
        <v>324</v>
      </c>
      <c r="BH87" s="23">
        <f t="shared" si="58"/>
        <v>604</v>
      </c>
      <c r="BI87" s="23">
        <f t="shared" si="58"/>
        <v>0</v>
      </c>
      <c r="BJ87" s="23">
        <f t="shared" si="58"/>
        <v>38</v>
      </c>
      <c r="BK87" s="23">
        <f t="shared" si="58"/>
        <v>38</v>
      </c>
      <c r="BL87" s="23">
        <f t="shared" si="58"/>
        <v>33</v>
      </c>
      <c r="BM87" s="23">
        <f t="shared" si="58"/>
        <v>43</v>
      </c>
      <c r="BN87" s="23">
        <f t="shared" si="58"/>
        <v>43</v>
      </c>
      <c r="BO87" s="23">
        <f t="shared" si="58"/>
        <v>306.32</v>
      </c>
      <c r="BP87" s="23">
        <f t="shared" si="58"/>
        <v>190</v>
      </c>
      <c r="BQ87" s="23">
        <f t="shared" si="58"/>
        <v>26</v>
      </c>
      <c r="BR87" s="78">
        <f t="shared" ref="BR87" si="59">BR51</f>
        <v>0</v>
      </c>
    </row>
    <row r="88" spans="1:72" ht="17.399999999999999">
      <c r="B88" s="16" t="s">
        <v>26</v>
      </c>
      <c r="C88" s="17" t="s">
        <v>25</v>
      </c>
      <c r="D88" s="18">
        <f t="shared" ref="D88:BQ88" si="60">D87/1000</f>
        <v>9.0900000000000009E-2</v>
      </c>
      <c r="E88" s="18">
        <f t="shared" si="60"/>
        <v>9.6000000000000002E-2</v>
      </c>
      <c r="F88" s="18">
        <f t="shared" si="60"/>
        <v>9.0999999999999998E-2</v>
      </c>
      <c r="G88" s="18">
        <f t="shared" si="60"/>
        <v>0.81599999999999995</v>
      </c>
      <c r="H88" s="18">
        <f t="shared" si="60"/>
        <v>1.68</v>
      </c>
      <c r="I88" s="18">
        <f t="shared" si="60"/>
        <v>1.05</v>
      </c>
      <c r="J88" s="18">
        <f t="shared" si="60"/>
        <v>9.0569999999999998E-2</v>
      </c>
      <c r="K88" s="18">
        <f t="shared" si="60"/>
        <v>1.1666700000000001</v>
      </c>
      <c r="L88" s="18">
        <f t="shared" si="60"/>
        <v>0.25519999999999998</v>
      </c>
      <c r="M88" s="18">
        <f t="shared" si="60"/>
        <v>0.83299999999999996</v>
      </c>
      <c r="N88" s="18">
        <f t="shared" si="60"/>
        <v>0.12637999999999999</v>
      </c>
      <c r="O88" s="18">
        <f t="shared" si="60"/>
        <v>0.38752999999999999</v>
      </c>
      <c r="P88" s="18">
        <f t="shared" si="60"/>
        <v>0.66315999999999997</v>
      </c>
      <c r="Q88" s="18">
        <f t="shared" si="60"/>
        <v>0.52666999999999997</v>
      </c>
      <c r="R88" s="18">
        <f t="shared" si="60"/>
        <v>1.2949999999999999</v>
      </c>
      <c r="S88" s="18">
        <f t="shared" si="60"/>
        <v>0</v>
      </c>
      <c r="T88" s="18">
        <f t="shared" si="60"/>
        <v>0</v>
      </c>
      <c r="U88" s="18">
        <f t="shared" si="60"/>
        <v>1.012</v>
      </c>
      <c r="V88" s="18">
        <f t="shared" si="60"/>
        <v>0.47067000000000003</v>
      </c>
      <c r="W88" s="18">
        <f>W87/1000</f>
        <v>0.34799999999999998</v>
      </c>
      <c r="X88" s="18">
        <f t="shared" si="60"/>
        <v>9.4000000000000004E-3</v>
      </c>
      <c r="Y88" s="18">
        <f t="shared" si="60"/>
        <v>0.26650000000000001</v>
      </c>
      <c r="Z88" s="18">
        <f t="shared" si="60"/>
        <v>0.36699999999999999</v>
      </c>
      <c r="AA88" s="18">
        <f t="shared" si="60"/>
        <v>0.52400000000000002</v>
      </c>
      <c r="AB88" s="18">
        <f t="shared" si="60"/>
        <v>0.33</v>
      </c>
      <c r="AC88" s="18">
        <f t="shared" si="60"/>
        <v>0.29899999999999999</v>
      </c>
      <c r="AD88" s="18">
        <f t="shared" si="60"/>
        <v>0.14799999999999999</v>
      </c>
      <c r="AE88" s="18">
        <f t="shared" si="60"/>
        <v>0.84199999999999997</v>
      </c>
      <c r="AF88" s="18">
        <f t="shared" ref="AF88:AI88" si="61">AF87/1000</f>
        <v>0</v>
      </c>
      <c r="AG88" s="18">
        <f t="shared" si="61"/>
        <v>0</v>
      </c>
      <c r="AH88" s="18">
        <f t="shared" si="61"/>
        <v>0.35899999999999999</v>
      </c>
      <c r="AI88" s="18">
        <f t="shared" si="61"/>
        <v>0</v>
      </c>
      <c r="AJ88" s="18">
        <f t="shared" si="60"/>
        <v>0.30910000000000004</v>
      </c>
      <c r="AK88" s="18">
        <f t="shared" si="60"/>
        <v>9.4E-2</v>
      </c>
      <c r="AL88" s="18">
        <f t="shared" si="60"/>
        <v>7.2999999999999995E-2</v>
      </c>
      <c r="AM88" s="18">
        <f t="shared" si="60"/>
        <v>5.16E-2</v>
      </c>
      <c r="AN88" s="18">
        <f t="shared" si="60"/>
        <v>0.25</v>
      </c>
      <c r="AO88" s="18">
        <f t="shared" si="60"/>
        <v>0.27200000000000002</v>
      </c>
      <c r="AP88" s="18">
        <f t="shared" si="60"/>
        <v>0</v>
      </c>
      <c r="AQ88" s="18">
        <f t="shared" si="60"/>
        <v>0.42499999999999999</v>
      </c>
      <c r="AR88" s="18">
        <f t="shared" si="60"/>
        <v>0.8</v>
      </c>
      <c r="AS88" s="18">
        <f t="shared" si="60"/>
        <v>0.29425000000000001</v>
      </c>
      <c r="AT88" s="18">
        <f t="shared" si="60"/>
        <v>9.5000000000000001E-2</v>
      </c>
      <c r="AU88" s="18">
        <f t="shared" si="60"/>
        <v>8.7330000000000005E-2</v>
      </c>
      <c r="AV88" s="18">
        <f t="shared" si="60"/>
        <v>7.3329999999999992E-2</v>
      </c>
      <c r="AW88" s="18">
        <f t="shared" si="60"/>
        <v>0.08</v>
      </c>
      <c r="AX88" s="18">
        <f t="shared" si="60"/>
        <v>8.9290000000000008E-2</v>
      </c>
      <c r="AY88" s="18">
        <f t="shared" si="60"/>
        <v>6.3750000000000001E-2</v>
      </c>
      <c r="AZ88" s="18">
        <f t="shared" si="60"/>
        <v>0.10462</v>
      </c>
      <c r="BA88" s="18">
        <f t="shared" si="60"/>
        <v>8.133E-2</v>
      </c>
      <c r="BB88" s="18">
        <f t="shared" si="60"/>
        <v>7.1669999999999998E-2</v>
      </c>
      <c r="BC88" s="18">
        <f t="shared" si="60"/>
        <v>0.15267</v>
      </c>
      <c r="BD88" s="18">
        <f t="shared" si="60"/>
        <v>0.378</v>
      </c>
      <c r="BE88" s="18">
        <f t="shared" si="60"/>
        <v>0.57399999999999995</v>
      </c>
      <c r="BF88" s="18">
        <f t="shared" si="60"/>
        <v>0.69599999999999995</v>
      </c>
      <c r="BG88" s="18">
        <f t="shared" si="60"/>
        <v>0.32400000000000001</v>
      </c>
      <c r="BH88" s="18">
        <f t="shared" si="60"/>
        <v>0.60399999999999998</v>
      </c>
      <c r="BI88" s="18">
        <f t="shared" si="60"/>
        <v>0</v>
      </c>
      <c r="BJ88" s="18">
        <f t="shared" si="60"/>
        <v>3.7999999999999999E-2</v>
      </c>
      <c r="BK88" s="18">
        <f t="shared" si="60"/>
        <v>3.7999999999999999E-2</v>
      </c>
      <c r="BL88" s="18">
        <f t="shared" si="60"/>
        <v>3.3000000000000002E-2</v>
      </c>
      <c r="BM88" s="18">
        <f t="shared" si="60"/>
        <v>4.2999999999999997E-2</v>
      </c>
      <c r="BN88" s="18">
        <f t="shared" si="60"/>
        <v>4.2999999999999997E-2</v>
      </c>
      <c r="BO88" s="18">
        <f t="shared" si="60"/>
        <v>0.30631999999999998</v>
      </c>
      <c r="BP88" s="18">
        <f t="shared" si="60"/>
        <v>0.19</v>
      </c>
      <c r="BQ88" s="18">
        <f t="shared" si="60"/>
        <v>2.5999999999999999E-2</v>
      </c>
      <c r="BR88" s="78">
        <f t="shared" ref="BR88" si="62">BR87/1000</f>
        <v>0</v>
      </c>
      <c r="BS88" s="44"/>
    </row>
    <row r="89" spans="1:72" ht="17.399999999999999">
      <c r="A89" s="24"/>
      <c r="B89" s="25" t="s">
        <v>27</v>
      </c>
      <c r="C89" s="120"/>
      <c r="D89" s="26">
        <f t="shared" ref="D89:BQ89" si="63">D85*D87</f>
        <v>2.7269999999999999</v>
      </c>
      <c r="E89" s="26">
        <f t="shared" si="63"/>
        <v>4.8000000000000007</v>
      </c>
      <c r="F89" s="26">
        <f t="shared" si="63"/>
        <v>1.1830000000000001</v>
      </c>
      <c r="G89" s="26">
        <f t="shared" si="63"/>
        <v>0</v>
      </c>
      <c r="H89" s="26">
        <f t="shared" si="63"/>
        <v>0</v>
      </c>
      <c r="I89" s="26">
        <f t="shared" si="63"/>
        <v>0</v>
      </c>
      <c r="J89" s="26">
        <f t="shared" si="63"/>
        <v>0</v>
      </c>
      <c r="K89" s="26">
        <f t="shared" si="63"/>
        <v>3.5000100000000005</v>
      </c>
      <c r="L89" s="26">
        <f t="shared" si="63"/>
        <v>2.2967999999999997</v>
      </c>
      <c r="M89" s="26">
        <f t="shared" si="63"/>
        <v>0</v>
      </c>
      <c r="N89" s="26">
        <f t="shared" si="63"/>
        <v>0</v>
      </c>
      <c r="O89" s="26">
        <f t="shared" si="63"/>
        <v>0</v>
      </c>
      <c r="P89" s="26">
        <f t="shared" si="63"/>
        <v>0</v>
      </c>
      <c r="Q89" s="26">
        <f t="shared" si="63"/>
        <v>0</v>
      </c>
      <c r="R89" s="26">
        <f t="shared" si="63"/>
        <v>0</v>
      </c>
      <c r="S89" s="26">
        <f t="shared" si="63"/>
        <v>0</v>
      </c>
      <c r="T89" s="26">
        <f t="shared" si="63"/>
        <v>0</v>
      </c>
      <c r="U89" s="26">
        <f t="shared" si="63"/>
        <v>0</v>
      </c>
      <c r="V89" s="26">
        <f t="shared" si="63"/>
        <v>0</v>
      </c>
      <c r="W89" s="26">
        <f>W85*W87</f>
        <v>0</v>
      </c>
      <c r="X89" s="26">
        <f t="shared" si="63"/>
        <v>0</v>
      </c>
      <c r="Y89" s="26">
        <f t="shared" si="63"/>
        <v>0</v>
      </c>
      <c r="Z89" s="26">
        <f t="shared" si="63"/>
        <v>0</v>
      </c>
      <c r="AA89" s="26">
        <f t="shared" si="63"/>
        <v>0</v>
      </c>
      <c r="AB89" s="26">
        <f t="shared" si="63"/>
        <v>4.95</v>
      </c>
      <c r="AC89" s="26">
        <f t="shared" si="63"/>
        <v>0</v>
      </c>
      <c r="AD89" s="26">
        <f t="shared" si="63"/>
        <v>0</v>
      </c>
      <c r="AE89" s="26">
        <f t="shared" si="63"/>
        <v>0</v>
      </c>
      <c r="AF89" s="26">
        <f t="shared" ref="AF89:AI89" si="64">AF85*AF87</f>
        <v>0</v>
      </c>
      <c r="AG89" s="26">
        <f t="shared" si="64"/>
        <v>0</v>
      </c>
      <c r="AH89" s="26">
        <f t="shared" si="64"/>
        <v>0</v>
      </c>
      <c r="AI89" s="26">
        <f t="shared" si="64"/>
        <v>0</v>
      </c>
      <c r="AJ89" s="26">
        <f t="shared" si="63"/>
        <v>0</v>
      </c>
      <c r="AK89" s="26">
        <f t="shared" si="63"/>
        <v>0</v>
      </c>
      <c r="AL89" s="26">
        <f t="shared" si="63"/>
        <v>0</v>
      </c>
      <c r="AM89" s="26">
        <f t="shared" si="63"/>
        <v>3.0959999999999998E-2</v>
      </c>
      <c r="AN89" s="26">
        <f t="shared" si="63"/>
        <v>0</v>
      </c>
      <c r="AO89" s="26">
        <f t="shared" si="63"/>
        <v>0</v>
      </c>
      <c r="AP89" s="26">
        <f t="shared" si="63"/>
        <v>0</v>
      </c>
      <c r="AQ89" s="26">
        <f t="shared" si="63"/>
        <v>0</v>
      </c>
      <c r="AR89" s="26">
        <f t="shared" si="63"/>
        <v>0</v>
      </c>
      <c r="AS89" s="26">
        <f t="shared" si="63"/>
        <v>0</v>
      </c>
      <c r="AT89" s="26">
        <f t="shared" si="63"/>
        <v>0</v>
      </c>
      <c r="AU89" s="26">
        <f t="shared" si="63"/>
        <v>0</v>
      </c>
      <c r="AV89" s="26">
        <f t="shared" si="63"/>
        <v>0</v>
      </c>
      <c r="AW89" s="26">
        <f t="shared" si="63"/>
        <v>0</v>
      </c>
      <c r="AX89" s="26">
        <f t="shared" si="63"/>
        <v>0</v>
      </c>
      <c r="AY89" s="26">
        <f t="shared" si="63"/>
        <v>0</v>
      </c>
      <c r="AZ89" s="26">
        <f t="shared" si="63"/>
        <v>0</v>
      </c>
      <c r="BA89" s="26">
        <f t="shared" si="63"/>
        <v>0</v>
      </c>
      <c r="BB89" s="26">
        <f t="shared" si="63"/>
        <v>0</v>
      </c>
      <c r="BC89" s="26">
        <f t="shared" si="63"/>
        <v>5.3434499999999998</v>
      </c>
      <c r="BD89" s="26">
        <f t="shared" si="63"/>
        <v>15.120000000000001</v>
      </c>
      <c r="BE89" s="26">
        <f t="shared" si="63"/>
        <v>0</v>
      </c>
      <c r="BF89" s="26">
        <f t="shared" si="63"/>
        <v>0</v>
      </c>
      <c r="BG89" s="26">
        <f t="shared" si="63"/>
        <v>0</v>
      </c>
      <c r="BH89" s="26">
        <f t="shared" si="63"/>
        <v>30.200000000000003</v>
      </c>
      <c r="BI89" s="26">
        <f t="shared" si="63"/>
        <v>0</v>
      </c>
      <c r="BJ89" s="26">
        <f t="shared" si="63"/>
        <v>5.7</v>
      </c>
      <c r="BK89" s="26">
        <f t="shared" si="63"/>
        <v>1.8240000000000001</v>
      </c>
      <c r="BL89" s="26">
        <f t="shared" si="63"/>
        <v>1.0229999999999999</v>
      </c>
      <c r="BM89" s="26">
        <f t="shared" si="63"/>
        <v>0</v>
      </c>
      <c r="BN89" s="26">
        <f t="shared" si="63"/>
        <v>0</v>
      </c>
      <c r="BO89" s="26">
        <f t="shared" si="63"/>
        <v>0</v>
      </c>
      <c r="BP89" s="26">
        <f t="shared" si="63"/>
        <v>1.9000000000000001</v>
      </c>
      <c r="BQ89" s="26">
        <f t="shared" si="63"/>
        <v>0.13</v>
      </c>
      <c r="BR89" s="82">
        <f t="shared" ref="BR89" si="65">BR85*BR87</f>
        <v>0</v>
      </c>
      <c r="BS89" s="45">
        <f>SUM(D89:BQ89)</f>
        <v>80.728220000000007</v>
      </c>
      <c r="BT89" s="28">
        <f>BS89/$C$10</f>
        <v>80.728220000000007</v>
      </c>
    </row>
    <row r="90" spans="1:72" ht="17.399999999999999">
      <c r="A90" s="24"/>
      <c r="B90" s="25" t="s">
        <v>28</v>
      </c>
      <c r="C90" s="120"/>
      <c r="D90" s="26">
        <f t="shared" ref="D90:BQ90" si="66">D85*D87</f>
        <v>2.7269999999999999</v>
      </c>
      <c r="E90" s="26">
        <f t="shared" si="66"/>
        <v>4.8000000000000007</v>
      </c>
      <c r="F90" s="26">
        <f t="shared" si="66"/>
        <v>1.1830000000000001</v>
      </c>
      <c r="G90" s="26">
        <f t="shared" si="66"/>
        <v>0</v>
      </c>
      <c r="H90" s="26">
        <f t="shared" si="66"/>
        <v>0</v>
      </c>
      <c r="I90" s="26">
        <f t="shared" si="66"/>
        <v>0</v>
      </c>
      <c r="J90" s="26">
        <f t="shared" si="66"/>
        <v>0</v>
      </c>
      <c r="K90" s="26">
        <f t="shared" si="66"/>
        <v>3.5000100000000005</v>
      </c>
      <c r="L90" s="26">
        <f t="shared" si="66"/>
        <v>2.2967999999999997</v>
      </c>
      <c r="M90" s="26">
        <f t="shared" si="66"/>
        <v>0</v>
      </c>
      <c r="N90" s="26">
        <f t="shared" si="66"/>
        <v>0</v>
      </c>
      <c r="O90" s="26">
        <f t="shared" si="66"/>
        <v>0</v>
      </c>
      <c r="P90" s="26">
        <f t="shared" si="66"/>
        <v>0</v>
      </c>
      <c r="Q90" s="26">
        <f t="shared" si="66"/>
        <v>0</v>
      </c>
      <c r="R90" s="26">
        <f t="shared" si="66"/>
        <v>0</v>
      </c>
      <c r="S90" s="26">
        <f t="shared" si="66"/>
        <v>0</v>
      </c>
      <c r="T90" s="26">
        <f t="shared" si="66"/>
        <v>0</v>
      </c>
      <c r="U90" s="26">
        <f t="shared" si="66"/>
        <v>0</v>
      </c>
      <c r="V90" s="26">
        <f t="shared" si="66"/>
        <v>0</v>
      </c>
      <c r="W90" s="26">
        <f>W85*W87</f>
        <v>0</v>
      </c>
      <c r="X90" s="26">
        <f t="shared" si="66"/>
        <v>0</v>
      </c>
      <c r="Y90" s="26">
        <f t="shared" si="66"/>
        <v>0</v>
      </c>
      <c r="Z90" s="26">
        <f t="shared" si="66"/>
        <v>0</v>
      </c>
      <c r="AA90" s="26">
        <f t="shared" si="66"/>
        <v>0</v>
      </c>
      <c r="AB90" s="26">
        <f t="shared" si="66"/>
        <v>4.95</v>
      </c>
      <c r="AC90" s="26">
        <f t="shared" si="66"/>
        <v>0</v>
      </c>
      <c r="AD90" s="26">
        <f t="shared" si="66"/>
        <v>0</v>
      </c>
      <c r="AE90" s="26">
        <f t="shared" si="66"/>
        <v>0</v>
      </c>
      <c r="AF90" s="26">
        <f t="shared" ref="AF90:AI90" si="67">AF85*AF87</f>
        <v>0</v>
      </c>
      <c r="AG90" s="26">
        <f t="shared" si="67"/>
        <v>0</v>
      </c>
      <c r="AH90" s="26">
        <f t="shared" si="67"/>
        <v>0</v>
      </c>
      <c r="AI90" s="26">
        <f t="shared" si="67"/>
        <v>0</v>
      </c>
      <c r="AJ90" s="26">
        <f t="shared" si="66"/>
        <v>0</v>
      </c>
      <c r="AK90" s="26">
        <f t="shared" si="66"/>
        <v>0</v>
      </c>
      <c r="AL90" s="26">
        <f t="shared" si="66"/>
        <v>0</v>
      </c>
      <c r="AM90" s="26">
        <f t="shared" si="66"/>
        <v>3.0959999999999998E-2</v>
      </c>
      <c r="AN90" s="26">
        <f t="shared" si="66"/>
        <v>0</v>
      </c>
      <c r="AO90" s="26">
        <f t="shared" si="66"/>
        <v>0</v>
      </c>
      <c r="AP90" s="26">
        <f t="shared" si="66"/>
        <v>0</v>
      </c>
      <c r="AQ90" s="26">
        <f t="shared" si="66"/>
        <v>0</v>
      </c>
      <c r="AR90" s="26">
        <f t="shared" si="66"/>
        <v>0</v>
      </c>
      <c r="AS90" s="26">
        <f t="shared" si="66"/>
        <v>0</v>
      </c>
      <c r="AT90" s="26">
        <f t="shared" si="66"/>
        <v>0</v>
      </c>
      <c r="AU90" s="26">
        <f t="shared" si="66"/>
        <v>0</v>
      </c>
      <c r="AV90" s="26">
        <f t="shared" si="66"/>
        <v>0</v>
      </c>
      <c r="AW90" s="26">
        <f t="shared" si="66"/>
        <v>0</v>
      </c>
      <c r="AX90" s="26">
        <f t="shared" si="66"/>
        <v>0</v>
      </c>
      <c r="AY90" s="26">
        <f t="shared" si="66"/>
        <v>0</v>
      </c>
      <c r="AZ90" s="26">
        <f t="shared" si="66"/>
        <v>0</v>
      </c>
      <c r="BA90" s="26">
        <f t="shared" si="66"/>
        <v>0</v>
      </c>
      <c r="BB90" s="26">
        <f t="shared" si="66"/>
        <v>0</v>
      </c>
      <c r="BC90" s="26">
        <f t="shared" si="66"/>
        <v>5.3434499999999998</v>
      </c>
      <c r="BD90" s="26">
        <f t="shared" si="66"/>
        <v>15.120000000000001</v>
      </c>
      <c r="BE90" s="26">
        <f t="shared" si="66"/>
        <v>0</v>
      </c>
      <c r="BF90" s="26">
        <f t="shared" si="66"/>
        <v>0</v>
      </c>
      <c r="BG90" s="26">
        <f t="shared" si="66"/>
        <v>0</v>
      </c>
      <c r="BH90" s="26">
        <f t="shared" si="66"/>
        <v>30.200000000000003</v>
      </c>
      <c r="BI90" s="26">
        <f t="shared" si="66"/>
        <v>0</v>
      </c>
      <c r="BJ90" s="26">
        <f t="shared" si="66"/>
        <v>5.7</v>
      </c>
      <c r="BK90" s="26">
        <f t="shared" si="66"/>
        <v>1.8240000000000001</v>
      </c>
      <c r="BL90" s="26">
        <f t="shared" si="66"/>
        <v>1.0229999999999999</v>
      </c>
      <c r="BM90" s="26">
        <f t="shared" si="66"/>
        <v>0</v>
      </c>
      <c r="BN90" s="26">
        <f t="shared" si="66"/>
        <v>0</v>
      </c>
      <c r="BO90" s="26">
        <f t="shared" si="66"/>
        <v>0</v>
      </c>
      <c r="BP90" s="26">
        <f t="shared" si="66"/>
        <v>1.9000000000000001</v>
      </c>
      <c r="BQ90" s="26">
        <f t="shared" si="66"/>
        <v>0.13</v>
      </c>
      <c r="BR90" s="82">
        <f t="shared" ref="BR90" si="68">BR85*BR87</f>
        <v>0</v>
      </c>
      <c r="BS90" s="45">
        <f>SUM(D90:BQ90)</f>
        <v>80.728220000000007</v>
      </c>
      <c r="BT90" s="28">
        <f>BS90/$C$10</f>
        <v>80.728220000000007</v>
      </c>
    </row>
    <row r="92" spans="1:72">
      <c r="J92" s="1"/>
    </row>
    <row r="93" spans="1:72" ht="15" customHeight="1">
      <c r="A93" s="113"/>
      <c r="B93" s="3" t="s">
        <v>1</v>
      </c>
      <c r="C93" s="111" t="s">
        <v>2</v>
      </c>
      <c r="D93" s="110" t="str">
        <f t="shared" ref="D93:BQ93" si="69">D8</f>
        <v>Хлеб пшеничный</v>
      </c>
      <c r="E93" s="110" t="str">
        <f t="shared" si="69"/>
        <v>Хлеб ржано-пшеничный</v>
      </c>
      <c r="F93" s="110" t="str">
        <f t="shared" si="69"/>
        <v>Сахар</v>
      </c>
      <c r="G93" s="110" t="str">
        <f t="shared" si="69"/>
        <v>Чай</v>
      </c>
      <c r="H93" s="110" t="str">
        <f t="shared" si="69"/>
        <v>Какао</v>
      </c>
      <c r="I93" s="110" t="str">
        <f t="shared" si="69"/>
        <v>Кофейный напиток</v>
      </c>
      <c r="J93" s="110" t="str">
        <f t="shared" si="69"/>
        <v>Молоко 2,5%</v>
      </c>
      <c r="K93" s="110" t="str">
        <f t="shared" si="69"/>
        <v>Масло сливочное</v>
      </c>
      <c r="L93" s="110" t="str">
        <f t="shared" si="69"/>
        <v>Сметана 15%</v>
      </c>
      <c r="M93" s="110" t="str">
        <f t="shared" si="69"/>
        <v>Молоко сухое</v>
      </c>
      <c r="N93" s="110" t="str">
        <f t="shared" si="69"/>
        <v>Снежок 2,5 %</v>
      </c>
      <c r="O93" s="110" t="str">
        <f t="shared" si="69"/>
        <v>Творог 5%</v>
      </c>
      <c r="P93" s="110" t="str">
        <f t="shared" si="69"/>
        <v>Молоко сгущенное</v>
      </c>
      <c r="Q93" s="110" t="str">
        <f t="shared" si="69"/>
        <v xml:space="preserve">Джем Сава </v>
      </c>
      <c r="R93" s="110" t="str">
        <f t="shared" si="69"/>
        <v>Сыр</v>
      </c>
      <c r="S93" s="110" t="str">
        <f t="shared" si="69"/>
        <v>Зеленый горошек</v>
      </c>
      <c r="T93" s="110" t="str">
        <f t="shared" si="69"/>
        <v>Кукуруза консервирован.</v>
      </c>
      <c r="U93" s="110" t="str">
        <f t="shared" si="69"/>
        <v>Консервы рыбные</v>
      </c>
      <c r="V93" s="110" t="str">
        <f t="shared" si="69"/>
        <v>Огурцы консервирован.</v>
      </c>
      <c r="W93" s="110" t="str">
        <f>W8</f>
        <v>Огурцы свежие</v>
      </c>
      <c r="X93" s="110" t="str">
        <f t="shared" si="69"/>
        <v>Яйцо</v>
      </c>
      <c r="Y93" s="110" t="str">
        <f t="shared" si="69"/>
        <v>Икра кабачковая</v>
      </c>
      <c r="Z93" s="110" t="str">
        <f t="shared" si="69"/>
        <v>Изюм</v>
      </c>
      <c r="AA93" s="110" t="str">
        <f t="shared" si="69"/>
        <v>Курага</v>
      </c>
      <c r="AB93" s="110" t="str">
        <f t="shared" si="69"/>
        <v>Чернослив</v>
      </c>
      <c r="AC93" s="110" t="str">
        <f t="shared" si="69"/>
        <v>Шиповник</v>
      </c>
      <c r="AD93" s="110" t="str">
        <f t="shared" si="69"/>
        <v>Сухофрукты</v>
      </c>
      <c r="AE93" s="110" t="str">
        <f t="shared" si="69"/>
        <v>Ягода свежемороженная</v>
      </c>
      <c r="AF93" s="110" t="str">
        <f t="shared" ref="AF93:AI93" si="70">AF8</f>
        <v xml:space="preserve">Апельсин </v>
      </c>
      <c r="AG93" s="110" t="str">
        <f t="shared" si="70"/>
        <v>Банан</v>
      </c>
      <c r="AH93" s="110" t="str">
        <f t="shared" si="70"/>
        <v>Лимон</v>
      </c>
      <c r="AI93" s="110" t="str">
        <f t="shared" si="70"/>
        <v>Яблоко</v>
      </c>
      <c r="AJ93" s="110" t="str">
        <f t="shared" si="69"/>
        <v>Кисель</v>
      </c>
      <c r="AK93" s="110" t="str">
        <f t="shared" si="69"/>
        <v xml:space="preserve">Сок </v>
      </c>
      <c r="AL93" s="110" t="str">
        <f t="shared" si="69"/>
        <v>Макаронные изделия</v>
      </c>
      <c r="AM93" s="110" t="str">
        <f t="shared" si="69"/>
        <v>Мука</v>
      </c>
      <c r="AN93" s="110" t="str">
        <f t="shared" si="69"/>
        <v>Дрожжи</v>
      </c>
      <c r="AO93" s="110" t="str">
        <f t="shared" si="69"/>
        <v>Печенье</v>
      </c>
      <c r="AP93" s="110" t="str">
        <f t="shared" si="69"/>
        <v>Пряники</v>
      </c>
      <c r="AQ93" s="110" t="str">
        <f t="shared" si="69"/>
        <v>Вафли</v>
      </c>
      <c r="AR93" s="110" t="str">
        <f t="shared" si="69"/>
        <v>Конфеты</v>
      </c>
      <c r="AS93" s="110" t="str">
        <f t="shared" si="69"/>
        <v>Повидло Сава</v>
      </c>
      <c r="AT93" s="110" t="str">
        <f t="shared" si="69"/>
        <v>Крупа геркулес</v>
      </c>
      <c r="AU93" s="110" t="str">
        <f t="shared" si="69"/>
        <v>Крупа горох</v>
      </c>
      <c r="AV93" s="110" t="str">
        <f t="shared" si="69"/>
        <v>Крупа гречневая</v>
      </c>
      <c r="AW93" s="110" t="str">
        <f t="shared" si="69"/>
        <v>Крупа кукурузная</v>
      </c>
      <c r="AX93" s="110" t="str">
        <f t="shared" si="69"/>
        <v>Крупа манная</v>
      </c>
      <c r="AY93" s="110" t="str">
        <f t="shared" si="69"/>
        <v>Крупа перловая</v>
      </c>
      <c r="AZ93" s="110" t="str">
        <f t="shared" si="69"/>
        <v>Крупа пшеничная</v>
      </c>
      <c r="BA93" s="110" t="str">
        <f t="shared" si="69"/>
        <v>Крупа пшено</v>
      </c>
      <c r="BB93" s="110" t="str">
        <f t="shared" si="69"/>
        <v>Крупа ячневая</v>
      </c>
      <c r="BC93" s="110" t="str">
        <f t="shared" si="69"/>
        <v>Рис</v>
      </c>
      <c r="BD93" s="110" t="str">
        <f t="shared" si="69"/>
        <v>Цыпленок бройлер</v>
      </c>
      <c r="BE93" s="110" t="str">
        <f t="shared" si="69"/>
        <v>Филе куриное</v>
      </c>
      <c r="BF93" s="110" t="str">
        <f t="shared" si="69"/>
        <v>Фарш говяжий</v>
      </c>
      <c r="BG93" s="110" t="str">
        <f t="shared" si="69"/>
        <v>Печень куриная</v>
      </c>
      <c r="BH93" s="110" t="str">
        <f t="shared" si="69"/>
        <v>Филе минтая</v>
      </c>
      <c r="BI93" s="110" t="str">
        <f t="shared" si="69"/>
        <v>Филе сельди слабосол.</v>
      </c>
      <c r="BJ93" s="110" t="str">
        <f t="shared" si="69"/>
        <v>Картофель</v>
      </c>
      <c r="BK93" s="110" t="str">
        <f t="shared" si="69"/>
        <v>Морковь</v>
      </c>
      <c r="BL93" s="110" t="str">
        <f t="shared" si="69"/>
        <v>Лук</v>
      </c>
      <c r="BM93" s="110" t="str">
        <f t="shared" si="69"/>
        <v>Капуста</v>
      </c>
      <c r="BN93" s="110" t="str">
        <f t="shared" si="69"/>
        <v>Свекла</v>
      </c>
      <c r="BO93" s="110" t="str">
        <f t="shared" si="69"/>
        <v>Томатная паста</v>
      </c>
      <c r="BP93" s="110" t="str">
        <f t="shared" si="69"/>
        <v>Масло растительное</v>
      </c>
      <c r="BQ93" s="110" t="str">
        <f t="shared" si="69"/>
        <v>Соль</v>
      </c>
      <c r="BR93" s="109" t="str">
        <f t="shared" ref="BR93" si="71">BR8</f>
        <v>Лимонная кислота</v>
      </c>
      <c r="BS93" s="115" t="s">
        <v>3</v>
      </c>
      <c r="BT93" s="115" t="s">
        <v>4</v>
      </c>
    </row>
    <row r="94" spans="1:72" ht="45.75" customHeight="1">
      <c r="A94" s="114"/>
      <c r="B94" s="4" t="s">
        <v>5</v>
      </c>
      <c r="C94" s="112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  <c r="BK94" s="110"/>
      <c r="BL94" s="110"/>
      <c r="BM94" s="110"/>
      <c r="BN94" s="110"/>
      <c r="BO94" s="110"/>
      <c r="BP94" s="110"/>
      <c r="BQ94" s="110"/>
      <c r="BR94" s="109"/>
      <c r="BS94" s="115"/>
      <c r="BT94" s="115"/>
    </row>
    <row r="95" spans="1:72">
      <c r="A95" s="116" t="s">
        <v>16</v>
      </c>
      <c r="B95" s="5" t="s">
        <v>17</v>
      </c>
      <c r="C95" s="117">
        <f>$F$7</f>
        <v>1</v>
      </c>
      <c r="D95" s="5">
        <f t="shared" ref="D95:BQ99" si="72">D25</f>
        <v>0</v>
      </c>
      <c r="E95" s="5">
        <f t="shared" si="72"/>
        <v>0</v>
      </c>
      <c r="F95" s="5">
        <f t="shared" si="72"/>
        <v>1.0999999999999999E-2</v>
      </c>
      <c r="G95" s="5">
        <f t="shared" si="72"/>
        <v>5.9999999999999995E-4</v>
      </c>
      <c r="H95" s="5">
        <f t="shared" si="72"/>
        <v>0</v>
      </c>
      <c r="I95" s="5">
        <f t="shared" si="72"/>
        <v>0</v>
      </c>
      <c r="J95" s="5">
        <f t="shared" si="72"/>
        <v>0</v>
      </c>
      <c r="K95" s="5">
        <f t="shared" si="72"/>
        <v>0</v>
      </c>
      <c r="L95" s="5">
        <f t="shared" si="72"/>
        <v>0</v>
      </c>
      <c r="M95" s="5">
        <f t="shared" si="72"/>
        <v>0</v>
      </c>
      <c r="N95" s="5">
        <f t="shared" si="72"/>
        <v>0</v>
      </c>
      <c r="O95" s="5">
        <f t="shared" si="72"/>
        <v>0</v>
      </c>
      <c r="P95" s="5">
        <f t="shared" si="72"/>
        <v>0</v>
      </c>
      <c r="Q95" s="5">
        <f t="shared" si="72"/>
        <v>0</v>
      </c>
      <c r="R95" s="5">
        <f t="shared" si="72"/>
        <v>0</v>
      </c>
      <c r="S95" s="5">
        <f t="shared" si="72"/>
        <v>0</v>
      </c>
      <c r="T95" s="5">
        <f t="shared" si="72"/>
        <v>0</v>
      </c>
      <c r="U95" s="5">
        <f t="shared" si="72"/>
        <v>0</v>
      </c>
      <c r="V95" s="5">
        <f t="shared" si="72"/>
        <v>0</v>
      </c>
      <c r="W95" s="5">
        <f>W25</f>
        <v>0</v>
      </c>
      <c r="X95" s="5">
        <f t="shared" si="72"/>
        <v>0</v>
      </c>
      <c r="Y95" s="5">
        <f t="shared" si="72"/>
        <v>0</v>
      </c>
      <c r="Z95" s="5">
        <f t="shared" si="72"/>
        <v>0</v>
      </c>
      <c r="AA95" s="5">
        <f t="shared" si="72"/>
        <v>0</v>
      </c>
      <c r="AB95" s="5">
        <f t="shared" si="72"/>
        <v>0</v>
      </c>
      <c r="AC95" s="5">
        <f t="shared" si="72"/>
        <v>0</v>
      </c>
      <c r="AD95" s="5">
        <f t="shared" si="72"/>
        <v>0</v>
      </c>
      <c r="AE95" s="5">
        <f t="shared" si="72"/>
        <v>0</v>
      </c>
      <c r="AF95" s="5">
        <f t="shared" ref="AF95:AI98" si="73">AF25</f>
        <v>0</v>
      </c>
      <c r="AG95" s="5">
        <f t="shared" si="73"/>
        <v>0</v>
      </c>
      <c r="AH95" s="5">
        <f t="shared" si="73"/>
        <v>6.0000000000000001E-3</v>
      </c>
      <c r="AI95" s="5">
        <f t="shared" si="73"/>
        <v>0</v>
      </c>
      <c r="AJ95" s="5">
        <f t="shared" si="72"/>
        <v>0</v>
      </c>
      <c r="AK95" s="5">
        <f t="shared" si="72"/>
        <v>0</v>
      </c>
      <c r="AL95" s="5">
        <f t="shared" si="72"/>
        <v>0</v>
      </c>
      <c r="AM95" s="5">
        <f t="shared" si="72"/>
        <v>0</v>
      </c>
      <c r="AN95" s="5">
        <f t="shared" si="72"/>
        <v>0</v>
      </c>
      <c r="AO95" s="5">
        <f t="shared" si="72"/>
        <v>0</v>
      </c>
      <c r="AP95" s="5">
        <f t="shared" si="72"/>
        <v>0</v>
      </c>
      <c r="AQ95" s="5">
        <f t="shared" si="72"/>
        <v>0</v>
      </c>
      <c r="AR95" s="5">
        <f t="shared" si="72"/>
        <v>0</v>
      </c>
      <c r="AS95" s="5">
        <f t="shared" si="72"/>
        <v>0</v>
      </c>
      <c r="AT95" s="5">
        <f t="shared" si="72"/>
        <v>0</v>
      </c>
      <c r="AU95" s="5">
        <f t="shared" si="72"/>
        <v>0</v>
      </c>
      <c r="AV95" s="5">
        <f t="shared" si="72"/>
        <v>0</v>
      </c>
      <c r="AW95" s="5">
        <f t="shared" si="72"/>
        <v>0</v>
      </c>
      <c r="AX95" s="5">
        <f t="shared" si="72"/>
        <v>0</v>
      </c>
      <c r="AY95" s="5">
        <f t="shared" si="72"/>
        <v>0</v>
      </c>
      <c r="AZ95" s="5">
        <f t="shared" si="72"/>
        <v>0</v>
      </c>
      <c r="BA95" s="5">
        <f t="shared" si="72"/>
        <v>0</v>
      </c>
      <c r="BB95" s="5">
        <f t="shared" si="72"/>
        <v>0</v>
      </c>
      <c r="BC95" s="5">
        <f t="shared" si="72"/>
        <v>0</v>
      </c>
      <c r="BD95" s="5">
        <f t="shared" si="72"/>
        <v>0</v>
      </c>
      <c r="BE95" s="5">
        <f t="shared" si="72"/>
        <v>0</v>
      </c>
      <c r="BF95" s="5">
        <f t="shared" si="72"/>
        <v>0</v>
      </c>
      <c r="BG95" s="5">
        <f t="shared" si="72"/>
        <v>0</v>
      </c>
      <c r="BH95" s="5">
        <f t="shared" si="72"/>
        <v>0</v>
      </c>
      <c r="BI95" s="5">
        <f t="shared" si="72"/>
        <v>0</v>
      </c>
      <c r="BJ95" s="5">
        <f t="shared" si="72"/>
        <v>0</v>
      </c>
      <c r="BK95" s="5">
        <f t="shared" si="72"/>
        <v>0</v>
      </c>
      <c r="BL95" s="5">
        <f t="shared" si="72"/>
        <v>0</v>
      </c>
      <c r="BM95" s="5">
        <f t="shared" si="72"/>
        <v>0</v>
      </c>
      <c r="BN95" s="5">
        <f t="shared" si="72"/>
        <v>0</v>
      </c>
      <c r="BO95" s="5">
        <f t="shared" si="72"/>
        <v>0</v>
      </c>
      <c r="BP95" s="5">
        <f t="shared" si="72"/>
        <v>0</v>
      </c>
      <c r="BQ95" s="5">
        <f t="shared" si="72"/>
        <v>0</v>
      </c>
      <c r="BR95" s="77">
        <f t="shared" ref="BR95:BR98" si="74">BR25</f>
        <v>0</v>
      </c>
    </row>
    <row r="96" spans="1:72">
      <c r="A96" s="116"/>
      <c r="B96" s="5" t="s">
        <v>18</v>
      </c>
      <c r="C96" s="118"/>
      <c r="D96" s="5">
        <f t="shared" si="72"/>
        <v>0</v>
      </c>
      <c r="E96" s="5">
        <f t="shared" si="72"/>
        <v>0</v>
      </c>
      <c r="F96" s="5">
        <f t="shared" si="72"/>
        <v>3.225E-3</v>
      </c>
      <c r="G96" s="5">
        <f t="shared" si="72"/>
        <v>0</v>
      </c>
      <c r="H96" s="5">
        <f t="shared" si="72"/>
        <v>0</v>
      </c>
      <c r="I96" s="5">
        <f t="shared" si="72"/>
        <v>0</v>
      </c>
      <c r="J96" s="5">
        <f t="shared" si="72"/>
        <v>1.4E-2</v>
      </c>
      <c r="K96" s="5">
        <f t="shared" si="72"/>
        <v>3.0000000000000001E-3</v>
      </c>
      <c r="L96" s="5">
        <f t="shared" si="72"/>
        <v>0</v>
      </c>
      <c r="M96" s="5">
        <f t="shared" si="72"/>
        <v>0</v>
      </c>
      <c r="N96" s="5">
        <f t="shared" si="72"/>
        <v>0</v>
      </c>
      <c r="O96" s="5">
        <f t="shared" si="72"/>
        <v>0</v>
      </c>
      <c r="P96" s="5">
        <f t="shared" si="72"/>
        <v>0</v>
      </c>
      <c r="Q96" s="5">
        <f t="shared" si="72"/>
        <v>0</v>
      </c>
      <c r="R96" s="5">
        <f t="shared" si="72"/>
        <v>0</v>
      </c>
      <c r="S96" s="5">
        <f t="shared" si="72"/>
        <v>0</v>
      </c>
      <c r="T96" s="5">
        <f t="shared" si="72"/>
        <v>0</v>
      </c>
      <c r="U96" s="5">
        <f t="shared" si="72"/>
        <v>0</v>
      </c>
      <c r="V96" s="5">
        <f t="shared" si="72"/>
        <v>0</v>
      </c>
      <c r="W96" s="5">
        <f>W26</f>
        <v>0</v>
      </c>
      <c r="X96" s="5">
        <f t="shared" si="72"/>
        <v>0.1</v>
      </c>
      <c r="Y96" s="5">
        <f t="shared" si="72"/>
        <v>0</v>
      </c>
      <c r="Z96" s="5">
        <f t="shared" si="72"/>
        <v>0</v>
      </c>
      <c r="AA96" s="5">
        <f t="shared" si="72"/>
        <v>0</v>
      </c>
      <c r="AB96" s="5">
        <f t="shared" si="72"/>
        <v>0</v>
      </c>
      <c r="AC96" s="5">
        <f t="shared" si="72"/>
        <v>0</v>
      </c>
      <c r="AD96" s="5">
        <f t="shared" si="72"/>
        <v>0</v>
      </c>
      <c r="AE96" s="5">
        <f t="shared" si="72"/>
        <v>0</v>
      </c>
      <c r="AF96" s="5">
        <f t="shared" si="73"/>
        <v>0</v>
      </c>
      <c r="AG96" s="5">
        <f t="shared" si="73"/>
        <v>0</v>
      </c>
      <c r="AH96" s="5">
        <f t="shared" si="73"/>
        <v>0</v>
      </c>
      <c r="AI96" s="5">
        <f t="shared" si="73"/>
        <v>0</v>
      </c>
      <c r="AJ96" s="5">
        <f t="shared" si="72"/>
        <v>0</v>
      </c>
      <c r="AK96" s="5">
        <f t="shared" si="72"/>
        <v>0</v>
      </c>
      <c r="AL96" s="5">
        <f t="shared" si="72"/>
        <v>0</v>
      </c>
      <c r="AM96" s="5">
        <f t="shared" si="72"/>
        <v>3.9E-2</v>
      </c>
      <c r="AN96" s="5">
        <f t="shared" si="72"/>
        <v>8.5700000000000001E-4</v>
      </c>
      <c r="AO96" s="5">
        <f t="shared" si="72"/>
        <v>0</v>
      </c>
      <c r="AP96" s="5">
        <f t="shared" si="72"/>
        <v>0</v>
      </c>
      <c r="AQ96" s="5">
        <f t="shared" si="72"/>
        <v>0</v>
      </c>
      <c r="AR96" s="5">
        <f t="shared" si="72"/>
        <v>0</v>
      </c>
      <c r="AS96" s="5">
        <f t="shared" si="72"/>
        <v>0</v>
      </c>
      <c r="AT96" s="5">
        <f t="shared" si="72"/>
        <v>0</v>
      </c>
      <c r="AU96" s="5">
        <f t="shared" si="72"/>
        <v>0</v>
      </c>
      <c r="AV96" s="5">
        <f t="shared" si="72"/>
        <v>0</v>
      </c>
      <c r="AW96" s="5">
        <f t="shared" si="72"/>
        <v>0</v>
      </c>
      <c r="AX96" s="5">
        <f t="shared" si="72"/>
        <v>0</v>
      </c>
      <c r="AY96" s="5">
        <f t="shared" si="72"/>
        <v>0</v>
      </c>
      <c r="AZ96" s="5">
        <f t="shared" si="72"/>
        <v>0</v>
      </c>
      <c r="BA96" s="5">
        <f t="shared" si="72"/>
        <v>0</v>
      </c>
      <c r="BB96" s="5">
        <f t="shared" si="72"/>
        <v>0</v>
      </c>
      <c r="BC96" s="5">
        <f t="shared" si="72"/>
        <v>0</v>
      </c>
      <c r="BD96" s="5">
        <f t="shared" si="72"/>
        <v>0</v>
      </c>
      <c r="BE96" s="5">
        <f t="shared" si="72"/>
        <v>0</v>
      </c>
      <c r="BF96" s="5">
        <f t="shared" si="72"/>
        <v>0</v>
      </c>
      <c r="BG96" s="5">
        <f t="shared" si="72"/>
        <v>0</v>
      </c>
      <c r="BH96" s="5">
        <f t="shared" si="72"/>
        <v>0</v>
      </c>
      <c r="BI96" s="5">
        <f t="shared" si="72"/>
        <v>0</v>
      </c>
      <c r="BJ96" s="5">
        <f t="shared" si="72"/>
        <v>0</v>
      </c>
      <c r="BK96" s="5">
        <f t="shared" si="72"/>
        <v>0</v>
      </c>
      <c r="BL96" s="5">
        <f t="shared" si="72"/>
        <v>0</v>
      </c>
      <c r="BM96" s="5">
        <f t="shared" si="72"/>
        <v>0</v>
      </c>
      <c r="BN96" s="5">
        <f t="shared" si="72"/>
        <v>0</v>
      </c>
      <c r="BO96" s="5">
        <f t="shared" si="72"/>
        <v>0</v>
      </c>
      <c r="BP96" s="5">
        <f t="shared" si="72"/>
        <v>3.0000000000000001E-3</v>
      </c>
      <c r="BQ96" s="5">
        <f t="shared" si="72"/>
        <v>0</v>
      </c>
      <c r="BR96" s="77">
        <f t="shared" si="74"/>
        <v>0</v>
      </c>
    </row>
    <row r="97" spans="1:72">
      <c r="A97" s="116"/>
      <c r="B97" s="5"/>
      <c r="C97" s="118"/>
      <c r="D97" s="5">
        <f t="shared" si="72"/>
        <v>0</v>
      </c>
      <c r="E97" s="5">
        <f t="shared" si="72"/>
        <v>0</v>
      </c>
      <c r="F97" s="5">
        <f t="shared" si="72"/>
        <v>0</v>
      </c>
      <c r="G97" s="5">
        <f t="shared" si="72"/>
        <v>0</v>
      </c>
      <c r="H97" s="5">
        <f t="shared" si="72"/>
        <v>0</v>
      </c>
      <c r="I97" s="5">
        <f t="shared" si="72"/>
        <v>0</v>
      </c>
      <c r="J97" s="5">
        <f t="shared" si="72"/>
        <v>0</v>
      </c>
      <c r="K97" s="5">
        <f t="shared" si="72"/>
        <v>0</v>
      </c>
      <c r="L97" s="5">
        <f t="shared" si="72"/>
        <v>0</v>
      </c>
      <c r="M97" s="5">
        <f t="shared" si="72"/>
        <v>0</v>
      </c>
      <c r="N97" s="5">
        <f t="shared" si="72"/>
        <v>0</v>
      </c>
      <c r="O97" s="5">
        <f t="shared" si="72"/>
        <v>0</v>
      </c>
      <c r="P97" s="5">
        <f t="shared" si="72"/>
        <v>0</v>
      </c>
      <c r="Q97" s="5">
        <f t="shared" si="72"/>
        <v>0</v>
      </c>
      <c r="R97" s="5">
        <f t="shared" si="72"/>
        <v>0</v>
      </c>
      <c r="S97" s="5">
        <f t="shared" si="72"/>
        <v>0</v>
      </c>
      <c r="T97" s="5">
        <f t="shared" si="72"/>
        <v>0</v>
      </c>
      <c r="U97" s="5">
        <f t="shared" si="72"/>
        <v>0</v>
      </c>
      <c r="V97" s="5">
        <f t="shared" si="72"/>
        <v>0</v>
      </c>
      <c r="W97" s="5">
        <f>W27</f>
        <v>0</v>
      </c>
      <c r="X97" s="5">
        <f t="shared" si="72"/>
        <v>0</v>
      </c>
      <c r="Y97" s="5">
        <f t="shared" si="72"/>
        <v>0</v>
      </c>
      <c r="Z97" s="5">
        <f t="shared" si="72"/>
        <v>0</v>
      </c>
      <c r="AA97" s="5">
        <f t="shared" si="72"/>
        <v>0</v>
      </c>
      <c r="AB97" s="5">
        <f t="shared" si="72"/>
        <v>0</v>
      </c>
      <c r="AC97" s="5">
        <f t="shared" si="72"/>
        <v>0</v>
      </c>
      <c r="AD97" s="5">
        <f t="shared" si="72"/>
        <v>0</v>
      </c>
      <c r="AE97" s="5">
        <f t="shared" si="72"/>
        <v>0</v>
      </c>
      <c r="AF97" s="5">
        <f t="shared" si="73"/>
        <v>0</v>
      </c>
      <c r="AG97" s="5">
        <f t="shared" si="73"/>
        <v>0</v>
      </c>
      <c r="AH97" s="5">
        <f t="shared" si="73"/>
        <v>0</v>
      </c>
      <c r="AI97" s="5">
        <f t="shared" si="73"/>
        <v>0</v>
      </c>
      <c r="AJ97" s="5">
        <f t="shared" si="72"/>
        <v>0</v>
      </c>
      <c r="AK97" s="5">
        <f t="shared" si="72"/>
        <v>0</v>
      </c>
      <c r="AL97" s="5">
        <f t="shared" si="72"/>
        <v>0</v>
      </c>
      <c r="AM97" s="5">
        <f t="shared" si="72"/>
        <v>0</v>
      </c>
      <c r="AN97" s="5">
        <f t="shared" si="72"/>
        <v>0</v>
      </c>
      <c r="AO97" s="5">
        <f t="shared" si="72"/>
        <v>0</v>
      </c>
      <c r="AP97" s="5">
        <f t="shared" si="72"/>
        <v>0</v>
      </c>
      <c r="AQ97" s="5">
        <f t="shared" si="72"/>
        <v>0</v>
      </c>
      <c r="AR97" s="5">
        <f t="shared" si="72"/>
        <v>0</v>
      </c>
      <c r="AS97" s="5">
        <f t="shared" si="72"/>
        <v>0</v>
      </c>
      <c r="AT97" s="5">
        <f t="shared" si="72"/>
        <v>0</v>
      </c>
      <c r="AU97" s="5">
        <f t="shared" si="72"/>
        <v>0</v>
      </c>
      <c r="AV97" s="5">
        <f t="shared" si="72"/>
        <v>0</v>
      </c>
      <c r="AW97" s="5">
        <f t="shared" si="72"/>
        <v>0</v>
      </c>
      <c r="AX97" s="5">
        <f t="shared" si="72"/>
        <v>0</v>
      </c>
      <c r="AY97" s="5">
        <f t="shared" si="72"/>
        <v>0</v>
      </c>
      <c r="AZ97" s="5">
        <f t="shared" si="72"/>
        <v>0</v>
      </c>
      <c r="BA97" s="5">
        <f t="shared" si="72"/>
        <v>0</v>
      </c>
      <c r="BB97" s="5">
        <f t="shared" si="72"/>
        <v>0</v>
      </c>
      <c r="BC97" s="5">
        <f t="shared" si="72"/>
        <v>0</v>
      </c>
      <c r="BD97" s="5">
        <f t="shared" si="72"/>
        <v>0</v>
      </c>
      <c r="BE97" s="5">
        <f t="shared" si="72"/>
        <v>0</v>
      </c>
      <c r="BF97" s="5">
        <f t="shared" si="72"/>
        <v>0</v>
      </c>
      <c r="BG97" s="5">
        <f t="shared" si="72"/>
        <v>0</v>
      </c>
      <c r="BH97" s="5">
        <f t="shared" si="72"/>
        <v>0</v>
      </c>
      <c r="BI97" s="5">
        <f t="shared" si="72"/>
        <v>0</v>
      </c>
      <c r="BJ97" s="5">
        <f t="shared" si="72"/>
        <v>0</v>
      </c>
      <c r="BK97" s="5">
        <f t="shared" si="72"/>
        <v>0</v>
      </c>
      <c r="BL97" s="5">
        <f t="shared" si="72"/>
        <v>0</v>
      </c>
      <c r="BM97" s="5">
        <f t="shared" si="72"/>
        <v>0</v>
      </c>
      <c r="BN97" s="5">
        <f t="shared" si="72"/>
        <v>0</v>
      </c>
      <c r="BO97" s="5">
        <f t="shared" si="72"/>
        <v>0</v>
      </c>
      <c r="BP97" s="5">
        <f t="shared" si="72"/>
        <v>0</v>
      </c>
      <c r="BQ97" s="5">
        <f t="shared" si="72"/>
        <v>0</v>
      </c>
      <c r="BR97" s="77">
        <f t="shared" si="74"/>
        <v>0</v>
      </c>
    </row>
    <row r="98" spans="1:72">
      <c r="A98" s="116"/>
      <c r="B98" s="5"/>
      <c r="C98" s="118"/>
      <c r="D98" s="5">
        <f t="shared" si="72"/>
        <v>0</v>
      </c>
      <c r="E98" s="5">
        <f t="shared" si="72"/>
        <v>0</v>
      </c>
      <c r="F98" s="5">
        <f t="shared" si="72"/>
        <v>0</v>
      </c>
      <c r="G98" s="5">
        <f t="shared" si="72"/>
        <v>0</v>
      </c>
      <c r="H98" s="5">
        <f t="shared" si="72"/>
        <v>0</v>
      </c>
      <c r="I98" s="5">
        <f t="shared" si="72"/>
        <v>0</v>
      </c>
      <c r="J98" s="5">
        <f t="shared" si="72"/>
        <v>0</v>
      </c>
      <c r="K98" s="5">
        <f t="shared" si="72"/>
        <v>0</v>
      </c>
      <c r="L98" s="5">
        <f t="shared" si="72"/>
        <v>0</v>
      </c>
      <c r="M98" s="5">
        <f t="shared" si="72"/>
        <v>0</v>
      </c>
      <c r="N98" s="5">
        <f t="shared" si="72"/>
        <v>0</v>
      </c>
      <c r="O98" s="5">
        <f t="shared" si="72"/>
        <v>0</v>
      </c>
      <c r="P98" s="5">
        <f t="shared" si="72"/>
        <v>0</v>
      </c>
      <c r="Q98" s="5">
        <f t="shared" si="72"/>
        <v>0</v>
      </c>
      <c r="R98" s="5">
        <f t="shared" si="72"/>
        <v>0</v>
      </c>
      <c r="S98" s="5">
        <f t="shared" si="72"/>
        <v>0</v>
      </c>
      <c r="T98" s="5">
        <f t="shared" si="72"/>
        <v>0</v>
      </c>
      <c r="U98" s="5">
        <f t="shared" si="72"/>
        <v>0</v>
      </c>
      <c r="V98" s="5">
        <f t="shared" si="72"/>
        <v>0</v>
      </c>
      <c r="W98" s="5">
        <f>W28</f>
        <v>0</v>
      </c>
      <c r="X98" s="5">
        <f t="shared" si="72"/>
        <v>0</v>
      </c>
      <c r="Y98" s="5">
        <f t="shared" si="72"/>
        <v>0</v>
      </c>
      <c r="Z98" s="5">
        <f t="shared" si="72"/>
        <v>0</v>
      </c>
      <c r="AA98" s="5">
        <f t="shared" si="72"/>
        <v>0</v>
      </c>
      <c r="AB98" s="5">
        <f t="shared" si="72"/>
        <v>0</v>
      </c>
      <c r="AC98" s="5">
        <f t="shared" si="72"/>
        <v>0</v>
      </c>
      <c r="AD98" s="5">
        <f t="shared" si="72"/>
        <v>0</v>
      </c>
      <c r="AE98" s="5">
        <f t="shared" si="72"/>
        <v>0</v>
      </c>
      <c r="AF98" s="5">
        <f t="shared" si="73"/>
        <v>0</v>
      </c>
      <c r="AG98" s="5">
        <f t="shared" si="73"/>
        <v>0</v>
      </c>
      <c r="AH98" s="5">
        <f t="shared" si="73"/>
        <v>0</v>
      </c>
      <c r="AI98" s="5">
        <f t="shared" si="73"/>
        <v>0</v>
      </c>
      <c r="AJ98" s="5">
        <f t="shared" si="72"/>
        <v>0</v>
      </c>
      <c r="AK98" s="5">
        <f t="shared" si="72"/>
        <v>0</v>
      </c>
      <c r="AL98" s="5">
        <f t="shared" si="72"/>
        <v>0</v>
      </c>
      <c r="AM98" s="5">
        <f t="shared" si="72"/>
        <v>0</v>
      </c>
      <c r="AN98" s="5">
        <f t="shared" si="72"/>
        <v>0</v>
      </c>
      <c r="AO98" s="5">
        <f t="shared" si="72"/>
        <v>0</v>
      </c>
      <c r="AP98" s="5">
        <f t="shared" si="72"/>
        <v>0</v>
      </c>
      <c r="AQ98" s="5">
        <f t="shared" si="72"/>
        <v>0</v>
      </c>
      <c r="AR98" s="5">
        <f t="shared" si="72"/>
        <v>0</v>
      </c>
      <c r="AS98" s="5">
        <f t="shared" si="72"/>
        <v>0</v>
      </c>
      <c r="AT98" s="5">
        <f t="shared" si="72"/>
        <v>0</v>
      </c>
      <c r="AU98" s="5">
        <f t="shared" si="72"/>
        <v>0</v>
      </c>
      <c r="AV98" s="5">
        <f t="shared" si="72"/>
        <v>0</v>
      </c>
      <c r="AW98" s="5">
        <f t="shared" si="72"/>
        <v>0</v>
      </c>
      <c r="AX98" s="5">
        <f t="shared" si="72"/>
        <v>0</v>
      </c>
      <c r="AY98" s="5">
        <f t="shared" si="72"/>
        <v>0</v>
      </c>
      <c r="AZ98" s="5">
        <f t="shared" si="72"/>
        <v>0</v>
      </c>
      <c r="BA98" s="5">
        <f t="shared" si="72"/>
        <v>0</v>
      </c>
      <c r="BB98" s="5">
        <f t="shared" si="72"/>
        <v>0</v>
      </c>
      <c r="BC98" s="5">
        <f t="shared" si="72"/>
        <v>0</v>
      </c>
      <c r="BD98" s="5">
        <f t="shared" si="72"/>
        <v>0</v>
      </c>
      <c r="BE98" s="5">
        <f t="shared" si="72"/>
        <v>0</v>
      </c>
      <c r="BF98" s="5">
        <f t="shared" si="72"/>
        <v>0</v>
      </c>
      <c r="BG98" s="5">
        <f t="shared" si="72"/>
        <v>0</v>
      </c>
      <c r="BH98" s="5">
        <f t="shared" si="72"/>
        <v>0</v>
      </c>
      <c r="BI98" s="5">
        <f t="shared" si="72"/>
        <v>0</v>
      </c>
      <c r="BJ98" s="5">
        <f t="shared" si="72"/>
        <v>0</v>
      </c>
      <c r="BK98" s="5">
        <f t="shared" si="72"/>
        <v>0</v>
      </c>
      <c r="BL98" s="5">
        <f t="shared" si="72"/>
        <v>0</v>
      </c>
      <c r="BM98" s="5">
        <f t="shared" si="72"/>
        <v>0</v>
      </c>
      <c r="BN98" s="5">
        <f t="shared" si="72"/>
        <v>0</v>
      </c>
      <c r="BO98" s="5">
        <f t="shared" si="72"/>
        <v>0</v>
      </c>
      <c r="BP98" s="5">
        <f t="shared" si="72"/>
        <v>0</v>
      </c>
      <c r="BQ98" s="5">
        <f t="shared" si="72"/>
        <v>0</v>
      </c>
      <c r="BR98" s="77">
        <f t="shared" si="74"/>
        <v>0</v>
      </c>
    </row>
    <row r="99" spans="1:72">
      <c r="A99" s="116"/>
      <c r="B99" s="5"/>
      <c r="C99" s="119"/>
      <c r="D99" s="5">
        <f t="shared" si="72"/>
        <v>0</v>
      </c>
      <c r="E99" s="5">
        <f t="shared" si="72"/>
        <v>0</v>
      </c>
      <c r="F99" s="5">
        <f t="shared" si="72"/>
        <v>0</v>
      </c>
      <c r="G99" s="5">
        <f t="shared" si="72"/>
        <v>0</v>
      </c>
      <c r="H99" s="5">
        <f t="shared" si="72"/>
        <v>0</v>
      </c>
      <c r="I99" s="5">
        <f t="shared" si="72"/>
        <v>0</v>
      </c>
      <c r="J99" s="5">
        <f t="shared" si="72"/>
        <v>0</v>
      </c>
      <c r="K99" s="5">
        <f t="shared" ref="K99:BQ99" si="75">K29</f>
        <v>0</v>
      </c>
      <c r="L99" s="5">
        <f t="shared" si="75"/>
        <v>0</v>
      </c>
      <c r="M99" s="5">
        <f t="shared" si="75"/>
        <v>0</v>
      </c>
      <c r="N99" s="5">
        <f t="shared" si="75"/>
        <v>0</v>
      </c>
      <c r="O99" s="5">
        <f t="shared" si="75"/>
        <v>0</v>
      </c>
      <c r="P99" s="5">
        <f t="shared" si="75"/>
        <v>0</v>
      </c>
      <c r="Q99" s="5">
        <f t="shared" si="75"/>
        <v>0</v>
      </c>
      <c r="R99" s="5">
        <f t="shared" si="75"/>
        <v>0</v>
      </c>
      <c r="S99" s="5">
        <f t="shared" si="75"/>
        <v>0</v>
      </c>
      <c r="T99" s="5">
        <f t="shared" si="75"/>
        <v>0</v>
      </c>
      <c r="U99" s="5">
        <f t="shared" si="75"/>
        <v>0</v>
      </c>
      <c r="V99" s="5">
        <f t="shared" si="75"/>
        <v>0</v>
      </c>
      <c r="W99" s="5">
        <f>W29</f>
        <v>0</v>
      </c>
      <c r="X99" s="5">
        <f t="shared" si="75"/>
        <v>0</v>
      </c>
      <c r="Y99" s="5">
        <f t="shared" si="75"/>
        <v>0</v>
      </c>
      <c r="Z99" s="5">
        <f t="shared" si="75"/>
        <v>0</v>
      </c>
      <c r="AA99" s="5">
        <f t="shared" si="75"/>
        <v>0</v>
      </c>
      <c r="AB99" s="5">
        <f t="shared" si="75"/>
        <v>0</v>
      </c>
      <c r="AC99" s="5">
        <f t="shared" si="75"/>
        <v>0</v>
      </c>
      <c r="AD99" s="5">
        <f t="shared" si="75"/>
        <v>0</v>
      </c>
      <c r="AE99" s="5">
        <f t="shared" si="75"/>
        <v>0</v>
      </c>
      <c r="AF99" s="5">
        <f t="shared" ref="AF99:AI99" si="76">AF29</f>
        <v>0</v>
      </c>
      <c r="AG99" s="5">
        <f t="shared" si="76"/>
        <v>0</v>
      </c>
      <c r="AH99" s="5">
        <f t="shared" si="76"/>
        <v>0</v>
      </c>
      <c r="AI99" s="5">
        <f t="shared" si="76"/>
        <v>0</v>
      </c>
      <c r="AJ99" s="5">
        <f t="shared" si="75"/>
        <v>0</v>
      </c>
      <c r="AK99" s="5">
        <f t="shared" si="75"/>
        <v>0</v>
      </c>
      <c r="AL99" s="5">
        <f t="shared" si="75"/>
        <v>0</v>
      </c>
      <c r="AM99" s="5">
        <f t="shared" si="75"/>
        <v>0</v>
      </c>
      <c r="AN99" s="5">
        <f t="shared" si="75"/>
        <v>0</v>
      </c>
      <c r="AO99" s="5">
        <f t="shared" si="75"/>
        <v>0</v>
      </c>
      <c r="AP99" s="5">
        <f t="shared" si="75"/>
        <v>0</v>
      </c>
      <c r="AQ99" s="5">
        <f t="shared" si="75"/>
        <v>0</v>
      </c>
      <c r="AR99" s="5">
        <f t="shared" si="75"/>
        <v>0</v>
      </c>
      <c r="AS99" s="5">
        <f t="shared" si="75"/>
        <v>0</v>
      </c>
      <c r="AT99" s="5">
        <f t="shared" si="75"/>
        <v>0</v>
      </c>
      <c r="AU99" s="5">
        <f t="shared" si="75"/>
        <v>0</v>
      </c>
      <c r="AV99" s="5">
        <f t="shared" si="75"/>
        <v>0</v>
      </c>
      <c r="AW99" s="5">
        <f t="shared" si="75"/>
        <v>0</v>
      </c>
      <c r="AX99" s="5">
        <f t="shared" si="75"/>
        <v>0</v>
      </c>
      <c r="AY99" s="5">
        <f t="shared" si="75"/>
        <v>0</v>
      </c>
      <c r="AZ99" s="5">
        <f t="shared" si="75"/>
        <v>0</v>
      </c>
      <c r="BA99" s="5">
        <f t="shared" si="75"/>
        <v>0</v>
      </c>
      <c r="BB99" s="5">
        <f t="shared" si="75"/>
        <v>0</v>
      </c>
      <c r="BC99" s="5">
        <f t="shared" si="75"/>
        <v>0</v>
      </c>
      <c r="BD99" s="5">
        <f t="shared" si="75"/>
        <v>0</v>
      </c>
      <c r="BE99" s="5">
        <f t="shared" si="75"/>
        <v>0</v>
      </c>
      <c r="BF99" s="5">
        <f t="shared" si="75"/>
        <v>0</v>
      </c>
      <c r="BG99" s="5">
        <f t="shared" si="75"/>
        <v>0</v>
      </c>
      <c r="BH99" s="5">
        <f t="shared" si="75"/>
        <v>0</v>
      </c>
      <c r="BI99" s="5">
        <f t="shared" si="75"/>
        <v>0</v>
      </c>
      <c r="BJ99" s="5">
        <f t="shared" si="75"/>
        <v>0</v>
      </c>
      <c r="BK99" s="5">
        <f t="shared" si="75"/>
        <v>0</v>
      </c>
      <c r="BL99" s="5">
        <f t="shared" si="75"/>
        <v>0</v>
      </c>
      <c r="BM99" s="5">
        <f t="shared" si="75"/>
        <v>0</v>
      </c>
      <c r="BN99" s="5">
        <f t="shared" si="75"/>
        <v>0</v>
      </c>
      <c r="BO99" s="5">
        <f t="shared" si="75"/>
        <v>0</v>
      </c>
      <c r="BP99" s="5">
        <f t="shared" si="75"/>
        <v>0</v>
      </c>
      <c r="BQ99" s="5">
        <f t="shared" si="75"/>
        <v>0</v>
      </c>
      <c r="BR99" s="77">
        <f t="shared" ref="BR99" si="77">BR29</f>
        <v>0</v>
      </c>
    </row>
    <row r="100" spans="1:72" ht="17.399999999999999">
      <c r="B100" s="16" t="s">
        <v>22</v>
      </c>
      <c r="C100" s="17"/>
      <c r="D100" s="18">
        <f t="shared" ref="D100:Y100" si="78">SUM(D95:D99)</f>
        <v>0</v>
      </c>
      <c r="E100" s="18">
        <f t="shared" si="78"/>
        <v>0</v>
      </c>
      <c r="F100" s="18">
        <f t="shared" si="78"/>
        <v>1.4225E-2</v>
      </c>
      <c r="G100" s="18">
        <f t="shared" si="78"/>
        <v>5.9999999999999995E-4</v>
      </c>
      <c r="H100" s="18">
        <f t="shared" si="78"/>
        <v>0</v>
      </c>
      <c r="I100" s="18">
        <f t="shared" si="78"/>
        <v>0</v>
      </c>
      <c r="J100" s="18">
        <f t="shared" si="78"/>
        <v>1.4E-2</v>
      </c>
      <c r="K100" s="18">
        <f t="shared" si="78"/>
        <v>3.0000000000000001E-3</v>
      </c>
      <c r="L100" s="18">
        <f t="shared" si="78"/>
        <v>0</v>
      </c>
      <c r="M100" s="18">
        <f t="shared" ref="M100:X100" si="79">SUM(M95:M99)</f>
        <v>0</v>
      </c>
      <c r="N100" s="18">
        <f t="shared" si="79"/>
        <v>0</v>
      </c>
      <c r="O100" s="18">
        <f t="shared" si="79"/>
        <v>0</v>
      </c>
      <c r="P100" s="18">
        <f t="shared" si="79"/>
        <v>0</v>
      </c>
      <c r="Q100" s="18">
        <f t="shared" si="79"/>
        <v>0</v>
      </c>
      <c r="R100" s="18">
        <f t="shared" si="79"/>
        <v>0</v>
      </c>
      <c r="S100" s="18">
        <f t="shared" si="79"/>
        <v>0</v>
      </c>
      <c r="T100" s="18">
        <f t="shared" si="79"/>
        <v>0</v>
      </c>
      <c r="U100" s="18">
        <f t="shared" si="79"/>
        <v>0</v>
      </c>
      <c r="V100" s="18">
        <f t="shared" si="79"/>
        <v>0</v>
      </c>
      <c r="W100" s="18">
        <f t="shared" si="79"/>
        <v>0</v>
      </c>
      <c r="X100" s="18">
        <f t="shared" si="79"/>
        <v>0.1</v>
      </c>
      <c r="Y100" s="18">
        <f t="shared" si="78"/>
        <v>0</v>
      </c>
      <c r="Z100" s="18">
        <f>SUM(Z95:Z99)</f>
        <v>0</v>
      </c>
      <c r="AA100" s="18">
        <f>SUM(AA95:AA99)</f>
        <v>0</v>
      </c>
      <c r="AB100" s="18">
        <f t="shared" ref="AB100:BQ100" si="80">SUM(AB95:AB99)</f>
        <v>0</v>
      </c>
      <c r="AC100" s="18">
        <f t="shared" si="80"/>
        <v>0</v>
      </c>
      <c r="AD100" s="18">
        <f t="shared" si="80"/>
        <v>0</v>
      </c>
      <c r="AE100" s="18">
        <f t="shared" si="80"/>
        <v>0</v>
      </c>
      <c r="AF100" s="18">
        <f t="shared" ref="AF100:AI100" si="81">SUM(AF95:AF99)</f>
        <v>0</v>
      </c>
      <c r="AG100" s="18">
        <f t="shared" si="81"/>
        <v>0</v>
      </c>
      <c r="AH100" s="18">
        <f t="shared" si="81"/>
        <v>6.0000000000000001E-3</v>
      </c>
      <c r="AI100" s="18">
        <f t="shared" si="81"/>
        <v>0</v>
      </c>
      <c r="AJ100" s="18">
        <f t="shared" si="80"/>
        <v>0</v>
      </c>
      <c r="AK100" s="18">
        <f t="shared" si="80"/>
        <v>0</v>
      </c>
      <c r="AL100" s="18">
        <f t="shared" si="80"/>
        <v>0</v>
      </c>
      <c r="AM100" s="18">
        <f t="shared" si="80"/>
        <v>3.9E-2</v>
      </c>
      <c r="AN100" s="18">
        <f t="shared" si="80"/>
        <v>8.5700000000000001E-4</v>
      </c>
      <c r="AO100" s="18">
        <f t="shared" si="80"/>
        <v>0</v>
      </c>
      <c r="AP100" s="18">
        <f t="shared" si="80"/>
        <v>0</v>
      </c>
      <c r="AQ100" s="18">
        <f t="shared" si="80"/>
        <v>0</v>
      </c>
      <c r="AR100" s="18">
        <f t="shared" si="80"/>
        <v>0</v>
      </c>
      <c r="AS100" s="18">
        <f t="shared" si="80"/>
        <v>0</v>
      </c>
      <c r="AT100" s="18">
        <f t="shared" si="80"/>
        <v>0</v>
      </c>
      <c r="AU100" s="18">
        <f t="shared" si="80"/>
        <v>0</v>
      </c>
      <c r="AV100" s="18">
        <f t="shared" si="80"/>
        <v>0</v>
      </c>
      <c r="AW100" s="18">
        <f t="shared" si="80"/>
        <v>0</v>
      </c>
      <c r="AX100" s="18">
        <f t="shared" si="80"/>
        <v>0</v>
      </c>
      <c r="AY100" s="18">
        <f t="shared" si="80"/>
        <v>0</v>
      </c>
      <c r="AZ100" s="18">
        <f t="shared" si="80"/>
        <v>0</v>
      </c>
      <c r="BA100" s="18">
        <f t="shared" si="80"/>
        <v>0</v>
      </c>
      <c r="BB100" s="18">
        <f t="shared" si="80"/>
        <v>0</v>
      </c>
      <c r="BC100" s="18">
        <f t="shared" si="80"/>
        <v>0</v>
      </c>
      <c r="BD100" s="18">
        <f t="shared" si="80"/>
        <v>0</v>
      </c>
      <c r="BE100" s="18">
        <f t="shared" si="80"/>
        <v>0</v>
      </c>
      <c r="BF100" s="18">
        <f t="shared" si="80"/>
        <v>0</v>
      </c>
      <c r="BG100" s="18">
        <f t="shared" si="80"/>
        <v>0</v>
      </c>
      <c r="BH100" s="18">
        <f t="shared" si="80"/>
        <v>0</v>
      </c>
      <c r="BI100" s="18">
        <f t="shared" si="80"/>
        <v>0</v>
      </c>
      <c r="BJ100" s="18">
        <f t="shared" si="80"/>
        <v>0</v>
      </c>
      <c r="BK100" s="18">
        <f t="shared" si="80"/>
        <v>0</v>
      </c>
      <c r="BL100" s="18">
        <f t="shared" si="80"/>
        <v>0</v>
      </c>
      <c r="BM100" s="18">
        <f t="shared" si="80"/>
        <v>0</v>
      </c>
      <c r="BN100" s="18">
        <f t="shared" si="80"/>
        <v>0</v>
      </c>
      <c r="BO100" s="18">
        <f t="shared" si="80"/>
        <v>0</v>
      </c>
      <c r="BP100" s="18">
        <f t="shared" si="80"/>
        <v>3.0000000000000001E-3</v>
      </c>
      <c r="BQ100" s="18">
        <f t="shared" si="80"/>
        <v>0</v>
      </c>
      <c r="BR100" s="78">
        <f t="shared" ref="BR100" si="82">SUM(BR95:BR99)</f>
        <v>0</v>
      </c>
    </row>
    <row r="101" spans="1:72" ht="17.399999999999999">
      <c r="B101" s="16" t="s">
        <v>23</v>
      </c>
      <c r="C101" s="17"/>
      <c r="D101" s="19">
        <f t="shared" ref="D101:Y101" si="83">PRODUCT(D100,$F$7)</f>
        <v>0</v>
      </c>
      <c r="E101" s="19">
        <f t="shared" si="83"/>
        <v>0</v>
      </c>
      <c r="F101" s="19">
        <f t="shared" si="83"/>
        <v>1.4225E-2</v>
      </c>
      <c r="G101" s="19">
        <f t="shared" si="83"/>
        <v>5.9999999999999995E-4</v>
      </c>
      <c r="H101" s="19">
        <f t="shared" si="83"/>
        <v>0</v>
      </c>
      <c r="I101" s="19">
        <f t="shared" si="83"/>
        <v>0</v>
      </c>
      <c r="J101" s="19">
        <f t="shared" si="83"/>
        <v>1.4E-2</v>
      </c>
      <c r="K101" s="19">
        <f t="shared" si="83"/>
        <v>3.0000000000000001E-3</v>
      </c>
      <c r="L101" s="19">
        <f t="shared" si="83"/>
        <v>0</v>
      </c>
      <c r="M101" s="19">
        <f t="shared" ref="M101:X101" si="84">PRODUCT(M100,$F$7)</f>
        <v>0</v>
      </c>
      <c r="N101" s="19">
        <f t="shared" si="84"/>
        <v>0</v>
      </c>
      <c r="O101" s="19">
        <f t="shared" si="84"/>
        <v>0</v>
      </c>
      <c r="P101" s="19">
        <f t="shared" si="84"/>
        <v>0</v>
      </c>
      <c r="Q101" s="19">
        <f t="shared" si="84"/>
        <v>0</v>
      </c>
      <c r="R101" s="19">
        <f t="shared" si="84"/>
        <v>0</v>
      </c>
      <c r="S101" s="19">
        <f t="shared" si="84"/>
        <v>0</v>
      </c>
      <c r="T101" s="19">
        <f t="shared" si="84"/>
        <v>0</v>
      </c>
      <c r="U101" s="19">
        <f t="shared" si="84"/>
        <v>0</v>
      </c>
      <c r="V101" s="19">
        <f t="shared" si="84"/>
        <v>0</v>
      </c>
      <c r="W101" s="19">
        <f t="shared" si="84"/>
        <v>0</v>
      </c>
      <c r="X101" s="19">
        <f t="shared" si="84"/>
        <v>0.1</v>
      </c>
      <c r="Y101" s="19">
        <f t="shared" si="83"/>
        <v>0</v>
      </c>
      <c r="Z101" s="19">
        <f>PRODUCT(Z100,$F$7)</f>
        <v>0</v>
      </c>
      <c r="AA101" s="19">
        <f>PRODUCT(AA100,$F$7)</f>
        <v>0</v>
      </c>
      <c r="AB101" s="19">
        <f t="shared" ref="AB101:BQ101" si="85">PRODUCT(AB100,$F$7)</f>
        <v>0</v>
      </c>
      <c r="AC101" s="19">
        <f t="shared" si="85"/>
        <v>0</v>
      </c>
      <c r="AD101" s="19">
        <f t="shared" si="85"/>
        <v>0</v>
      </c>
      <c r="AE101" s="19">
        <f t="shared" si="85"/>
        <v>0</v>
      </c>
      <c r="AF101" s="19">
        <f t="shared" ref="AF101:AI101" si="86">PRODUCT(AF100,$F$7)</f>
        <v>0</v>
      </c>
      <c r="AG101" s="19">
        <f t="shared" si="86"/>
        <v>0</v>
      </c>
      <c r="AH101" s="19">
        <f t="shared" si="86"/>
        <v>6.0000000000000001E-3</v>
      </c>
      <c r="AI101" s="19">
        <f t="shared" si="86"/>
        <v>0</v>
      </c>
      <c r="AJ101" s="19">
        <f t="shared" si="85"/>
        <v>0</v>
      </c>
      <c r="AK101" s="19">
        <f t="shared" si="85"/>
        <v>0</v>
      </c>
      <c r="AL101" s="19">
        <f t="shared" si="85"/>
        <v>0</v>
      </c>
      <c r="AM101" s="19">
        <f t="shared" si="85"/>
        <v>3.9E-2</v>
      </c>
      <c r="AN101" s="19">
        <f t="shared" si="85"/>
        <v>8.5700000000000001E-4</v>
      </c>
      <c r="AO101" s="19">
        <f t="shared" si="85"/>
        <v>0</v>
      </c>
      <c r="AP101" s="19">
        <f t="shared" si="85"/>
        <v>0</v>
      </c>
      <c r="AQ101" s="19">
        <f t="shared" si="85"/>
        <v>0</v>
      </c>
      <c r="AR101" s="19">
        <f t="shared" si="85"/>
        <v>0</v>
      </c>
      <c r="AS101" s="19">
        <f t="shared" si="85"/>
        <v>0</v>
      </c>
      <c r="AT101" s="19">
        <f t="shared" si="85"/>
        <v>0</v>
      </c>
      <c r="AU101" s="19">
        <f t="shared" si="85"/>
        <v>0</v>
      </c>
      <c r="AV101" s="19">
        <f t="shared" si="85"/>
        <v>0</v>
      </c>
      <c r="AW101" s="19">
        <f t="shared" si="85"/>
        <v>0</v>
      </c>
      <c r="AX101" s="19">
        <f t="shared" si="85"/>
        <v>0</v>
      </c>
      <c r="AY101" s="19">
        <f t="shared" si="85"/>
        <v>0</v>
      </c>
      <c r="AZ101" s="19">
        <f t="shared" si="85"/>
        <v>0</v>
      </c>
      <c r="BA101" s="19">
        <f t="shared" si="85"/>
        <v>0</v>
      </c>
      <c r="BB101" s="19">
        <f t="shared" si="85"/>
        <v>0</v>
      </c>
      <c r="BC101" s="19">
        <f t="shared" si="85"/>
        <v>0</v>
      </c>
      <c r="BD101" s="19">
        <f t="shared" si="85"/>
        <v>0</v>
      </c>
      <c r="BE101" s="19">
        <f t="shared" si="85"/>
        <v>0</v>
      </c>
      <c r="BF101" s="19">
        <f t="shared" si="85"/>
        <v>0</v>
      </c>
      <c r="BG101" s="19">
        <f t="shared" si="85"/>
        <v>0</v>
      </c>
      <c r="BH101" s="19">
        <f t="shared" si="85"/>
        <v>0</v>
      </c>
      <c r="BI101" s="19">
        <f t="shared" si="85"/>
        <v>0</v>
      </c>
      <c r="BJ101" s="19">
        <f t="shared" si="85"/>
        <v>0</v>
      </c>
      <c r="BK101" s="19">
        <f t="shared" si="85"/>
        <v>0</v>
      </c>
      <c r="BL101" s="19">
        <f t="shared" si="85"/>
        <v>0</v>
      </c>
      <c r="BM101" s="19">
        <f t="shared" si="85"/>
        <v>0</v>
      </c>
      <c r="BN101" s="19">
        <f t="shared" si="85"/>
        <v>0</v>
      </c>
      <c r="BO101" s="19">
        <f t="shared" si="85"/>
        <v>0</v>
      </c>
      <c r="BP101" s="19">
        <f t="shared" si="85"/>
        <v>3.0000000000000001E-3</v>
      </c>
      <c r="BQ101" s="19">
        <f t="shared" si="85"/>
        <v>0</v>
      </c>
      <c r="BR101" s="79">
        <f t="shared" ref="BR101" si="87">PRODUCT(BR100,$F$7)</f>
        <v>0</v>
      </c>
    </row>
    <row r="103" spans="1:72" ht="17.399999999999999">
      <c r="A103" s="20"/>
      <c r="B103" s="21" t="s">
        <v>24</v>
      </c>
      <c r="C103" s="22" t="s">
        <v>25</v>
      </c>
      <c r="D103" s="23">
        <f t="shared" ref="D103:BQ103" si="88">D51</f>
        <v>90.9</v>
      </c>
      <c r="E103" s="23">
        <f t="shared" si="88"/>
        <v>96</v>
      </c>
      <c r="F103" s="23">
        <f t="shared" si="88"/>
        <v>91</v>
      </c>
      <c r="G103" s="23">
        <f t="shared" si="88"/>
        <v>816</v>
      </c>
      <c r="H103" s="23">
        <f t="shared" si="88"/>
        <v>1680</v>
      </c>
      <c r="I103" s="23">
        <f t="shared" si="88"/>
        <v>1050</v>
      </c>
      <c r="J103" s="23">
        <f t="shared" si="88"/>
        <v>90.57</v>
      </c>
      <c r="K103" s="23">
        <f t="shared" si="88"/>
        <v>1166.67</v>
      </c>
      <c r="L103" s="23">
        <f t="shared" si="88"/>
        <v>255.2</v>
      </c>
      <c r="M103" s="23">
        <f t="shared" si="88"/>
        <v>833</v>
      </c>
      <c r="N103" s="23">
        <f t="shared" si="88"/>
        <v>126.38</v>
      </c>
      <c r="O103" s="23">
        <f t="shared" si="88"/>
        <v>387.53</v>
      </c>
      <c r="P103" s="23">
        <f t="shared" si="88"/>
        <v>663.16</v>
      </c>
      <c r="Q103" s="23">
        <f t="shared" si="88"/>
        <v>526.66999999999996</v>
      </c>
      <c r="R103" s="23">
        <f t="shared" si="88"/>
        <v>1295</v>
      </c>
      <c r="S103" s="23">
        <f t="shared" si="88"/>
        <v>0</v>
      </c>
      <c r="T103" s="23">
        <f t="shared" si="88"/>
        <v>0</v>
      </c>
      <c r="U103" s="23">
        <f t="shared" si="88"/>
        <v>1012</v>
      </c>
      <c r="V103" s="23">
        <f t="shared" si="88"/>
        <v>470.67</v>
      </c>
      <c r="W103" s="23">
        <f>W51</f>
        <v>348</v>
      </c>
      <c r="X103" s="23">
        <f t="shared" si="88"/>
        <v>9.4</v>
      </c>
      <c r="Y103" s="23">
        <f t="shared" si="88"/>
        <v>266.5</v>
      </c>
      <c r="Z103" s="23">
        <f t="shared" si="88"/>
        <v>367</v>
      </c>
      <c r="AA103" s="23">
        <f t="shared" si="88"/>
        <v>524</v>
      </c>
      <c r="AB103" s="23">
        <f t="shared" si="88"/>
        <v>330</v>
      </c>
      <c r="AC103" s="23">
        <f t="shared" si="88"/>
        <v>299</v>
      </c>
      <c r="AD103" s="23">
        <f t="shared" si="88"/>
        <v>148</v>
      </c>
      <c r="AE103" s="23">
        <f t="shared" si="88"/>
        <v>842</v>
      </c>
      <c r="AF103" s="23"/>
      <c r="AG103" s="23"/>
      <c r="AH103" s="23">
        <f t="shared" si="88"/>
        <v>359</v>
      </c>
      <c r="AI103" s="23"/>
      <c r="AJ103" s="23">
        <f t="shared" si="88"/>
        <v>309.10000000000002</v>
      </c>
      <c r="AK103" s="23">
        <f t="shared" si="88"/>
        <v>94</v>
      </c>
      <c r="AL103" s="23">
        <f t="shared" si="88"/>
        <v>73</v>
      </c>
      <c r="AM103" s="23">
        <f t="shared" si="88"/>
        <v>51.6</v>
      </c>
      <c r="AN103" s="23">
        <f t="shared" si="88"/>
        <v>250</v>
      </c>
      <c r="AO103" s="23">
        <f t="shared" si="88"/>
        <v>272</v>
      </c>
      <c r="AP103" s="23">
        <f t="shared" si="88"/>
        <v>0</v>
      </c>
      <c r="AQ103" s="23">
        <f t="shared" si="88"/>
        <v>425</v>
      </c>
      <c r="AR103" s="23">
        <f t="shared" si="88"/>
        <v>800</v>
      </c>
      <c r="AS103" s="23">
        <f t="shared" si="88"/>
        <v>294.25</v>
      </c>
      <c r="AT103" s="23">
        <f t="shared" si="88"/>
        <v>95</v>
      </c>
      <c r="AU103" s="23">
        <f t="shared" si="88"/>
        <v>87.33</v>
      </c>
      <c r="AV103" s="23">
        <f t="shared" si="88"/>
        <v>73.33</v>
      </c>
      <c r="AW103" s="23">
        <f t="shared" si="88"/>
        <v>80</v>
      </c>
      <c r="AX103" s="23">
        <f t="shared" si="88"/>
        <v>89.29</v>
      </c>
      <c r="AY103" s="23">
        <f t="shared" si="88"/>
        <v>63.75</v>
      </c>
      <c r="AZ103" s="23">
        <f t="shared" si="88"/>
        <v>104.62</v>
      </c>
      <c r="BA103" s="23">
        <f t="shared" si="88"/>
        <v>81.33</v>
      </c>
      <c r="BB103" s="23">
        <f t="shared" si="88"/>
        <v>71.67</v>
      </c>
      <c r="BC103" s="23">
        <f t="shared" si="88"/>
        <v>152.66999999999999</v>
      </c>
      <c r="BD103" s="23">
        <f t="shared" si="88"/>
        <v>378</v>
      </c>
      <c r="BE103" s="23">
        <f t="shared" si="88"/>
        <v>574</v>
      </c>
      <c r="BF103" s="23">
        <f t="shared" si="88"/>
        <v>696</v>
      </c>
      <c r="BG103" s="23">
        <f t="shared" si="88"/>
        <v>324</v>
      </c>
      <c r="BH103" s="23">
        <f t="shared" si="88"/>
        <v>604</v>
      </c>
      <c r="BI103" s="23">
        <f t="shared" si="88"/>
        <v>0</v>
      </c>
      <c r="BJ103" s="23">
        <f t="shared" si="88"/>
        <v>38</v>
      </c>
      <c r="BK103" s="23">
        <f t="shared" si="88"/>
        <v>38</v>
      </c>
      <c r="BL103" s="23">
        <f t="shared" si="88"/>
        <v>33</v>
      </c>
      <c r="BM103" s="23">
        <f t="shared" si="88"/>
        <v>43</v>
      </c>
      <c r="BN103" s="23">
        <f t="shared" si="88"/>
        <v>43</v>
      </c>
      <c r="BO103" s="23">
        <f t="shared" si="88"/>
        <v>306.32</v>
      </c>
      <c r="BP103" s="23">
        <f t="shared" si="88"/>
        <v>190</v>
      </c>
      <c r="BQ103" s="23">
        <f t="shared" si="88"/>
        <v>26</v>
      </c>
      <c r="BR103" s="78">
        <f t="shared" ref="BR103" si="89">BR51</f>
        <v>0</v>
      </c>
    </row>
    <row r="104" spans="1:72" ht="17.399999999999999">
      <c r="B104" s="16" t="s">
        <v>26</v>
      </c>
      <c r="C104" s="17" t="s">
        <v>25</v>
      </c>
      <c r="D104" s="18">
        <f t="shared" ref="D104:BQ104" si="90">D103/1000</f>
        <v>9.0900000000000009E-2</v>
      </c>
      <c r="E104" s="18">
        <f t="shared" si="90"/>
        <v>9.6000000000000002E-2</v>
      </c>
      <c r="F104" s="18">
        <f t="shared" si="90"/>
        <v>9.0999999999999998E-2</v>
      </c>
      <c r="G104" s="18">
        <f t="shared" si="90"/>
        <v>0.81599999999999995</v>
      </c>
      <c r="H104" s="18">
        <f t="shared" si="90"/>
        <v>1.68</v>
      </c>
      <c r="I104" s="18">
        <f t="shared" si="90"/>
        <v>1.05</v>
      </c>
      <c r="J104" s="18">
        <f t="shared" si="90"/>
        <v>9.0569999999999998E-2</v>
      </c>
      <c r="K104" s="18">
        <f t="shared" si="90"/>
        <v>1.1666700000000001</v>
      </c>
      <c r="L104" s="18">
        <f t="shared" si="90"/>
        <v>0.25519999999999998</v>
      </c>
      <c r="M104" s="18">
        <f t="shared" si="90"/>
        <v>0.83299999999999996</v>
      </c>
      <c r="N104" s="18">
        <f t="shared" si="90"/>
        <v>0.12637999999999999</v>
      </c>
      <c r="O104" s="18">
        <f t="shared" si="90"/>
        <v>0.38752999999999999</v>
      </c>
      <c r="P104" s="18">
        <f t="shared" si="90"/>
        <v>0.66315999999999997</v>
      </c>
      <c r="Q104" s="18">
        <f t="shared" si="90"/>
        <v>0.52666999999999997</v>
      </c>
      <c r="R104" s="18">
        <f t="shared" si="90"/>
        <v>1.2949999999999999</v>
      </c>
      <c r="S104" s="18">
        <f t="shared" si="90"/>
        <v>0</v>
      </c>
      <c r="T104" s="18">
        <f t="shared" si="90"/>
        <v>0</v>
      </c>
      <c r="U104" s="18">
        <f t="shared" si="90"/>
        <v>1.012</v>
      </c>
      <c r="V104" s="18">
        <f t="shared" si="90"/>
        <v>0.47067000000000003</v>
      </c>
      <c r="W104" s="18">
        <f>W103/1000</f>
        <v>0.34799999999999998</v>
      </c>
      <c r="X104" s="18">
        <f t="shared" si="90"/>
        <v>9.4000000000000004E-3</v>
      </c>
      <c r="Y104" s="18">
        <f t="shared" si="90"/>
        <v>0.26650000000000001</v>
      </c>
      <c r="Z104" s="18">
        <f t="shared" si="90"/>
        <v>0.36699999999999999</v>
      </c>
      <c r="AA104" s="18">
        <f t="shared" si="90"/>
        <v>0.52400000000000002</v>
      </c>
      <c r="AB104" s="18">
        <f t="shared" si="90"/>
        <v>0.33</v>
      </c>
      <c r="AC104" s="18">
        <f t="shared" si="90"/>
        <v>0.29899999999999999</v>
      </c>
      <c r="AD104" s="18">
        <f t="shared" si="90"/>
        <v>0.14799999999999999</v>
      </c>
      <c r="AE104" s="18">
        <f t="shared" si="90"/>
        <v>0.84199999999999997</v>
      </c>
      <c r="AF104" s="18">
        <f t="shared" ref="AF104:AI104" si="91">AF103/1000</f>
        <v>0</v>
      </c>
      <c r="AG104" s="18">
        <f t="shared" si="91"/>
        <v>0</v>
      </c>
      <c r="AH104" s="18">
        <f t="shared" si="91"/>
        <v>0.35899999999999999</v>
      </c>
      <c r="AI104" s="18">
        <f t="shared" si="91"/>
        <v>0</v>
      </c>
      <c r="AJ104" s="18">
        <f t="shared" si="90"/>
        <v>0.30910000000000004</v>
      </c>
      <c r="AK104" s="18">
        <f t="shared" si="90"/>
        <v>9.4E-2</v>
      </c>
      <c r="AL104" s="18">
        <f t="shared" si="90"/>
        <v>7.2999999999999995E-2</v>
      </c>
      <c r="AM104" s="18">
        <f t="shared" si="90"/>
        <v>5.16E-2</v>
      </c>
      <c r="AN104" s="18">
        <f t="shared" si="90"/>
        <v>0.25</v>
      </c>
      <c r="AO104" s="18">
        <f t="shared" si="90"/>
        <v>0.27200000000000002</v>
      </c>
      <c r="AP104" s="18">
        <f t="shared" si="90"/>
        <v>0</v>
      </c>
      <c r="AQ104" s="18">
        <f t="shared" si="90"/>
        <v>0.42499999999999999</v>
      </c>
      <c r="AR104" s="18">
        <f t="shared" si="90"/>
        <v>0.8</v>
      </c>
      <c r="AS104" s="18">
        <f t="shared" si="90"/>
        <v>0.29425000000000001</v>
      </c>
      <c r="AT104" s="18">
        <f t="shared" si="90"/>
        <v>9.5000000000000001E-2</v>
      </c>
      <c r="AU104" s="18">
        <f t="shared" si="90"/>
        <v>8.7330000000000005E-2</v>
      </c>
      <c r="AV104" s="18">
        <f t="shared" si="90"/>
        <v>7.3329999999999992E-2</v>
      </c>
      <c r="AW104" s="18">
        <f t="shared" si="90"/>
        <v>0.08</v>
      </c>
      <c r="AX104" s="18">
        <f t="shared" si="90"/>
        <v>8.9290000000000008E-2</v>
      </c>
      <c r="AY104" s="18">
        <f t="shared" si="90"/>
        <v>6.3750000000000001E-2</v>
      </c>
      <c r="AZ104" s="18">
        <f t="shared" si="90"/>
        <v>0.10462</v>
      </c>
      <c r="BA104" s="18">
        <f t="shared" si="90"/>
        <v>8.133E-2</v>
      </c>
      <c r="BB104" s="18">
        <f t="shared" si="90"/>
        <v>7.1669999999999998E-2</v>
      </c>
      <c r="BC104" s="18">
        <f t="shared" si="90"/>
        <v>0.15267</v>
      </c>
      <c r="BD104" s="18">
        <f t="shared" si="90"/>
        <v>0.378</v>
      </c>
      <c r="BE104" s="18">
        <f t="shared" si="90"/>
        <v>0.57399999999999995</v>
      </c>
      <c r="BF104" s="18">
        <f t="shared" si="90"/>
        <v>0.69599999999999995</v>
      </c>
      <c r="BG104" s="18">
        <f t="shared" si="90"/>
        <v>0.32400000000000001</v>
      </c>
      <c r="BH104" s="18">
        <f t="shared" si="90"/>
        <v>0.60399999999999998</v>
      </c>
      <c r="BI104" s="18">
        <f t="shared" si="90"/>
        <v>0</v>
      </c>
      <c r="BJ104" s="18">
        <f t="shared" si="90"/>
        <v>3.7999999999999999E-2</v>
      </c>
      <c r="BK104" s="18">
        <f t="shared" si="90"/>
        <v>3.7999999999999999E-2</v>
      </c>
      <c r="BL104" s="18">
        <f t="shared" si="90"/>
        <v>3.3000000000000002E-2</v>
      </c>
      <c r="BM104" s="18">
        <f t="shared" si="90"/>
        <v>4.2999999999999997E-2</v>
      </c>
      <c r="BN104" s="18">
        <f t="shared" si="90"/>
        <v>4.2999999999999997E-2</v>
      </c>
      <c r="BO104" s="18">
        <f t="shared" si="90"/>
        <v>0.30631999999999998</v>
      </c>
      <c r="BP104" s="18">
        <f t="shared" si="90"/>
        <v>0.19</v>
      </c>
      <c r="BQ104" s="18">
        <f t="shared" si="90"/>
        <v>2.5999999999999999E-2</v>
      </c>
      <c r="BR104" s="78">
        <f t="shared" ref="BR104" si="92">BR103/1000</f>
        <v>0</v>
      </c>
    </row>
    <row r="105" spans="1:72" ht="17.399999999999999">
      <c r="A105" s="24"/>
      <c r="B105" s="25" t="s">
        <v>27</v>
      </c>
      <c r="C105" s="120"/>
      <c r="D105" s="26">
        <f t="shared" ref="D105:BQ105" si="93">D101*D103</f>
        <v>0</v>
      </c>
      <c r="E105" s="26">
        <f t="shared" si="93"/>
        <v>0</v>
      </c>
      <c r="F105" s="26">
        <f t="shared" si="93"/>
        <v>1.294475</v>
      </c>
      <c r="G105" s="26">
        <f t="shared" si="93"/>
        <v>0.48959999999999998</v>
      </c>
      <c r="H105" s="26">
        <f t="shared" si="93"/>
        <v>0</v>
      </c>
      <c r="I105" s="26">
        <f t="shared" si="93"/>
        <v>0</v>
      </c>
      <c r="J105" s="26">
        <f t="shared" si="93"/>
        <v>1.2679799999999999</v>
      </c>
      <c r="K105" s="26">
        <f t="shared" si="93"/>
        <v>3.5000100000000005</v>
      </c>
      <c r="L105" s="26">
        <f t="shared" si="93"/>
        <v>0</v>
      </c>
      <c r="M105" s="26">
        <f t="shared" si="93"/>
        <v>0</v>
      </c>
      <c r="N105" s="26">
        <f t="shared" si="93"/>
        <v>0</v>
      </c>
      <c r="O105" s="26">
        <f t="shared" si="93"/>
        <v>0</v>
      </c>
      <c r="P105" s="26">
        <f t="shared" si="93"/>
        <v>0</v>
      </c>
      <c r="Q105" s="26">
        <f t="shared" si="93"/>
        <v>0</v>
      </c>
      <c r="R105" s="26">
        <f t="shared" si="93"/>
        <v>0</v>
      </c>
      <c r="S105" s="26">
        <f t="shared" si="93"/>
        <v>0</v>
      </c>
      <c r="T105" s="26">
        <f t="shared" si="93"/>
        <v>0</v>
      </c>
      <c r="U105" s="26">
        <f t="shared" si="93"/>
        <v>0</v>
      </c>
      <c r="V105" s="26">
        <f t="shared" si="93"/>
        <v>0</v>
      </c>
      <c r="W105" s="26">
        <f>W101*W103</f>
        <v>0</v>
      </c>
      <c r="X105" s="26">
        <f t="shared" si="93"/>
        <v>0.94000000000000006</v>
      </c>
      <c r="Y105" s="26">
        <f t="shared" si="93"/>
        <v>0</v>
      </c>
      <c r="Z105" s="26">
        <f t="shared" si="93"/>
        <v>0</v>
      </c>
      <c r="AA105" s="26">
        <f t="shared" si="93"/>
        <v>0</v>
      </c>
      <c r="AB105" s="26">
        <f t="shared" si="93"/>
        <v>0</v>
      </c>
      <c r="AC105" s="26">
        <f t="shared" si="93"/>
        <v>0</v>
      </c>
      <c r="AD105" s="26">
        <f t="shared" si="93"/>
        <v>0</v>
      </c>
      <c r="AE105" s="26">
        <f t="shared" si="93"/>
        <v>0</v>
      </c>
      <c r="AF105" s="26">
        <f t="shared" ref="AF105:AI105" si="94">AF101*AF103</f>
        <v>0</v>
      </c>
      <c r="AG105" s="26">
        <f t="shared" si="94"/>
        <v>0</v>
      </c>
      <c r="AH105" s="26">
        <f t="shared" si="94"/>
        <v>2.1539999999999999</v>
      </c>
      <c r="AI105" s="26">
        <f t="shared" si="94"/>
        <v>0</v>
      </c>
      <c r="AJ105" s="26">
        <f t="shared" si="93"/>
        <v>0</v>
      </c>
      <c r="AK105" s="26">
        <f t="shared" si="93"/>
        <v>0</v>
      </c>
      <c r="AL105" s="26">
        <f t="shared" si="93"/>
        <v>0</v>
      </c>
      <c r="AM105" s="26">
        <f t="shared" si="93"/>
        <v>2.0124</v>
      </c>
      <c r="AN105" s="26">
        <f t="shared" si="93"/>
        <v>0.21425</v>
      </c>
      <c r="AO105" s="26">
        <f t="shared" si="93"/>
        <v>0</v>
      </c>
      <c r="AP105" s="26">
        <f t="shared" si="93"/>
        <v>0</v>
      </c>
      <c r="AQ105" s="26">
        <f t="shared" si="93"/>
        <v>0</v>
      </c>
      <c r="AR105" s="26">
        <f t="shared" si="93"/>
        <v>0</v>
      </c>
      <c r="AS105" s="26">
        <f t="shared" si="93"/>
        <v>0</v>
      </c>
      <c r="AT105" s="26">
        <f t="shared" si="93"/>
        <v>0</v>
      </c>
      <c r="AU105" s="26">
        <f t="shared" si="93"/>
        <v>0</v>
      </c>
      <c r="AV105" s="26">
        <f t="shared" si="93"/>
        <v>0</v>
      </c>
      <c r="AW105" s="26">
        <f t="shared" si="93"/>
        <v>0</v>
      </c>
      <c r="AX105" s="26">
        <f t="shared" si="93"/>
        <v>0</v>
      </c>
      <c r="AY105" s="26">
        <f t="shared" si="93"/>
        <v>0</v>
      </c>
      <c r="AZ105" s="26">
        <f t="shared" si="93"/>
        <v>0</v>
      </c>
      <c r="BA105" s="26">
        <f t="shared" si="93"/>
        <v>0</v>
      </c>
      <c r="BB105" s="26">
        <f t="shared" si="93"/>
        <v>0</v>
      </c>
      <c r="BC105" s="26">
        <f t="shared" si="93"/>
        <v>0</v>
      </c>
      <c r="BD105" s="26">
        <f t="shared" si="93"/>
        <v>0</v>
      </c>
      <c r="BE105" s="26">
        <f t="shared" si="93"/>
        <v>0</v>
      </c>
      <c r="BF105" s="26">
        <f t="shared" si="93"/>
        <v>0</v>
      </c>
      <c r="BG105" s="26">
        <f t="shared" si="93"/>
        <v>0</v>
      </c>
      <c r="BH105" s="26">
        <f t="shared" si="93"/>
        <v>0</v>
      </c>
      <c r="BI105" s="26">
        <f t="shared" si="93"/>
        <v>0</v>
      </c>
      <c r="BJ105" s="26">
        <f t="shared" si="93"/>
        <v>0</v>
      </c>
      <c r="BK105" s="26">
        <f t="shared" si="93"/>
        <v>0</v>
      </c>
      <c r="BL105" s="26">
        <f t="shared" si="93"/>
        <v>0</v>
      </c>
      <c r="BM105" s="26">
        <f t="shared" si="93"/>
        <v>0</v>
      </c>
      <c r="BN105" s="26">
        <f t="shared" si="93"/>
        <v>0</v>
      </c>
      <c r="BO105" s="26">
        <f t="shared" si="93"/>
        <v>0</v>
      </c>
      <c r="BP105" s="26">
        <f t="shared" si="93"/>
        <v>0.57000000000000006</v>
      </c>
      <c r="BQ105" s="26">
        <f t="shared" si="93"/>
        <v>0</v>
      </c>
      <c r="BR105" s="82">
        <f t="shared" ref="BR105" si="95">BR101*BR103</f>
        <v>0</v>
      </c>
      <c r="BS105" s="27">
        <f>SUM(D105:BQ105)</f>
        <v>12.442715</v>
      </c>
      <c r="BT105" s="28">
        <f>BS105/$C$10</f>
        <v>12.442715</v>
      </c>
    </row>
    <row r="106" spans="1:72" ht="17.399999999999999">
      <c r="A106" s="24"/>
      <c r="B106" s="25" t="s">
        <v>28</v>
      </c>
      <c r="C106" s="120"/>
      <c r="D106" s="26">
        <f t="shared" ref="D106:BQ106" si="96">D101*D103</f>
        <v>0</v>
      </c>
      <c r="E106" s="26">
        <f t="shared" si="96"/>
        <v>0</v>
      </c>
      <c r="F106" s="26">
        <f t="shared" si="96"/>
        <v>1.294475</v>
      </c>
      <c r="G106" s="26">
        <f t="shared" si="96"/>
        <v>0.48959999999999998</v>
      </c>
      <c r="H106" s="26">
        <f t="shared" si="96"/>
        <v>0</v>
      </c>
      <c r="I106" s="26">
        <f t="shared" si="96"/>
        <v>0</v>
      </c>
      <c r="J106" s="26">
        <f t="shared" si="96"/>
        <v>1.2679799999999999</v>
      </c>
      <c r="K106" s="26">
        <f t="shared" si="96"/>
        <v>3.5000100000000005</v>
      </c>
      <c r="L106" s="26">
        <f t="shared" si="96"/>
        <v>0</v>
      </c>
      <c r="M106" s="26">
        <f t="shared" si="96"/>
        <v>0</v>
      </c>
      <c r="N106" s="26">
        <f t="shared" si="96"/>
        <v>0</v>
      </c>
      <c r="O106" s="26">
        <f t="shared" si="96"/>
        <v>0</v>
      </c>
      <c r="P106" s="26">
        <f t="shared" si="96"/>
        <v>0</v>
      </c>
      <c r="Q106" s="26">
        <f t="shared" si="96"/>
        <v>0</v>
      </c>
      <c r="R106" s="26">
        <f t="shared" si="96"/>
        <v>0</v>
      </c>
      <c r="S106" s="26">
        <f t="shared" si="96"/>
        <v>0</v>
      </c>
      <c r="T106" s="26">
        <f t="shared" si="96"/>
        <v>0</v>
      </c>
      <c r="U106" s="26">
        <f t="shared" si="96"/>
        <v>0</v>
      </c>
      <c r="V106" s="26">
        <f t="shared" si="96"/>
        <v>0</v>
      </c>
      <c r="W106" s="26">
        <f>W101*W103</f>
        <v>0</v>
      </c>
      <c r="X106" s="26">
        <f t="shared" si="96"/>
        <v>0.94000000000000006</v>
      </c>
      <c r="Y106" s="26">
        <f t="shared" si="96"/>
        <v>0</v>
      </c>
      <c r="Z106" s="26">
        <f t="shared" si="96"/>
        <v>0</v>
      </c>
      <c r="AA106" s="26">
        <f t="shared" si="96"/>
        <v>0</v>
      </c>
      <c r="AB106" s="26">
        <f t="shared" si="96"/>
        <v>0</v>
      </c>
      <c r="AC106" s="26">
        <f t="shared" si="96"/>
        <v>0</v>
      </c>
      <c r="AD106" s="26">
        <f t="shared" si="96"/>
        <v>0</v>
      </c>
      <c r="AE106" s="26">
        <f t="shared" si="96"/>
        <v>0</v>
      </c>
      <c r="AF106" s="26">
        <f t="shared" ref="AF106:AI106" si="97">AF101*AF103</f>
        <v>0</v>
      </c>
      <c r="AG106" s="26">
        <f t="shared" si="97"/>
        <v>0</v>
      </c>
      <c r="AH106" s="26">
        <f t="shared" si="97"/>
        <v>2.1539999999999999</v>
      </c>
      <c r="AI106" s="26">
        <f t="shared" si="97"/>
        <v>0</v>
      </c>
      <c r="AJ106" s="26">
        <f t="shared" si="96"/>
        <v>0</v>
      </c>
      <c r="AK106" s="26">
        <f t="shared" si="96"/>
        <v>0</v>
      </c>
      <c r="AL106" s="26">
        <f t="shared" si="96"/>
        <v>0</v>
      </c>
      <c r="AM106" s="26">
        <f t="shared" si="96"/>
        <v>2.0124</v>
      </c>
      <c r="AN106" s="26">
        <f t="shared" si="96"/>
        <v>0.21425</v>
      </c>
      <c r="AO106" s="26">
        <f t="shared" si="96"/>
        <v>0</v>
      </c>
      <c r="AP106" s="26">
        <f t="shared" si="96"/>
        <v>0</v>
      </c>
      <c r="AQ106" s="26">
        <f t="shared" si="96"/>
        <v>0</v>
      </c>
      <c r="AR106" s="26">
        <f t="shared" si="96"/>
        <v>0</v>
      </c>
      <c r="AS106" s="26">
        <f t="shared" si="96"/>
        <v>0</v>
      </c>
      <c r="AT106" s="26">
        <f t="shared" si="96"/>
        <v>0</v>
      </c>
      <c r="AU106" s="26">
        <f t="shared" si="96"/>
        <v>0</v>
      </c>
      <c r="AV106" s="26">
        <f t="shared" si="96"/>
        <v>0</v>
      </c>
      <c r="AW106" s="26">
        <f t="shared" si="96"/>
        <v>0</v>
      </c>
      <c r="AX106" s="26">
        <f t="shared" si="96"/>
        <v>0</v>
      </c>
      <c r="AY106" s="26">
        <f t="shared" si="96"/>
        <v>0</v>
      </c>
      <c r="AZ106" s="26">
        <f t="shared" si="96"/>
        <v>0</v>
      </c>
      <c r="BA106" s="26">
        <f t="shared" si="96"/>
        <v>0</v>
      </c>
      <c r="BB106" s="26">
        <f t="shared" si="96"/>
        <v>0</v>
      </c>
      <c r="BC106" s="26">
        <f t="shared" si="96"/>
        <v>0</v>
      </c>
      <c r="BD106" s="26">
        <f t="shared" si="96"/>
        <v>0</v>
      </c>
      <c r="BE106" s="26">
        <f t="shared" si="96"/>
        <v>0</v>
      </c>
      <c r="BF106" s="26">
        <f t="shared" si="96"/>
        <v>0</v>
      </c>
      <c r="BG106" s="26">
        <f t="shared" si="96"/>
        <v>0</v>
      </c>
      <c r="BH106" s="26">
        <f t="shared" si="96"/>
        <v>0</v>
      </c>
      <c r="BI106" s="26">
        <f t="shared" si="96"/>
        <v>0</v>
      </c>
      <c r="BJ106" s="26">
        <f t="shared" si="96"/>
        <v>0</v>
      </c>
      <c r="BK106" s="26">
        <f t="shared" si="96"/>
        <v>0</v>
      </c>
      <c r="BL106" s="26">
        <f t="shared" si="96"/>
        <v>0</v>
      </c>
      <c r="BM106" s="26">
        <f t="shared" si="96"/>
        <v>0</v>
      </c>
      <c r="BN106" s="26">
        <f t="shared" si="96"/>
        <v>0</v>
      </c>
      <c r="BO106" s="26">
        <f t="shared" si="96"/>
        <v>0</v>
      </c>
      <c r="BP106" s="26">
        <f t="shared" si="96"/>
        <v>0.57000000000000006</v>
      </c>
      <c r="BQ106" s="26">
        <f t="shared" si="96"/>
        <v>0</v>
      </c>
      <c r="BR106" s="82">
        <f t="shared" ref="BR106" si="98">BR101*BR103</f>
        <v>0</v>
      </c>
      <c r="BS106" s="27">
        <f>SUM(D106:BQ106)</f>
        <v>12.442715</v>
      </c>
      <c r="BT106" s="28">
        <f>BS106/$C$10</f>
        <v>12.442715</v>
      </c>
    </row>
    <row r="108" spans="1:72">
      <c r="J108" s="1"/>
    </row>
    <row r="109" spans="1:72" ht="15" customHeight="1">
      <c r="A109" s="113"/>
      <c r="B109" s="3" t="s">
        <v>1</v>
      </c>
      <c r="C109" s="111" t="s">
        <v>2</v>
      </c>
      <c r="D109" s="110" t="str">
        <f t="shared" ref="D109:BQ109" si="99">D8</f>
        <v>Хлеб пшеничный</v>
      </c>
      <c r="E109" s="110" t="str">
        <f t="shared" si="99"/>
        <v>Хлеб ржано-пшеничный</v>
      </c>
      <c r="F109" s="110" t="str">
        <f t="shared" si="99"/>
        <v>Сахар</v>
      </c>
      <c r="G109" s="110" t="str">
        <f t="shared" si="99"/>
        <v>Чай</v>
      </c>
      <c r="H109" s="110" t="str">
        <f t="shared" si="99"/>
        <v>Какао</v>
      </c>
      <c r="I109" s="110" t="str">
        <f t="shared" si="99"/>
        <v>Кофейный напиток</v>
      </c>
      <c r="J109" s="110" t="str">
        <f t="shared" si="99"/>
        <v>Молоко 2,5%</v>
      </c>
      <c r="K109" s="110" t="str">
        <f t="shared" si="99"/>
        <v>Масло сливочное</v>
      </c>
      <c r="L109" s="110" t="str">
        <f t="shared" si="99"/>
        <v>Сметана 15%</v>
      </c>
      <c r="M109" s="110" t="str">
        <f t="shared" si="99"/>
        <v>Молоко сухое</v>
      </c>
      <c r="N109" s="110" t="str">
        <f t="shared" si="99"/>
        <v>Снежок 2,5 %</v>
      </c>
      <c r="O109" s="110" t="str">
        <f t="shared" si="99"/>
        <v>Творог 5%</v>
      </c>
      <c r="P109" s="110" t="str">
        <f t="shared" si="99"/>
        <v>Молоко сгущенное</v>
      </c>
      <c r="Q109" s="110" t="str">
        <f t="shared" si="99"/>
        <v xml:space="preserve">Джем Сава </v>
      </c>
      <c r="R109" s="110" t="str">
        <f t="shared" si="99"/>
        <v>Сыр</v>
      </c>
      <c r="S109" s="110" t="str">
        <f t="shared" si="99"/>
        <v>Зеленый горошек</v>
      </c>
      <c r="T109" s="110" t="str">
        <f t="shared" si="99"/>
        <v>Кукуруза консервирован.</v>
      </c>
      <c r="U109" s="110" t="str">
        <f t="shared" si="99"/>
        <v>Консервы рыбные</v>
      </c>
      <c r="V109" s="110" t="str">
        <f t="shared" si="99"/>
        <v>Огурцы консервирован.</v>
      </c>
      <c r="W109" s="110" t="str">
        <f>W8</f>
        <v>Огурцы свежие</v>
      </c>
      <c r="X109" s="110" t="str">
        <f t="shared" si="99"/>
        <v>Яйцо</v>
      </c>
      <c r="Y109" s="110" t="str">
        <f t="shared" si="99"/>
        <v>Икра кабачковая</v>
      </c>
      <c r="Z109" s="110" t="str">
        <f t="shared" si="99"/>
        <v>Изюм</v>
      </c>
      <c r="AA109" s="110" t="str">
        <f t="shared" si="99"/>
        <v>Курага</v>
      </c>
      <c r="AB109" s="110" t="str">
        <f t="shared" si="99"/>
        <v>Чернослив</v>
      </c>
      <c r="AC109" s="110" t="str">
        <f t="shared" si="99"/>
        <v>Шиповник</v>
      </c>
      <c r="AD109" s="110" t="str">
        <f t="shared" si="99"/>
        <v>Сухофрукты</v>
      </c>
      <c r="AE109" s="110" t="str">
        <f t="shared" si="99"/>
        <v>Ягода свежемороженная</v>
      </c>
      <c r="AF109" s="110" t="str">
        <f t="shared" ref="AF109:AJ109" si="100">AF8</f>
        <v xml:space="preserve">Апельсин </v>
      </c>
      <c r="AG109" s="110" t="str">
        <f t="shared" si="100"/>
        <v>Банан</v>
      </c>
      <c r="AH109" s="110" t="str">
        <f t="shared" si="100"/>
        <v>Лимон</v>
      </c>
      <c r="AI109" s="110" t="str">
        <f t="shared" si="100"/>
        <v>Яблоко</v>
      </c>
      <c r="AJ109" s="110" t="str">
        <f t="shared" si="100"/>
        <v>Кисель</v>
      </c>
      <c r="AK109" s="110" t="str">
        <f t="shared" si="99"/>
        <v xml:space="preserve">Сок </v>
      </c>
      <c r="AL109" s="110" t="str">
        <f t="shared" si="99"/>
        <v>Макаронные изделия</v>
      </c>
      <c r="AM109" s="110" t="str">
        <f t="shared" si="99"/>
        <v>Мука</v>
      </c>
      <c r="AN109" s="110" t="str">
        <f t="shared" si="99"/>
        <v>Дрожжи</v>
      </c>
      <c r="AO109" s="110" t="str">
        <f t="shared" si="99"/>
        <v>Печенье</v>
      </c>
      <c r="AP109" s="110" t="str">
        <f t="shared" si="99"/>
        <v>Пряники</v>
      </c>
      <c r="AQ109" s="110" t="str">
        <f t="shared" si="99"/>
        <v>Вафли</v>
      </c>
      <c r="AR109" s="110" t="str">
        <f t="shared" si="99"/>
        <v>Конфеты</v>
      </c>
      <c r="AS109" s="110" t="str">
        <f t="shared" si="99"/>
        <v>Повидло Сава</v>
      </c>
      <c r="AT109" s="110" t="str">
        <f t="shared" si="99"/>
        <v>Крупа геркулес</v>
      </c>
      <c r="AU109" s="110" t="str">
        <f t="shared" si="99"/>
        <v>Крупа горох</v>
      </c>
      <c r="AV109" s="110" t="str">
        <f t="shared" si="99"/>
        <v>Крупа гречневая</v>
      </c>
      <c r="AW109" s="110" t="str">
        <f t="shared" si="99"/>
        <v>Крупа кукурузная</v>
      </c>
      <c r="AX109" s="110" t="str">
        <f t="shared" si="99"/>
        <v>Крупа манная</v>
      </c>
      <c r="AY109" s="110" t="str">
        <f t="shared" si="99"/>
        <v>Крупа перловая</v>
      </c>
      <c r="AZ109" s="110" t="str">
        <f t="shared" si="99"/>
        <v>Крупа пшеничная</v>
      </c>
      <c r="BA109" s="110" t="str">
        <f t="shared" si="99"/>
        <v>Крупа пшено</v>
      </c>
      <c r="BB109" s="110" t="str">
        <f t="shared" si="99"/>
        <v>Крупа ячневая</v>
      </c>
      <c r="BC109" s="110" t="str">
        <f t="shared" si="99"/>
        <v>Рис</v>
      </c>
      <c r="BD109" s="110" t="str">
        <f t="shared" si="99"/>
        <v>Цыпленок бройлер</v>
      </c>
      <c r="BE109" s="110" t="str">
        <f t="shared" si="99"/>
        <v>Филе куриное</v>
      </c>
      <c r="BF109" s="110" t="str">
        <f t="shared" si="99"/>
        <v>Фарш говяжий</v>
      </c>
      <c r="BG109" s="110" t="str">
        <f t="shared" si="99"/>
        <v>Печень куриная</v>
      </c>
      <c r="BH109" s="110" t="str">
        <f t="shared" si="99"/>
        <v>Филе минтая</v>
      </c>
      <c r="BI109" s="110" t="str">
        <f t="shared" si="99"/>
        <v>Филе сельди слабосол.</v>
      </c>
      <c r="BJ109" s="110" t="str">
        <f t="shared" si="99"/>
        <v>Картофель</v>
      </c>
      <c r="BK109" s="110" t="str">
        <f t="shared" si="99"/>
        <v>Морковь</v>
      </c>
      <c r="BL109" s="110" t="str">
        <f t="shared" si="99"/>
        <v>Лук</v>
      </c>
      <c r="BM109" s="110" t="str">
        <f t="shared" si="99"/>
        <v>Капуста</v>
      </c>
      <c r="BN109" s="110" t="str">
        <f t="shared" si="99"/>
        <v>Свекла</v>
      </c>
      <c r="BO109" s="110" t="str">
        <f t="shared" si="99"/>
        <v>Томатная паста</v>
      </c>
      <c r="BP109" s="110" t="str">
        <f t="shared" si="99"/>
        <v>Масло растительное</v>
      </c>
      <c r="BQ109" s="110" t="str">
        <f t="shared" si="99"/>
        <v>Соль</v>
      </c>
      <c r="BR109" s="109" t="str">
        <f t="shared" ref="BR109" si="101">BR8</f>
        <v>Лимонная кислота</v>
      </c>
      <c r="BS109" s="115" t="s">
        <v>3</v>
      </c>
      <c r="BT109" s="115" t="s">
        <v>4</v>
      </c>
    </row>
    <row r="110" spans="1:72" ht="45.75" customHeight="1">
      <c r="A110" s="114"/>
      <c r="B110" s="4" t="s">
        <v>5</v>
      </c>
      <c r="C110" s="112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0"/>
      <c r="BG110" s="110"/>
      <c r="BH110" s="110"/>
      <c r="BI110" s="110"/>
      <c r="BJ110" s="110"/>
      <c r="BK110" s="110"/>
      <c r="BL110" s="110"/>
      <c r="BM110" s="110"/>
      <c r="BN110" s="110"/>
      <c r="BO110" s="110"/>
      <c r="BP110" s="110"/>
      <c r="BQ110" s="110"/>
      <c r="BR110" s="109"/>
      <c r="BS110" s="115"/>
      <c r="BT110" s="115"/>
    </row>
    <row r="111" spans="1:72">
      <c r="A111" s="116" t="s">
        <v>19</v>
      </c>
      <c r="B111" s="14" t="s">
        <v>20</v>
      </c>
      <c r="C111" s="117">
        <f>$F$7</f>
        <v>1</v>
      </c>
      <c r="D111" s="5">
        <f t="shared" ref="D111:BQ115" si="102">D30</f>
        <v>0</v>
      </c>
      <c r="E111" s="5">
        <f t="shared" si="102"/>
        <v>0</v>
      </c>
      <c r="F111" s="5">
        <f t="shared" si="102"/>
        <v>0</v>
      </c>
      <c r="G111" s="5">
        <f t="shared" si="102"/>
        <v>0</v>
      </c>
      <c r="H111" s="5">
        <f t="shared" si="102"/>
        <v>0</v>
      </c>
      <c r="I111" s="5">
        <f t="shared" si="102"/>
        <v>0</v>
      </c>
      <c r="J111" s="5">
        <f t="shared" si="102"/>
        <v>0</v>
      </c>
      <c r="K111" s="5">
        <f t="shared" si="102"/>
        <v>4.0000000000000001E-3</v>
      </c>
      <c r="L111" s="5">
        <f t="shared" si="102"/>
        <v>0</v>
      </c>
      <c r="M111" s="5">
        <f t="shared" si="102"/>
        <v>0</v>
      </c>
      <c r="N111" s="5">
        <f t="shared" si="102"/>
        <v>0</v>
      </c>
      <c r="O111" s="5">
        <f t="shared" si="102"/>
        <v>0</v>
      </c>
      <c r="P111" s="5">
        <f t="shared" si="102"/>
        <v>0</v>
      </c>
      <c r="Q111" s="5">
        <f t="shared" si="102"/>
        <v>0</v>
      </c>
      <c r="R111" s="5">
        <f t="shared" si="102"/>
        <v>0</v>
      </c>
      <c r="S111" s="5">
        <f t="shared" si="102"/>
        <v>0</v>
      </c>
      <c r="T111" s="5">
        <f t="shared" si="102"/>
        <v>0</v>
      </c>
      <c r="U111" s="5">
        <f t="shared" si="102"/>
        <v>0</v>
      </c>
      <c r="V111" s="5">
        <f t="shared" si="102"/>
        <v>0</v>
      </c>
      <c r="W111" s="5">
        <f>W30</f>
        <v>0</v>
      </c>
      <c r="X111" s="5">
        <f t="shared" si="102"/>
        <v>0</v>
      </c>
      <c r="Y111" s="5">
        <f t="shared" si="102"/>
        <v>0</v>
      </c>
      <c r="Z111" s="5">
        <f t="shared" si="102"/>
        <v>0</v>
      </c>
      <c r="AA111" s="5">
        <f t="shared" si="102"/>
        <v>0</v>
      </c>
      <c r="AB111" s="5">
        <f t="shared" si="102"/>
        <v>0</v>
      </c>
      <c r="AC111" s="5">
        <f t="shared" si="102"/>
        <v>0</v>
      </c>
      <c r="AD111" s="5">
        <f t="shared" si="102"/>
        <v>0</v>
      </c>
      <c r="AE111" s="5">
        <f t="shared" si="102"/>
        <v>0</v>
      </c>
      <c r="AF111" s="5">
        <f t="shared" ref="AF111:AI114" si="103">AF30</f>
        <v>0</v>
      </c>
      <c r="AG111" s="5">
        <f t="shared" si="103"/>
        <v>0</v>
      </c>
      <c r="AH111" s="5">
        <f t="shared" si="103"/>
        <v>0</v>
      </c>
      <c r="AI111" s="5">
        <f t="shared" si="103"/>
        <v>0</v>
      </c>
      <c r="AJ111" s="5">
        <f t="shared" si="102"/>
        <v>0</v>
      </c>
      <c r="AK111" s="5">
        <f t="shared" si="102"/>
        <v>0</v>
      </c>
      <c r="AL111" s="5">
        <f t="shared" si="102"/>
        <v>0</v>
      </c>
      <c r="AM111" s="5">
        <f t="shared" si="102"/>
        <v>0</v>
      </c>
      <c r="AN111" s="5">
        <f t="shared" si="102"/>
        <v>0</v>
      </c>
      <c r="AO111" s="5">
        <f t="shared" si="102"/>
        <v>0</v>
      </c>
      <c r="AP111" s="5">
        <f t="shared" si="102"/>
        <v>0</v>
      </c>
      <c r="AQ111" s="5">
        <f t="shared" si="102"/>
        <v>0</v>
      </c>
      <c r="AR111" s="5">
        <f t="shared" si="102"/>
        <v>0</v>
      </c>
      <c r="AS111" s="5">
        <f t="shared" si="102"/>
        <v>0</v>
      </c>
      <c r="AT111" s="5">
        <f t="shared" si="102"/>
        <v>0</v>
      </c>
      <c r="AU111" s="5">
        <f t="shared" si="102"/>
        <v>0</v>
      </c>
      <c r="AV111" s="5">
        <f t="shared" si="102"/>
        <v>0</v>
      </c>
      <c r="AW111" s="5">
        <f t="shared" si="102"/>
        <v>0</v>
      </c>
      <c r="AX111" s="5">
        <f t="shared" si="102"/>
        <v>0</v>
      </c>
      <c r="AY111" s="5">
        <f t="shared" si="102"/>
        <v>0</v>
      </c>
      <c r="AZ111" s="5">
        <f t="shared" si="102"/>
        <v>0</v>
      </c>
      <c r="BA111" s="5">
        <f t="shared" si="102"/>
        <v>0</v>
      </c>
      <c r="BB111" s="5">
        <f t="shared" si="102"/>
        <v>0</v>
      </c>
      <c r="BC111" s="5">
        <f t="shared" si="102"/>
        <v>0</v>
      </c>
      <c r="BD111" s="5">
        <f t="shared" si="102"/>
        <v>0</v>
      </c>
      <c r="BE111" s="5">
        <f t="shared" si="102"/>
        <v>0</v>
      </c>
      <c r="BF111" s="5">
        <f t="shared" si="102"/>
        <v>0</v>
      </c>
      <c r="BG111" s="5">
        <f t="shared" si="102"/>
        <v>0</v>
      </c>
      <c r="BH111" s="5">
        <f t="shared" si="102"/>
        <v>0</v>
      </c>
      <c r="BI111" s="5">
        <f t="shared" si="102"/>
        <v>0</v>
      </c>
      <c r="BJ111" s="5">
        <f t="shared" si="102"/>
        <v>0.114</v>
      </c>
      <c r="BK111" s="5">
        <f t="shared" si="102"/>
        <v>3.5999999999999997E-2</v>
      </c>
      <c r="BL111" s="5">
        <f t="shared" si="102"/>
        <v>1.7000000000000001E-2</v>
      </c>
      <c r="BM111" s="5">
        <f t="shared" si="102"/>
        <v>4.4999999999999998E-2</v>
      </c>
      <c r="BN111" s="5">
        <f t="shared" si="102"/>
        <v>0</v>
      </c>
      <c r="BO111" s="5">
        <f t="shared" si="102"/>
        <v>0</v>
      </c>
      <c r="BP111" s="5">
        <f t="shared" si="102"/>
        <v>3.0000000000000001E-3</v>
      </c>
      <c r="BQ111" s="5">
        <f t="shared" si="102"/>
        <v>5.0000000000000001E-4</v>
      </c>
      <c r="BR111" s="77">
        <f t="shared" ref="BR111:BR114" si="104">BR30</f>
        <v>0</v>
      </c>
    </row>
    <row r="112" spans="1:72">
      <c r="A112" s="116"/>
      <c r="B112" t="s">
        <v>13</v>
      </c>
      <c r="C112" s="118"/>
      <c r="D112" s="5">
        <f t="shared" si="102"/>
        <v>0.02</v>
      </c>
      <c r="E112" s="5">
        <f t="shared" si="102"/>
        <v>0</v>
      </c>
      <c r="F112" s="5">
        <f t="shared" si="102"/>
        <v>0</v>
      </c>
      <c r="G112" s="5">
        <f t="shared" si="102"/>
        <v>0</v>
      </c>
      <c r="H112" s="5">
        <f t="shared" si="102"/>
        <v>0</v>
      </c>
      <c r="I112" s="5">
        <f t="shared" si="102"/>
        <v>0</v>
      </c>
      <c r="J112" s="5">
        <f t="shared" si="102"/>
        <v>0</v>
      </c>
      <c r="K112" s="5">
        <f t="shared" si="102"/>
        <v>0</v>
      </c>
      <c r="L112" s="5">
        <f t="shared" si="102"/>
        <v>0</v>
      </c>
      <c r="M112" s="5">
        <f t="shared" si="102"/>
        <v>0</v>
      </c>
      <c r="N112" s="5">
        <f t="shared" si="102"/>
        <v>0</v>
      </c>
      <c r="O112" s="5">
        <f t="shared" si="102"/>
        <v>0</v>
      </c>
      <c r="P112" s="5">
        <f t="shared" si="102"/>
        <v>0</v>
      </c>
      <c r="Q112" s="5">
        <f t="shared" si="102"/>
        <v>0</v>
      </c>
      <c r="R112" s="5">
        <f t="shared" si="102"/>
        <v>0</v>
      </c>
      <c r="S112" s="5">
        <f t="shared" si="102"/>
        <v>0</v>
      </c>
      <c r="T112" s="5">
        <f t="shared" si="102"/>
        <v>0</v>
      </c>
      <c r="U112" s="5">
        <f t="shared" si="102"/>
        <v>0</v>
      </c>
      <c r="V112" s="5">
        <f t="shared" si="102"/>
        <v>0</v>
      </c>
      <c r="W112" s="5">
        <f>W31</f>
        <v>0</v>
      </c>
      <c r="X112" s="5">
        <f t="shared" si="102"/>
        <v>0</v>
      </c>
      <c r="Y112" s="5">
        <f t="shared" si="102"/>
        <v>0</v>
      </c>
      <c r="Z112" s="5">
        <f t="shared" si="102"/>
        <v>0</v>
      </c>
      <c r="AA112" s="5">
        <f t="shared" si="102"/>
        <v>0</v>
      </c>
      <c r="AB112" s="5">
        <f t="shared" si="102"/>
        <v>0</v>
      </c>
      <c r="AC112" s="5">
        <f t="shared" si="102"/>
        <v>0</v>
      </c>
      <c r="AD112" s="5">
        <f t="shared" si="102"/>
        <v>0</v>
      </c>
      <c r="AE112" s="5">
        <f t="shared" si="102"/>
        <v>0</v>
      </c>
      <c r="AF112" s="5">
        <f t="shared" si="103"/>
        <v>0</v>
      </c>
      <c r="AG112" s="5">
        <f t="shared" si="103"/>
        <v>0</v>
      </c>
      <c r="AH112" s="5">
        <f t="shared" si="103"/>
        <v>0</v>
      </c>
      <c r="AI112" s="5">
        <f t="shared" si="103"/>
        <v>0</v>
      </c>
      <c r="AJ112" s="5">
        <f t="shared" si="102"/>
        <v>0</v>
      </c>
      <c r="AK112" s="5">
        <f t="shared" si="102"/>
        <v>0</v>
      </c>
      <c r="AL112" s="5">
        <f t="shared" si="102"/>
        <v>0</v>
      </c>
      <c r="AM112" s="5">
        <f t="shared" si="102"/>
        <v>0</v>
      </c>
      <c r="AN112" s="5">
        <f t="shared" si="102"/>
        <v>0</v>
      </c>
      <c r="AO112" s="5">
        <f t="shared" si="102"/>
        <v>0</v>
      </c>
      <c r="AP112" s="5">
        <f t="shared" si="102"/>
        <v>0</v>
      </c>
      <c r="AQ112" s="5">
        <f t="shared" si="102"/>
        <v>0</v>
      </c>
      <c r="AR112" s="5">
        <f t="shared" si="102"/>
        <v>0</v>
      </c>
      <c r="AS112" s="5">
        <f t="shared" si="102"/>
        <v>0</v>
      </c>
      <c r="AT112" s="5">
        <f t="shared" si="102"/>
        <v>0</v>
      </c>
      <c r="AU112" s="5">
        <f t="shared" si="102"/>
        <v>0</v>
      </c>
      <c r="AV112" s="5">
        <f t="shared" si="102"/>
        <v>0</v>
      </c>
      <c r="AW112" s="5">
        <f t="shared" si="102"/>
        <v>0</v>
      </c>
      <c r="AX112" s="5">
        <f t="shared" si="102"/>
        <v>0</v>
      </c>
      <c r="AY112" s="5">
        <f t="shared" si="102"/>
        <v>0</v>
      </c>
      <c r="AZ112" s="5">
        <f t="shared" si="102"/>
        <v>0</v>
      </c>
      <c r="BA112" s="5">
        <f t="shared" si="102"/>
        <v>0</v>
      </c>
      <c r="BB112" s="5">
        <f t="shared" si="102"/>
        <v>0</v>
      </c>
      <c r="BC112" s="5">
        <f t="shared" si="102"/>
        <v>0</v>
      </c>
      <c r="BD112" s="5">
        <f t="shared" si="102"/>
        <v>0</v>
      </c>
      <c r="BE112" s="5">
        <f t="shared" si="102"/>
        <v>0</v>
      </c>
      <c r="BF112" s="5">
        <f t="shared" si="102"/>
        <v>0</v>
      </c>
      <c r="BG112" s="5">
        <f t="shared" si="102"/>
        <v>0</v>
      </c>
      <c r="BH112" s="5">
        <f t="shared" si="102"/>
        <v>0</v>
      </c>
      <c r="BI112" s="5">
        <f t="shared" si="102"/>
        <v>0</v>
      </c>
      <c r="BJ112" s="5">
        <f t="shared" si="102"/>
        <v>0</v>
      </c>
      <c r="BK112" s="5">
        <f t="shared" si="102"/>
        <v>0</v>
      </c>
      <c r="BL112" s="5">
        <f t="shared" si="102"/>
        <v>0</v>
      </c>
      <c r="BM112" s="5">
        <f t="shared" si="102"/>
        <v>0</v>
      </c>
      <c r="BN112" s="5">
        <f t="shared" si="102"/>
        <v>0</v>
      </c>
      <c r="BO112" s="5">
        <f t="shared" si="102"/>
        <v>0</v>
      </c>
      <c r="BP112" s="5">
        <f t="shared" si="102"/>
        <v>0</v>
      </c>
      <c r="BQ112" s="5">
        <f t="shared" si="102"/>
        <v>0</v>
      </c>
      <c r="BR112" s="77">
        <f t="shared" si="104"/>
        <v>0</v>
      </c>
    </row>
    <row r="113" spans="1:72">
      <c r="A113" s="116"/>
      <c r="B113" s="9" t="s">
        <v>21</v>
      </c>
      <c r="C113" s="118"/>
      <c r="D113" s="5">
        <f t="shared" si="102"/>
        <v>0</v>
      </c>
      <c r="E113" s="5">
        <f t="shared" si="102"/>
        <v>0</v>
      </c>
      <c r="F113" s="5">
        <f t="shared" si="102"/>
        <v>1.0999999999999999E-2</v>
      </c>
      <c r="G113" s="5">
        <f t="shared" si="102"/>
        <v>5.9999999999999995E-4</v>
      </c>
      <c r="H113" s="5">
        <f t="shared" si="102"/>
        <v>0</v>
      </c>
      <c r="I113" s="5">
        <f t="shared" si="102"/>
        <v>0</v>
      </c>
      <c r="J113" s="5">
        <f t="shared" si="102"/>
        <v>0</v>
      </c>
      <c r="K113" s="5">
        <f t="shared" si="102"/>
        <v>0</v>
      </c>
      <c r="L113" s="5">
        <f t="shared" si="102"/>
        <v>0</v>
      </c>
      <c r="M113" s="5">
        <f t="shared" si="102"/>
        <v>0</v>
      </c>
      <c r="N113" s="5">
        <f t="shared" si="102"/>
        <v>0</v>
      </c>
      <c r="O113" s="5">
        <f t="shared" si="102"/>
        <v>0</v>
      </c>
      <c r="P113" s="5">
        <f t="shared" si="102"/>
        <v>0</v>
      </c>
      <c r="Q113" s="5">
        <f t="shared" si="102"/>
        <v>0</v>
      </c>
      <c r="R113" s="5">
        <f t="shared" si="102"/>
        <v>0</v>
      </c>
      <c r="S113" s="5">
        <f t="shared" si="102"/>
        <v>0</v>
      </c>
      <c r="T113" s="5">
        <f t="shared" si="102"/>
        <v>0</v>
      </c>
      <c r="U113" s="5">
        <f t="shared" si="102"/>
        <v>0</v>
      </c>
      <c r="V113" s="5">
        <f t="shared" si="102"/>
        <v>0</v>
      </c>
      <c r="W113" s="5">
        <f>W32</f>
        <v>0</v>
      </c>
      <c r="X113" s="5">
        <f t="shared" si="102"/>
        <v>0</v>
      </c>
      <c r="Y113" s="5">
        <f t="shared" si="102"/>
        <v>0</v>
      </c>
      <c r="Z113" s="5">
        <f t="shared" si="102"/>
        <v>0</v>
      </c>
      <c r="AA113" s="5">
        <f t="shared" si="102"/>
        <v>0</v>
      </c>
      <c r="AB113" s="5">
        <f t="shared" si="102"/>
        <v>0</v>
      </c>
      <c r="AC113" s="5">
        <f t="shared" si="102"/>
        <v>0</v>
      </c>
      <c r="AD113" s="5">
        <f t="shared" si="102"/>
        <v>0</v>
      </c>
      <c r="AE113" s="5">
        <f t="shared" si="102"/>
        <v>0</v>
      </c>
      <c r="AF113" s="5">
        <f t="shared" si="103"/>
        <v>0</v>
      </c>
      <c r="AG113" s="5">
        <f t="shared" si="103"/>
        <v>0</v>
      </c>
      <c r="AH113" s="5">
        <f t="shared" si="103"/>
        <v>0</v>
      </c>
      <c r="AI113" s="5">
        <f t="shared" si="103"/>
        <v>0</v>
      </c>
      <c r="AJ113" s="5">
        <f t="shared" si="102"/>
        <v>0</v>
      </c>
      <c r="AK113" s="5">
        <f t="shared" si="102"/>
        <v>0</v>
      </c>
      <c r="AL113" s="5">
        <f t="shared" si="102"/>
        <v>0</v>
      </c>
      <c r="AM113" s="5">
        <f t="shared" si="102"/>
        <v>0</v>
      </c>
      <c r="AN113" s="5">
        <f t="shared" si="102"/>
        <v>0</v>
      </c>
      <c r="AO113" s="5">
        <f t="shared" si="102"/>
        <v>0</v>
      </c>
      <c r="AP113" s="5">
        <f t="shared" si="102"/>
        <v>0</v>
      </c>
      <c r="AQ113" s="5">
        <f t="shared" si="102"/>
        <v>0</v>
      </c>
      <c r="AR113" s="5">
        <f t="shared" si="102"/>
        <v>0</v>
      </c>
      <c r="AS113" s="5">
        <f t="shared" si="102"/>
        <v>0</v>
      </c>
      <c r="AT113" s="5">
        <f t="shared" si="102"/>
        <v>0</v>
      </c>
      <c r="AU113" s="5">
        <f t="shared" si="102"/>
        <v>0</v>
      </c>
      <c r="AV113" s="5">
        <f t="shared" si="102"/>
        <v>0</v>
      </c>
      <c r="AW113" s="5">
        <f t="shared" si="102"/>
        <v>0</v>
      </c>
      <c r="AX113" s="5">
        <f t="shared" si="102"/>
        <v>0</v>
      </c>
      <c r="AY113" s="5">
        <f t="shared" si="102"/>
        <v>0</v>
      </c>
      <c r="AZ113" s="5">
        <f t="shared" si="102"/>
        <v>0</v>
      </c>
      <c r="BA113" s="5">
        <f t="shared" si="102"/>
        <v>0</v>
      </c>
      <c r="BB113" s="5">
        <f t="shared" si="102"/>
        <v>0</v>
      </c>
      <c r="BC113" s="5">
        <f t="shared" si="102"/>
        <v>0</v>
      </c>
      <c r="BD113" s="5">
        <f t="shared" si="102"/>
        <v>0</v>
      </c>
      <c r="BE113" s="5">
        <f t="shared" si="102"/>
        <v>0</v>
      </c>
      <c r="BF113" s="5">
        <f t="shared" si="102"/>
        <v>0</v>
      </c>
      <c r="BG113" s="5">
        <f t="shared" si="102"/>
        <v>0</v>
      </c>
      <c r="BH113" s="5">
        <f t="shared" si="102"/>
        <v>0</v>
      </c>
      <c r="BI113" s="5">
        <f t="shared" si="102"/>
        <v>0</v>
      </c>
      <c r="BJ113" s="5">
        <f t="shared" si="102"/>
        <v>0</v>
      </c>
      <c r="BK113" s="5">
        <f t="shared" si="102"/>
        <v>0</v>
      </c>
      <c r="BL113" s="5">
        <f t="shared" si="102"/>
        <v>0</v>
      </c>
      <c r="BM113" s="5">
        <f t="shared" si="102"/>
        <v>0</v>
      </c>
      <c r="BN113" s="5">
        <f t="shared" si="102"/>
        <v>0</v>
      </c>
      <c r="BO113" s="5">
        <f t="shared" si="102"/>
        <v>0</v>
      </c>
      <c r="BP113" s="5">
        <f t="shared" si="102"/>
        <v>0</v>
      </c>
      <c r="BQ113" s="5">
        <f t="shared" si="102"/>
        <v>0</v>
      </c>
      <c r="BR113" s="77">
        <f t="shared" si="104"/>
        <v>0</v>
      </c>
    </row>
    <row r="114" spans="1:72">
      <c r="A114" s="116"/>
      <c r="B114" s="15"/>
      <c r="C114" s="118"/>
      <c r="D114" s="5">
        <f t="shared" si="102"/>
        <v>0</v>
      </c>
      <c r="E114" s="5">
        <f t="shared" si="102"/>
        <v>0</v>
      </c>
      <c r="F114" s="5">
        <f t="shared" si="102"/>
        <v>0</v>
      </c>
      <c r="G114" s="5">
        <f t="shared" si="102"/>
        <v>0</v>
      </c>
      <c r="H114" s="5">
        <f t="shared" si="102"/>
        <v>0</v>
      </c>
      <c r="I114" s="5">
        <f t="shared" si="102"/>
        <v>0</v>
      </c>
      <c r="J114" s="5">
        <f t="shared" si="102"/>
        <v>0</v>
      </c>
      <c r="K114" s="5">
        <f t="shared" si="102"/>
        <v>0</v>
      </c>
      <c r="L114" s="5">
        <f t="shared" si="102"/>
        <v>0</v>
      </c>
      <c r="M114" s="5">
        <f t="shared" si="102"/>
        <v>0</v>
      </c>
      <c r="N114" s="5">
        <f t="shared" si="102"/>
        <v>0</v>
      </c>
      <c r="O114" s="5">
        <f t="shared" si="102"/>
        <v>0</v>
      </c>
      <c r="P114" s="5">
        <f t="shared" si="102"/>
        <v>0</v>
      </c>
      <c r="Q114" s="5">
        <f t="shared" si="102"/>
        <v>0</v>
      </c>
      <c r="R114" s="5">
        <f t="shared" si="102"/>
        <v>0</v>
      </c>
      <c r="S114" s="5">
        <f t="shared" si="102"/>
        <v>0</v>
      </c>
      <c r="T114" s="5">
        <f t="shared" si="102"/>
        <v>0</v>
      </c>
      <c r="U114" s="5">
        <f t="shared" si="102"/>
        <v>0</v>
      </c>
      <c r="V114" s="5">
        <f t="shared" si="102"/>
        <v>0</v>
      </c>
      <c r="W114" s="5">
        <f>W33</f>
        <v>0</v>
      </c>
      <c r="X114" s="5">
        <f t="shared" si="102"/>
        <v>0</v>
      </c>
      <c r="Y114" s="5">
        <f t="shared" si="102"/>
        <v>0</v>
      </c>
      <c r="Z114" s="5">
        <f t="shared" si="102"/>
        <v>0</v>
      </c>
      <c r="AA114" s="5">
        <f t="shared" si="102"/>
        <v>0</v>
      </c>
      <c r="AB114" s="5">
        <f t="shared" si="102"/>
        <v>0</v>
      </c>
      <c r="AC114" s="5">
        <f t="shared" si="102"/>
        <v>0</v>
      </c>
      <c r="AD114" s="5">
        <f t="shared" si="102"/>
        <v>0</v>
      </c>
      <c r="AE114" s="5">
        <f t="shared" si="102"/>
        <v>0</v>
      </c>
      <c r="AF114" s="5">
        <f t="shared" si="103"/>
        <v>0</v>
      </c>
      <c r="AG114" s="5">
        <f t="shared" si="103"/>
        <v>0</v>
      </c>
      <c r="AH114" s="5">
        <f t="shared" si="103"/>
        <v>0</v>
      </c>
      <c r="AI114" s="5">
        <f t="shared" si="103"/>
        <v>0</v>
      </c>
      <c r="AJ114" s="5">
        <f t="shared" si="102"/>
        <v>0</v>
      </c>
      <c r="AK114" s="5">
        <f t="shared" si="102"/>
        <v>0</v>
      </c>
      <c r="AL114" s="5">
        <f t="shared" si="102"/>
        <v>0</v>
      </c>
      <c r="AM114" s="5">
        <f t="shared" si="102"/>
        <v>0</v>
      </c>
      <c r="AN114" s="5">
        <f t="shared" si="102"/>
        <v>0</v>
      </c>
      <c r="AO114" s="5">
        <f t="shared" si="102"/>
        <v>0</v>
      </c>
      <c r="AP114" s="5">
        <f t="shared" si="102"/>
        <v>0</v>
      </c>
      <c r="AQ114" s="5">
        <f t="shared" si="102"/>
        <v>0</v>
      </c>
      <c r="AR114" s="5">
        <f t="shared" si="102"/>
        <v>0</v>
      </c>
      <c r="AS114" s="5">
        <f t="shared" si="102"/>
        <v>0</v>
      </c>
      <c r="AT114" s="5">
        <f t="shared" si="102"/>
        <v>0</v>
      </c>
      <c r="AU114" s="5">
        <f t="shared" si="102"/>
        <v>0</v>
      </c>
      <c r="AV114" s="5">
        <f t="shared" si="102"/>
        <v>0</v>
      </c>
      <c r="AW114" s="5">
        <f t="shared" si="102"/>
        <v>0</v>
      </c>
      <c r="AX114" s="5">
        <f t="shared" si="102"/>
        <v>0</v>
      </c>
      <c r="AY114" s="5">
        <f t="shared" si="102"/>
        <v>0</v>
      </c>
      <c r="AZ114" s="5">
        <f t="shared" si="102"/>
        <v>0</v>
      </c>
      <c r="BA114" s="5">
        <f t="shared" si="102"/>
        <v>0</v>
      </c>
      <c r="BB114" s="5">
        <f t="shared" si="102"/>
        <v>0</v>
      </c>
      <c r="BC114" s="5">
        <f t="shared" si="102"/>
        <v>0</v>
      </c>
      <c r="BD114" s="5">
        <f t="shared" si="102"/>
        <v>0</v>
      </c>
      <c r="BE114" s="5">
        <f t="shared" si="102"/>
        <v>0</v>
      </c>
      <c r="BF114" s="5">
        <f t="shared" si="102"/>
        <v>0</v>
      </c>
      <c r="BG114" s="5">
        <f t="shared" si="102"/>
        <v>0</v>
      </c>
      <c r="BH114" s="5">
        <f t="shared" si="102"/>
        <v>0</v>
      </c>
      <c r="BI114" s="5">
        <f t="shared" si="102"/>
        <v>0</v>
      </c>
      <c r="BJ114" s="5">
        <f t="shared" si="102"/>
        <v>0</v>
      </c>
      <c r="BK114" s="5">
        <f t="shared" si="102"/>
        <v>0</v>
      </c>
      <c r="BL114" s="5">
        <f t="shared" si="102"/>
        <v>0</v>
      </c>
      <c r="BM114" s="5">
        <f t="shared" si="102"/>
        <v>0</v>
      </c>
      <c r="BN114" s="5">
        <f t="shared" si="102"/>
        <v>0</v>
      </c>
      <c r="BO114" s="5">
        <f t="shared" si="102"/>
        <v>0</v>
      </c>
      <c r="BP114" s="5">
        <f t="shared" si="102"/>
        <v>0</v>
      </c>
      <c r="BQ114" s="5">
        <f t="shared" si="102"/>
        <v>0</v>
      </c>
      <c r="BR114" s="77">
        <f t="shared" si="104"/>
        <v>0</v>
      </c>
    </row>
    <row r="115" spans="1:72">
      <c r="A115" s="116"/>
      <c r="B115" s="5"/>
      <c r="C115" s="119"/>
      <c r="D115" s="5">
        <f t="shared" si="102"/>
        <v>0</v>
      </c>
      <c r="E115" s="5">
        <f t="shared" si="102"/>
        <v>0</v>
      </c>
      <c r="F115" s="5">
        <f t="shared" si="102"/>
        <v>0</v>
      </c>
      <c r="G115" s="5">
        <f t="shared" si="102"/>
        <v>0</v>
      </c>
      <c r="H115" s="5">
        <f t="shared" si="102"/>
        <v>0</v>
      </c>
      <c r="I115" s="5">
        <f t="shared" si="102"/>
        <v>0</v>
      </c>
      <c r="J115" s="5">
        <f t="shared" si="102"/>
        <v>0</v>
      </c>
      <c r="K115" s="5">
        <f t="shared" ref="K115:BQ115" si="105">K34</f>
        <v>0</v>
      </c>
      <c r="L115" s="5">
        <f t="shared" si="105"/>
        <v>0</v>
      </c>
      <c r="M115" s="5">
        <f t="shared" si="105"/>
        <v>0</v>
      </c>
      <c r="N115" s="5">
        <f t="shared" si="105"/>
        <v>0</v>
      </c>
      <c r="O115" s="5">
        <f t="shared" si="105"/>
        <v>0</v>
      </c>
      <c r="P115" s="5">
        <f t="shared" si="105"/>
        <v>0</v>
      </c>
      <c r="Q115" s="5">
        <f t="shared" si="105"/>
        <v>0</v>
      </c>
      <c r="R115" s="5">
        <f t="shared" si="105"/>
        <v>0</v>
      </c>
      <c r="S115" s="5">
        <f t="shared" si="105"/>
        <v>0</v>
      </c>
      <c r="T115" s="5">
        <f t="shared" si="105"/>
        <v>0</v>
      </c>
      <c r="U115" s="5">
        <f t="shared" si="105"/>
        <v>0</v>
      </c>
      <c r="V115" s="5">
        <f t="shared" si="105"/>
        <v>0</v>
      </c>
      <c r="W115" s="5">
        <f>W34</f>
        <v>0</v>
      </c>
      <c r="X115" s="5">
        <f t="shared" si="105"/>
        <v>0</v>
      </c>
      <c r="Y115" s="5">
        <f t="shared" si="105"/>
        <v>0</v>
      </c>
      <c r="Z115" s="5">
        <f t="shared" si="105"/>
        <v>0</v>
      </c>
      <c r="AA115" s="5">
        <f t="shared" si="105"/>
        <v>0</v>
      </c>
      <c r="AB115" s="5">
        <f t="shared" si="105"/>
        <v>0</v>
      </c>
      <c r="AC115" s="5">
        <f t="shared" si="105"/>
        <v>0</v>
      </c>
      <c r="AD115" s="5">
        <f t="shared" si="105"/>
        <v>0</v>
      </c>
      <c r="AE115" s="5">
        <f t="shared" si="105"/>
        <v>0</v>
      </c>
      <c r="AF115" s="5">
        <f t="shared" ref="AF115:AI115" si="106">AF34</f>
        <v>0</v>
      </c>
      <c r="AG115" s="5">
        <f t="shared" si="106"/>
        <v>0</v>
      </c>
      <c r="AH115" s="5">
        <f t="shared" si="106"/>
        <v>0</v>
      </c>
      <c r="AI115" s="5">
        <f t="shared" si="106"/>
        <v>0</v>
      </c>
      <c r="AJ115" s="5">
        <f t="shared" si="105"/>
        <v>0</v>
      </c>
      <c r="AK115" s="5">
        <f t="shared" si="105"/>
        <v>0</v>
      </c>
      <c r="AL115" s="5">
        <f t="shared" si="105"/>
        <v>0</v>
      </c>
      <c r="AM115" s="5">
        <f t="shared" si="105"/>
        <v>0</v>
      </c>
      <c r="AN115" s="5">
        <f t="shared" si="105"/>
        <v>0</v>
      </c>
      <c r="AO115" s="5">
        <f t="shared" si="105"/>
        <v>0</v>
      </c>
      <c r="AP115" s="5">
        <f t="shared" si="105"/>
        <v>0</v>
      </c>
      <c r="AQ115" s="5">
        <f t="shared" si="105"/>
        <v>0</v>
      </c>
      <c r="AR115" s="5">
        <f t="shared" si="105"/>
        <v>0</v>
      </c>
      <c r="AS115" s="5">
        <f t="shared" si="105"/>
        <v>0</v>
      </c>
      <c r="AT115" s="5">
        <f t="shared" si="105"/>
        <v>0</v>
      </c>
      <c r="AU115" s="5">
        <f t="shared" si="105"/>
        <v>0</v>
      </c>
      <c r="AV115" s="5">
        <f t="shared" si="105"/>
        <v>0</v>
      </c>
      <c r="AW115" s="5">
        <f t="shared" si="105"/>
        <v>0</v>
      </c>
      <c r="AX115" s="5">
        <f t="shared" si="105"/>
        <v>0</v>
      </c>
      <c r="AY115" s="5">
        <f t="shared" si="105"/>
        <v>0</v>
      </c>
      <c r="AZ115" s="5">
        <f t="shared" si="105"/>
        <v>0</v>
      </c>
      <c r="BA115" s="5">
        <f t="shared" si="105"/>
        <v>0</v>
      </c>
      <c r="BB115" s="5">
        <f t="shared" si="105"/>
        <v>0</v>
      </c>
      <c r="BC115" s="5">
        <f t="shared" si="105"/>
        <v>0</v>
      </c>
      <c r="BD115" s="5">
        <f t="shared" si="105"/>
        <v>0</v>
      </c>
      <c r="BE115" s="5">
        <f t="shared" si="105"/>
        <v>0</v>
      </c>
      <c r="BF115" s="5">
        <f t="shared" si="105"/>
        <v>0</v>
      </c>
      <c r="BG115" s="5">
        <f t="shared" si="105"/>
        <v>0</v>
      </c>
      <c r="BH115" s="5">
        <f t="shared" si="105"/>
        <v>0</v>
      </c>
      <c r="BI115" s="5">
        <f t="shared" si="105"/>
        <v>0</v>
      </c>
      <c r="BJ115" s="5">
        <f t="shared" si="105"/>
        <v>0</v>
      </c>
      <c r="BK115" s="5">
        <f t="shared" si="105"/>
        <v>0</v>
      </c>
      <c r="BL115" s="5">
        <f t="shared" si="105"/>
        <v>0</v>
      </c>
      <c r="BM115" s="5">
        <f t="shared" si="105"/>
        <v>0</v>
      </c>
      <c r="BN115" s="5">
        <f t="shared" si="105"/>
        <v>0</v>
      </c>
      <c r="BO115" s="5">
        <f t="shared" si="105"/>
        <v>0</v>
      </c>
      <c r="BP115" s="5">
        <f t="shared" si="105"/>
        <v>0</v>
      </c>
      <c r="BQ115" s="5">
        <f t="shared" si="105"/>
        <v>0</v>
      </c>
      <c r="BR115" s="77">
        <f t="shared" ref="BR115" si="107">BR34</f>
        <v>0</v>
      </c>
    </row>
    <row r="116" spans="1:72" ht="17.399999999999999">
      <c r="B116" s="16" t="s">
        <v>22</v>
      </c>
      <c r="C116" s="17"/>
      <c r="D116" s="18">
        <f t="shared" ref="D116:BQ116" si="108">SUM(D111:D115)</f>
        <v>0.02</v>
      </c>
      <c r="E116" s="18">
        <f t="shared" si="108"/>
        <v>0</v>
      </c>
      <c r="F116" s="18">
        <f t="shared" si="108"/>
        <v>1.0999999999999999E-2</v>
      </c>
      <c r="G116" s="18">
        <f t="shared" si="108"/>
        <v>5.9999999999999995E-4</v>
      </c>
      <c r="H116" s="18">
        <f t="shared" si="108"/>
        <v>0</v>
      </c>
      <c r="I116" s="18">
        <f t="shared" si="108"/>
        <v>0</v>
      </c>
      <c r="J116" s="18">
        <f t="shared" si="108"/>
        <v>0</v>
      </c>
      <c r="K116" s="18">
        <f t="shared" si="108"/>
        <v>4.0000000000000001E-3</v>
      </c>
      <c r="L116" s="18">
        <f t="shared" si="108"/>
        <v>0</v>
      </c>
      <c r="M116" s="18">
        <f t="shared" si="108"/>
        <v>0</v>
      </c>
      <c r="N116" s="18">
        <f t="shared" si="108"/>
        <v>0</v>
      </c>
      <c r="O116" s="18">
        <f t="shared" si="108"/>
        <v>0</v>
      </c>
      <c r="P116" s="18">
        <f t="shared" si="108"/>
        <v>0</v>
      </c>
      <c r="Q116" s="18">
        <f t="shared" si="108"/>
        <v>0</v>
      </c>
      <c r="R116" s="18">
        <f t="shared" si="108"/>
        <v>0</v>
      </c>
      <c r="S116" s="18">
        <f t="shared" si="108"/>
        <v>0</v>
      </c>
      <c r="T116" s="18">
        <f t="shared" si="108"/>
        <v>0</v>
      </c>
      <c r="U116" s="18">
        <f t="shared" si="108"/>
        <v>0</v>
      </c>
      <c r="V116" s="18">
        <f t="shared" si="108"/>
        <v>0</v>
      </c>
      <c r="W116" s="18">
        <f>SUM(W111:W115)</f>
        <v>0</v>
      </c>
      <c r="X116" s="18">
        <f t="shared" si="108"/>
        <v>0</v>
      </c>
      <c r="Y116" s="18">
        <f t="shared" si="108"/>
        <v>0</v>
      </c>
      <c r="Z116" s="18">
        <f t="shared" si="108"/>
        <v>0</v>
      </c>
      <c r="AA116" s="18">
        <f t="shared" si="108"/>
        <v>0</v>
      </c>
      <c r="AB116" s="18">
        <f t="shared" si="108"/>
        <v>0</v>
      </c>
      <c r="AC116" s="18">
        <f t="shared" si="108"/>
        <v>0</v>
      </c>
      <c r="AD116" s="18">
        <f t="shared" si="108"/>
        <v>0</v>
      </c>
      <c r="AE116" s="18">
        <f t="shared" si="108"/>
        <v>0</v>
      </c>
      <c r="AF116" s="18">
        <f t="shared" ref="AF116:AI116" si="109">SUM(AF111:AF115)</f>
        <v>0</v>
      </c>
      <c r="AG116" s="18">
        <f t="shared" si="109"/>
        <v>0</v>
      </c>
      <c r="AH116" s="18">
        <f t="shared" si="109"/>
        <v>0</v>
      </c>
      <c r="AI116" s="18">
        <f t="shared" si="109"/>
        <v>0</v>
      </c>
      <c r="AJ116" s="18">
        <f t="shared" si="108"/>
        <v>0</v>
      </c>
      <c r="AK116" s="18">
        <f t="shared" si="108"/>
        <v>0</v>
      </c>
      <c r="AL116" s="18">
        <f t="shared" si="108"/>
        <v>0</v>
      </c>
      <c r="AM116" s="18">
        <f t="shared" si="108"/>
        <v>0</v>
      </c>
      <c r="AN116" s="18">
        <f t="shared" si="108"/>
        <v>0</v>
      </c>
      <c r="AO116" s="18">
        <f t="shared" si="108"/>
        <v>0</v>
      </c>
      <c r="AP116" s="18">
        <f t="shared" si="108"/>
        <v>0</v>
      </c>
      <c r="AQ116" s="18">
        <f t="shared" si="108"/>
        <v>0</v>
      </c>
      <c r="AR116" s="18">
        <f t="shared" si="108"/>
        <v>0</v>
      </c>
      <c r="AS116" s="18">
        <f t="shared" si="108"/>
        <v>0</v>
      </c>
      <c r="AT116" s="18">
        <f t="shared" si="108"/>
        <v>0</v>
      </c>
      <c r="AU116" s="18">
        <f t="shared" si="108"/>
        <v>0</v>
      </c>
      <c r="AV116" s="18">
        <f t="shared" si="108"/>
        <v>0</v>
      </c>
      <c r="AW116" s="18">
        <f t="shared" si="108"/>
        <v>0</v>
      </c>
      <c r="AX116" s="18">
        <f t="shared" si="108"/>
        <v>0</v>
      </c>
      <c r="AY116" s="18">
        <f t="shared" si="108"/>
        <v>0</v>
      </c>
      <c r="AZ116" s="18">
        <f t="shared" si="108"/>
        <v>0</v>
      </c>
      <c r="BA116" s="18">
        <f t="shared" si="108"/>
        <v>0</v>
      </c>
      <c r="BB116" s="18">
        <f t="shared" si="108"/>
        <v>0</v>
      </c>
      <c r="BC116" s="18">
        <f t="shared" si="108"/>
        <v>0</v>
      </c>
      <c r="BD116" s="18">
        <f t="shared" si="108"/>
        <v>0</v>
      </c>
      <c r="BE116" s="18">
        <f t="shared" si="108"/>
        <v>0</v>
      </c>
      <c r="BF116" s="18">
        <f t="shared" si="108"/>
        <v>0</v>
      </c>
      <c r="BG116" s="18">
        <f t="shared" si="108"/>
        <v>0</v>
      </c>
      <c r="BH116" s="18">
        <f t="shared" si="108"/>
        <v>0</v>
      </c>
      <c r="BI116" s="18">
        <f t="shared" si="108"/>
        <v>0</v>
      </c>
      <c r="BJ116" s="18">
        <f t="shared" si="108"/>
        <v>0.114</v>
      </c>
      <c r="BK116" s="18">
        <f t="shared" si="108"/>
        <v>3.5999999999999997E-2</v>
      </c>
      <c r="BL116" s="18">
        <f t="shared" si="108"/>
        <v>1.7000000000000001E-2</v>
      </c>
      <c r="BM116" s="18">
        <f t="shared" si="108"/>
        <v>4.4999999999999998E-2</v>
      </c>
      <c r="BN116" s="18">
        <f t="shared" si="108"/>
        <v>0</v>
      </c>
      <c r="BO116" s="18">
        <f t="shared" si="108"/>
        <v>0</v>
      </c>
      <c r="BP116" s="18">
        <f t="shared" si="108"/>
        <v>3.0000000000000001E-3</v>
      </c>
      <c r="BQ116" s="18">
        <f t="shared" si="108"/>
        <v>5.0000000000000001E-4</v>
      </c>
      <c r="BR116" s="78">
        <f t="shared" ref="BR116" si="110">SUM(BR111:BR115)</f>
        <v>0</v>
      </c>
    </row>
    <row r="117" spans="1:72" ht="17.399999999999999">
      <c r="B117" s="16" t="s">
        <v>23</v>
      </c>
      <c r="C117" s="17"/>
      <c r="D117" s="19">
        <f t="shared" ref="D117:BQ117" si="111">PRODUCT(D116,$F$7)</f>
        <v>0.02</v>
      </c>
      <c r="E117" s="19">
        <f t="shared" si="111"/>
        <v>0</v>
      </c>
      <c r="F117" s="19">
        <f t="shared" si="111"/>
        <v>1.0999999999999999E-2</v>
      </c>
      <c r="G117" s="19">
        <f t="shared" si="111"/>
        <v>5.9999999999999995E-4</v>
      </c>
      <c r="H117" s="19">
        <f t="shared" si="111"/>
        <v>0</v>
      </c>
      <c r="I117" s="19">
        <f t="shared" si="111"/>
        <v>0</v>
      </c>
      <c r="J117" s="19">
        <f t="shared" si="111"/>
        <v>0</v>
      </c>
      <c r="K117" s="19">
        <f t="shared" si="111"/>
        <v>4.0000000000000001E-3</v>
      </c>
      <c r="L117" s="19">
        <f t="shared" si="111"/>
        <v>0</v>
      </c>
      <c r="M117" s="19">
        <f t="shared" si="111"/>
        <v>0</v>
      </c>
      <c r="N117" s="19">
        <f t="shared" si="111"/>
        <v>0</v>
      </c>
      <c r="O117" s="19">
        <f t="shared" si="111"/>
        <v>0</v>
      </c>
      <c r="P117" s="19">
        <f t="shared" si="111"/>
        <v>0</v>
      </c>
      <c r="Q117" s="19">
        <f t="shared" si="111"/>
        <v>0</v>
      </c>
      <c r="R117" s="19">
        <f t="shared" si="111"/>
        <v>0</v>
      </c>
      <c r="S117" s="19">
        <f t="shared" si="111"/>
        <v>0</v>
      </c>
      <c r="T117" s="19">
        <f t="shared" si="111"/>
        <v>0</v>
      </c>
      <c r="U117" s="19">
        <f t="shared" si="111"/>
        <v>0</v>
      </c>
      <c r="V117" s="19">
        <f t="shared" si="111"/>
        <v>0</v>
      </c>
      <c r="W117" s="19">
        <f>PRODUCT(W116,$F$7)</f>
        <v>0</v>
      </c>
      <c r="X117" s="19">
        <f t="shared" si="111"/>
        <v>0</v>
      </c>
      <c r="Y117" s="19">
        <f t="shared" si="111"/>
        <v>0</v>
      </c>
      <c r="Z117" s="19">
        <f t="shared" si="111"/>
        <v>0</v>
      </c>
      <c r="AA117" s="19">
        <f t="shared" si="111"/>
        <v>0</v>
      </c>
      <c r="AB117" s="19">
        <f t="shared" si="111"/>
        <v>0</v>
      </c>
      <c r="AC117" s="19">
        <f t="shared" si="111"/>
        <v>0</v>
      </c>
      <c r="AD117" s="19">
        <f t="shared" si="111"/>
        <v>0</v>
      </c>
      <c r="AE117" s="19">
        <f t="shared" si="111"/>
        <v>0</v>
      </c>
      <c r="AF117" s="19">
        <f t="shared" ref="AF117:AI117" si="112">PRODUCT(AF116,$F$7)</f>
        <v>0</v>
      </c>
      <c r="AG117" s="19">
        <f t="shared" si="112"/>
        <v>0</v>
      </c>
      <c r="AH117" s="19">
        <f t="shared" si="112"/>
        <v>0</v>
      </c>
      <c r="AI117" s="19">
        <f t="shared" si="112"/>
        <v>0</v>
      </c>
      <c r="AJ117" s="19">
        <f t="shared" si="111"/>
        <v>0</v>
      </c>
      <c r="AK117" s="19">
        <f t="shared" si="111"/>
        <v>0</v>
      </c>
      <c r="AL117" s="19">
        <f t="shared" si="111"/>
        <v>0</v>
      </c>
      <c r="AM117" s="19">
        <f t="shared" si="111"/>
        <v>0</v>
      </c>
      <c r="AN117" s="19">
        <f t="shared" si="111"/>
        <v>0</v>
      </c>
      <c r="AO117" s="19">
        <f t="shared" si="111"/>
        <v>0</v>
      </c>
      <c r="AP117" s="19">
        <f t="shared" si="111"/>
        <v>0</v>
      </c>
      <c r="AQ117" s="19">
        <f t="shared" si="111"/>
        <v>0</v>
      </c>
      <c r="AR117" s="19">
        <f t="shared" si="111"/>
        <v>0</v>
      </c>
      <c r="AS117" s="19">
        <f t="shared" si="111"/>
        <v>0</v>
      </c>
      <c r="AT117" s="19">
        <f t="shared" si="111"/>
        <v>0</v>
      </c>
      <c r="AU117" s="19">
        <f t="shared" si="111"/>
        <v>0</v>
      </c>
      <c r="AV117" s="19">
        <f t="shared" si="111"/>
        <v>0</v>
      </c>
      <c r="AW117" s="19">
        <f t="shared" si="111"/>
        <v>0</v>
      </c>
      <c r="AX117" s="19">
        <f t="shared" si="111"/>
        <v>0</v>
      </c>
      <c r="AY117" s="19">
        <f t="shared" si="111"/>
        <v>0</v>
      </c>
      <c r="AZ117" s="19">
        <f t="shared" si="111"/>
        <v>0</v>
      </c>
      <c r="BA117" s="19">
        <f t="shared" si="111"/>
        <v>0</v>
      </c>
      <c r="BB117" s="19">
        <f t="shared" si="111"/>
        <v>0</v>
      </c>
      <c r="BC117" s="19">
        <f t="shared" si="111"/>
        <v>0</v>
      </c>
      <c r="BD117" s="19">
        <f t="shared" si="111"/>
        <v>0</v>
      </c>
      <c r="BE117" s="19">
        <f t="shared" si="111"/>
        <v>0</v>
      </c>
      <c r="BF117" s="19">
        <f t="shared" si="111"/>
        <v>0</v>
      </c>
      <c r="BG117" s="19">
        <f t="shared" si="111"/>
        <v>0</v>
      </c>
      <c r="BH117" s="19">
        <f t="shared" si="111"/>
        <v>0</v>
      </c>
      <c r="BI117" s="19">
        <f t="shared" si="111"/>
        <v>0</v>
      </c>
      <c r="BJ117" s="19">
        <f t="shared" si="111"/>
        <v>0.114</v>
      </c>
      <c r="BK117" s="19">
        <f t="shared" si="111"/>
        <v>3.5999999999999997E-2</v>
      </c>
      <c r="BL117" s="19">
        <f t="shared" si="111"/>
        <v>1.7000000000000001E-2</v>
      </c>
      <c r="BM117" s="19">
        <f t="shared" si="111"/>
        <v>4.4999999999999998E-2</v>
      </c>
      <c r="BN117" s="19">
        <f t="shared" si="111"/>
        <v>0</v>
      </c>
      <c r="BO117" s="19">
        <f t="shared" si="111"/>
        <v>0</v>
      </c>
      <c r="BP117" s="19">
        <f t="shared" si="111"/>
        <v>3.0000000000000001E-3</v>
      </c>
      <c r="BQ117" s="19">
        <f t="shared" si="111"/>
        <v>5.0000000000000001E-4</v>
      </c>
      <c r="BR117" s="79">
        <f t="shared" ref="BR117" si="113">PRODUCT(BR116,$F$7)</f>
        <v>0</v>
      </c>
    </row>
    <row r="119" spans="1:72" ht="17.399999999999999">
      <c r="A119" s="20"/>
      <c r="B119" s="21" t="s">
        <v>24</v>
      </c>
      <c r="C119" s="22" t="s">
        <v>25</v>
      </c>
      <c r="D119" s="23">
        <f t="shared" ref="D119:BQ119" si="114">D51</f>
        <v>90.9</v>
      </c>
      <c r="E119" s="23">
        <f t="shared" si="114"/>
        <v>96</v>
      </c>
      <c r="F119" s="23">
        <f t="shared" si="114"/>
        <v>91</v>
      </c>
      <c r="G119" s="23">
        <f t="shared" si="114"/>
        <v>816</v>
      </c>
      <c r="H119" s="23">
        <f t="shared" si="114"/>
        <v>1680</v>
      </c>
      <c r="I119" s="23">
        <f t="shared" si="114"/>
        <v>1050</v>
      </c>
      <c r="J119" s="23">
        <f t="shared" si="114"/>
        <v>90.57</v>
      </c>
      <c r="K119" s="23">
        <f t="shared" si="114"/>
        <v>1166.67</v>
      </c>
      <c r="L119" s="23">
        <f t="shared" si="114"/>
        <v>255.2</v>
      </c>
      <c r="M119" s="23">
        <f t="shared" si="114"/>
        <v>833</v>
      </c>
      <c r="N119" s="23">
        <f t="shared" si="114"/>
        <v>126.38</v>
      </c>
      <c r="O119" s="23">
        <f t="shared" si="114"/>
        <v>387.53</v>
      </c>
      <c r="P119" s="23">
        <f t="shared" si="114"/>
        <v>663.16</v>
      </c>
      <c r="Q119" s="23">
        <f t="shared" si="114"/>
        <v>526.66999999999996</v>
      </c>
      <c r="R119" s="23">
        <f t="shared" si="114"/>
        <v>1295</v>
      </c>
      <c r="S119" s="23">
        <f t="shared" si="114"/>
        <v>0</v>
      </c>
      <c r="T119" s="23">
        <f t="shared" si="114"/>
        <v>0</v>
      </c>
      <c r="U119" s="23">
        <f t="shared" si="114"/>
        <v>1012</v>
      </c>
      <c r="V119" s="23">
        <f t="shared" si="114"/>
        <v>470.67</v>
      </c>
      <c r="W119" s="23">
        <f>W51</f>
        <v>348</v>
      </c>
      <c r="X119" s="23">
        <f t="shared" si="114"/>
        <v>9.4</v>
      </c>
      <c r="Y119" s="23">
        <f t="shared" si="114"/>
        <v>266.5</v>
      </c>
      <c r="Z119" s="23">
        <f t="shared" si="114"/>
        <v>367</v>
      </c>
      <c r="AA119" s="23">
        <f t="shared" si="114"/>
        <v>524</v>
      </c>
      <c r="AB119" s="23">
        <f t="shared" si="114"/>
        <v>330</v>
      </c>
      <c r="AC119" s="23">
        <f t="shared" si="114"/>
        <v>299</v>
      </c>
      <c r="AD119" s="23">
        <f t="shared" si="114"/>
        <v>148</v>
      </c>
      <c r="AE119" s="23">
        <f t="shared" si="114"/>
        <v>842</v>
      </c>
      <c r="AF119" s="23"/>
      <c r="AG119" s="23"/>
      <c r="AH119" s="23">
        <f t="shared" si="114"/>
        <v>359</v>
      </c>
      <c r="AI119" s="23"/>
      <c r="AJ119" s="23">
        <f t="shared" si="114"/>
        <v>309.10000000000002</v>
      </c>
      <c r="AK119" s="23">
        <f t="shared" si="114"/>
        <v>94</v>
      </c>
      <c r="AL119" s="23">
        <f t="shared" si="114"/>
        <v>73</v>
      </c>
      <c r="AM119" s="23">
        <f t="shared" si="114"/>
        <v>51.6</v>
      </c>
      <c r="AN119" s="23">
        <f t="shared" si="114"/>
        <v>250</v>
      </c>
      <c r="AO119" s="23">
        <f t="shared" si="114"/>
        <v>272</v>
      </c>
      <c r="AP119" s="23">
        <f t="shared" si="114"/>
        <v>0</v>
      </c>
      <c r="AQ119" s="23">
        <f t="shared" si="114"/>
        <v>425</v>
      </c>
      <c r="AR119" s="23">
        <f t="shared" si="114"/>
        <v>800</v>
      </c>
      <c r="AS119" s="23">
        <f t="shared" si="114"/>
        <v>294.25</v>
      </c>
      <c r="AT119" s="23">
        <f t="shared" si="114"/>
        <v>95</v>
      </c>
      <c r="AU119" s="23">
        <f t="shared" si="114"/>
        <v>87.33</v>
      </c>
      <c r="AV119" s="23">
        <f t="shared" si="114"/>
        <v>73.33</v>
      </c>
      <c r="AW119" s="23">
        <f t="shared" si="114"/>
        <v>80</v>
      </c>
      <c r="AX119" s="23">
        <f t="shared" si="114"/>
        <v>89.29</v>
      </c>
      <c r="AY119" s="23">
        <f t="shared" si="114"/>
        <v>63.75</v>
      </c>
      <c r="AZ119" s="23">
        <f t="shared" si="114"/>
        <v>104.62</v>
      </c>
      <c r="BA119" s="23">
        <f t="shared" si="114"/>
        <v>81.33</v>
      </c>
      <c r="BB119" s="23">
        <f t="shared" si="114"/>
        <v>71.67</v>
      </c>
      <c r="BC119" s="23">
        <f t="shared" si="114"/>
        <v>152.66999999999999</v>
      </c>
      <c r="BD119" s="23">
        <f t="shared" si="114"/>
        <v>378</v>
      </c>
      <c r="BE119" s="23">
        <f t="shared" si="114"/>
        <v>574</v>
      </c>
      <c r="BF119" s="23">
        <f t="shared" si="114"/>
        <v>696</v>
      </c>
      <c r="BG119" s="23">
        <f t="shared" si="114"/>
        <v>324</v>
      </c>
      <c r="BH119" s="23">
        <f t="shared" si="114"/>
        <v>604</v>
      </c>
      <c r="BI119" s="23">
        <f t="shared" si="114"/>
        <v>0</v>
      </c>
      <c r="BJ119" s="23">
        <f t="shared" si="114"/>
        <v>38</v>
      </c>
      <c r="BK119" s="23">
        <f t="shared" si="114"/>
        <v>38</v>
      </c>
      <c r="BL119" s="23">
        <f t="shared" si="114"/>
        <v>33</v>
      </c>
      <c r="BM119" s="23">
        <f t="shared" si="114"/>
        <v>43</v>
      </c>
      <c r="BN119" s="23">
        <f t="shared" si="114"/>
        <v>43</v>
      </c>
      <c r="BO119" s="23">
        <f t="shared" si="114"/>
        <v>306.32</v>
      </c>
      <c r="BP119" s="23">
        <f t="shared" si="114"/>
        <v>190</v>
      </c>
      <c r="BQ119" s="23">
        <f t="shared" si="114"/>
        <v>26</v>
      </c>
      <c r="BR119" s="78">
        <f t="shared" ref="BR119" si="115">BR51</f>
        <v>0</v>
      </c>
    </row>
    <row r="120" spans="1:72" ht="17.399999999999999">
      <c r="B120" s="16" t="s">
        <v>26</v>
      </c>
      <c r="C120" s="17" t="s">
        <v>25</v>
      </c>
      <c r="D120" s="18">
        <f t="shared" ref="D120:BQ120" si="116">D119/1000</f>
        <v>9.0900000000000009E-2</v>
      </c>
      <c r="E120" s="18">
        <f t="shared" si="116"/>
        <v>9.6000000000000002E-2</v>
      </c>
      <c r="F120" s="18">
        <f t="shared" si="116"/>
        <v>9.0999999999999998E-2</v>
      </c>
      <c r="G120" s="18">
        <f t="shared" si="116"/>
        <v>0.81599999999999995</v>
      </c>
      <c r="H120" s="18">
        <f t="shared" si="116"/>
        <v>1.68</v>
      </c>
      <c r="I120" s="18">
        <f t="shared" si="116"/>
        <v>1.05</v>
      </c>
      <c r="J120" s="18">
        <f t="shared" si="116"/>
        <v>9.0569999999999998E-2</v>
      </c>
      <c r="K120" s="18">
        <f t="shared" si="116"/>
        <v>1.1666700000000001</v>
      </c>
      <c r="L120" s="18">
        <f t="shared" si="116"/>
        <v>0.25519999999999998</v>
      </c>
      <c r="M120" s="18">
        <f t="shared" si="116"/>
        <v>0.83299999999999996</v>
      </c>
      <c r="N120" s="18">
        <f t="shared" si="116"/>
        <v>0.12637999999999999</v>
      </c>
      <c r="O120" s="18">
        <f t="shared" si="116"/>
        <v>0.38752999999999999</v>
      </c>
      <c r="P120" s="18">
        <f t="shared" si="116"/>
        <v>0.66315999999999997</v>
      </c>
      <c r="Q120" s="18">
        <f t="shared" si="116"/>
        <v>0.52666999999999997</v>
      </c>
      <c r="R120" s="18">
        <f t="shared" si="116"/>
        <v>1.2949999999999999</v>
      </c>
      <c r="S120" s="18">
        <f t="shared" si="116"/>
        <v>0</v>
      </c>
      <c r="T120" s="18">
        <f t="shared" si="116"/>
        <v>0</v>
      </c>
      <c r="U120" s="18">
        <f t="shared" si="116"/>
        <v>1.012</v>
      </c>
      <c r="V120" s="18">
        <f t="shared" si="116"/>
        <v>0.47067000000000003</v>
      </c>
      <c r="W120" s="18">
        <f>W119/1000</f>
        <v>0.34799999999999998</v>
      </c>
      <c r="X120" s="18">
        <f t="shared" si="116"/>
        <v>9.4000000000000004E-3</v>
      </c>
      <c r="Y120" s="18">
        <f t="shared" si="116"/>
        <v>0.26650000000000001</v>
      </c>
      <c r="Z120" s="18">
        <f t="shared" si="116"/>
        <v>0.36699999999999999</v>
      </c>
      <c r="AA120" s="18">
        <f t="shared" si="116"/>
        <v>0.52400000000000002</v>
      </c>
      <c r="AB120" s="18">
        <f t="shared" si="116"/>
        <v>0.33</v>
      </c>
      <c r="AC120" s="18">
        <f t="shared" si="116"/>
        <v>0.29899999999999999</v>
      </c>
      <c r="AD120" s="18">
        <f t="shared" si="116"/>
        <v>0.14799999999999999</v>
      </c>
      <c r="AE120" s="18">
        <f t="shared" si="116"/>
        <v>0.84199999999999997</v>
      </c>
      <c r="AF120" s="18">
        <f t="shared" ref="AF120:AI120" si="117">AF119/1000</f>
        <v>0</v>
      </c>
      <c r="AG120" s="18">
        <f t="shared" si="117"/>
        <v>0</v>
      </c>
      <c r="AH120" s="18">
        <f t="shared" si="117"/>
        <v>0.35899999999999999</v>
      </c>
      <c r="AI120" s="18">
        <f t="shared" si="117"/>
        <v>0</v>
      </c>
      <c r="AJ120" s="18">
        <f t="shared" si="116"/>
        <v>0.30910000000000004</v>
      </c>
      <c r="AK120" s="18">
        <f t="shared" si="116"/>
        <v>9.4E-2</v>
      </c>
      <c r="AL120" s="18">
        <f t="shared" si="116"/>
        <v>7.2999999999999995E-2</v>
      </c>
      <c r="AM120" s="18">
        <f t="shared" si="116"/>
        <v>5.16E-2</v>
      </c>
      <c r="AN120" s="18">
        <f t="shared" si="116"/>
        <v>0.25</v>
      </c>
      <c r="AO120" s="18">
        <f t="shared" si="116"/>
        <v>0.27200000000000002</v>
      </c>
      <c r="AP120" s="18">
        <f t="shared" si="116"/>
        <v>0</v>
      </c>
      <c r="AQ120" s="18">
        <f t="shared" si="116"/>
        <v>0.42499999999999999</v>
      </c>
      <c r="AR120" s="18">
        <f t="shared" si="116"/>
        <v>0.8</v>
      </c>
      <c r="AS120" s="18">
        <f t="shared" si="116"/>
        <v>0.29425000000000001</v>
      </c>
      <c r="AT120" s="18">
        <f t="shared" si="116"/>
        <v>9.5000000000000001E-2</v>
      </c>
      <c r="AU120" s="18">
        <f t="shared" si="116"/>
        <v>8.7330000000000005E-2</v>
      </c>
      <c r="AV120" s="18">
        <f t="shared" si="116"/>
        <v>7.3329999999999992E-2</v>
      </c>
      <c r="AW120" s="18">
        <f t="shared" si="116"/>
        <v>0.08</v>
      </c>
      <c r="AX120" s="18">
        <f t="shared" si="116"/>
        <v>8.9290000000000008E-2</v>
      </c>
      <c r="AY120" s="18">
        <f t="shared" si="116"/>
        <v>6.3750000000000001E-2</v>
      </c>
      <c r="AZ120" s="18">
        <f t="shared" si="116"/>
        <v>0.10462</v>
      </c>
      <c r="BA120" s="18">
        <f t="shared" si="116"/>
        <v>8.133E-2</v>
      </c>
      <c r="BB120" s="18">
        <f t="shared" si="116"/>
        <v>7.1669999999999998E-2</v>
      </c>
      <c r="BC120" s="18">
        <f t="shared" si="116"/>
        <v>0.15267</v>
      </c>
      <c r="BD120" s="18">
        <f t="shared" si="116"/>
        <v>0.378</v>
      </c>
      <c r="BE120" s="18">
        <f t="shared" si="116"/>
        <v>0.57399999999999995</v>
      </c>
      <c r="BF120" s="18">
        <f t="shared" si="116"/>
        <v>0.69599999999999995</v>
      </c>
      <c r="BG120" s="18">
        <f t="shared" si="116"/>
        <v>0.32400000000000001</v>
      </c>
      <c r="BH120" s="18">
        <f t="shared" si="116"/>
        <v>0.60399999999999998</v>
      </c>
      <c r="BI120" s="18">
        <f t="shared" si="116"/>
        <v>0</v>
      </c>
      <c r="BJ120" s="18">
        <f t="shared" si="116"/>
        <v>3.7999999999999999E-2</v>
      </c>
      <c r="BK120" s="18">
        <f t="shared" si="116"/>
        <v>3.7999999999999999E-2</v>
      </c>
      <c r="BL120" s="18">
        <f t="shared" si="116"/>
        <v>3.3000000000000002E-2</v>
      </c>
      <c r="BM120" s="18">
        <f t="shared" si="116"/>
        <v>4.2999999999999997E-2</v>
      </c>
      <c r="BN120" s="18">
        <f t="shared" si="116"/>
        <v>4.2999999999999997E-2</v>
      </c>
      <c r="BO120" s="18">
        <f t="shared" si="116"/>
        <v>0.30631999999999998</v>
      </c>
      <c r="BP120" s="18">
        <f t="shared" si="116"/>
        <v>0.19</v>
      </c>
      <c r="BQ120" s="18">
        <f t="shared" si="116"/>
        <v>2.5999999999999999E-2</v>
      </c>
      <c r="BR120" s="78">
        <f t="shared" ref="BR120" si="118">BR119/1000</f>
        <v>0</v>
      </c>
    </row>
    <row r="121" spans="1:72" ht="17.399999999999999">
      <c r="A121" s="24"/>
      <c r="B121" s="25" t="s">
        <v>27</v>
      </c>
      <c r="C121" s="120"/>
      <c r="D121" s="26">
        <f t="shared" ref="D121:BQ121" si="119">D117*D119</f>
        <v>1.8180000000000001</v>
      </c>
      <c r="E121" s="26">
        <f t="shared" si="119"/>
        <v>0</v>
      </c>
      <c r="F121" s="26">
        <f t="shared" si="119"/>
        <v>1.0009999999999999</v>
      </c>
      <c r="G121" s="26">
        <f t="shared" si="119"/>
        <v>0.48959999999999998</v>
      </c>
      <c r="H121" s="26">
        <f t="shared" si="119"/>
        <v>0</v>
      </c>
      <c r="I121" s="26">
        <f t="shared" si="119"/>
        <v>0</v>
      </c>
      <c r="J121" s="26">
        <f t="shared" si="119"/>
        <v>0</v>
      </c>
      <c r="K121" s="26">
        <f t="shared" si="119"/>
        <v>4.6666800000000004</v>
      </c>
      <c r="L121" s="26">
        <f t="shared" si="119"/>
        <v>0</v>
      </c>
      <c r="M121" s="26">
        <f t="shared" si="119"/>
        <v>0</v>
      </c>
      <c r="N121" s="26">
        <f t="shared" si="119"/>
        <v>0</v>
      </c>
      <c r="O121" s="26">
        <f t="shared" si="119"/>
        <v>0</v>
      </c>
      <c r="P121" s="26">
        <f t="shared" si="119"/>
        <v>0</v>
      </c>
      <c r="Q121" s="26">
        <f t="shared" si="119"/>
        <v>0</v>
      </c>
      <c r="R121" s="26">
        <f t="shared" si="119"/>
        <v>0</v>
      </c>
      <c r="S121" s="26">
        <f t="shared" si="119"/>
        <v>0</v>
      </c>
      <c r="T121" s="26">
        <f t="shared" si="119"/>
        <v>0</v>
      </c>
      <c r="U121" s="26">
        <f t="shared" si="119"/>
        <v>0</v>
      </c>
      <c r="V121" s="26">
        <f t="shared" si="119"/>
        <v>0</v>
      </c>
      <c r="W121" s="26">
        <f>W117*W119</f>
        <v>0</v>
      </c>
      <c r="X121" s="26">
        <f t="shared" si="119"/>
        <v>0</v>
      </c>
      <c r="Y121" s="26">
        <f t="shared" si="119"/>
        <v>0</v>
      </c>
      <c r="Z121" s="26">
        <f t="shared" si="119"/>
        <v>0</v>
      </c>
      <c r="AA121" s="26">
        <f t="shared" si="119"/>
        <v>0</v>
      </c>
      <c r="AB121" s="26">
        <f t="shared" si="119"/>
        <v>0</v>
      </c>
      <c r="AC121" s="26">
        <f t="shared" si="119"/>
        <v>0</v>
      </c>
      <c r="AD121" s="26">
        <f t="shared" si="119"/>
        <v>0</v>
      </c>
      <c r="AE121" s="26">
        <f t="shared" si="119"/>
        <v>0</v>
      </c>
      <c r="AF121" s="26">
        <f t="shared" ref="AF121:AI121" si="120">AF117*AF119</f>
        <v>0</v>
      </c>
      <c r="AG121" s="26">
        <f t="shared" si="120"/>
        <v>0</v>
      </c>
      <c r="AH121" s="26">
        <f t="shared" si="120"/>
        <v>0</v>
      </c>
      <c r="AI121" s="26">
        <f t="shared" si="120"/>
        <v>0</v>
      </c>
      <c r="AJ121" s="26">
        <f t="shared" si="119"/>
        <v>0</v>
      </c>
      <c r="AK121" s="26">
        <f t="shared" si="119"/>
        <v>0</v>
      </c>
      <c r="AL121" s="26">
        <f t="shared" si="119"/>
        <v>0</v>
      </c>
      <c r="AM121" s="26">
        <f t="shared" si="119"/>
        <v>0</v>
      </c>
      <c r="AN121" s="26">
        <f t="shared" si="119"/>
        <v>0</v>
      </c>
      <c r="AO121" s="26">
        <f t="shared" si="119"/>
        <v>0</v>
      </c>
      <c r="AP121" s="26">
        <f t="shared" si="119"/>
        <v>0</v>
      </c>
      <c r="AQ121" s="26">
        <f t="shared" si="119"/>
        <v>0</v>
      </c>
      <c r="AR121" s="26">
        <f t="shared" si="119"/>
        <v>0</v>
      </c>
      <c r="AS121" s="26">
        <f t="shared" si="119"/>
        <v>0</v>
      </c>
      <c r="AT121" s="26">
        <f t="shared" si="119"/>
        <v>0</v>
      </c>
      <c r="AU121" s="26">
        <f t="shared" si="119"/>
        <v>0</v>
      </c>
      <c r="AV121" s="26">
        <f t="shared" si="119"/>
        <v>0</v>
      </c>
      <c r="AW121" s="26">
        <f t="shared" si="119"/>
        <v>0</v>
      </c>
      <c r="AX121" s="26">
        <f t="shared" si="119"/>
        <v>0</v>
      </c>
      <c r="AY121" s="26">
        <f t="shared" si="119"/>
        <v>0</v>
      </c>
      <c r="AZ121" s="26">
        <f t="shared" si="119"/>
        <v>0</v>
      </c>
      <c r="BA121" s="26">
        <f t="shared" si="119"/>
        <v>0</v>
      </c>
      <c r="BB121" s="26">
        <f t="shared" si="119"/>
        <v>0</v>
      </c>
      <c r="BC121" s="26">
        <f t="shared" si="119"/>
        <v>0</v>
      </c>
      <c r="BD121" s="26">
        <f t="shared" si="119"/>
        <v>0</v>
      </c>
      <c r="BE121" s="26">
        <f t="shared" si="119"/>
        <v>0</v>
      </c>
      <c r="BF121" s="26">
        <f t="shared" si="119"/>
        <v>0</v>
      </c>
      <c r="BG121" s="26">
        <f t="shared" si="119"/>
        <v>0</v>
      </c>
      <c r="BH121" s="26">
        <f t="shared" si="119"/>
        <v>0</v>
      </c>
      <c r="BI121" s="26">
        <f t="shared" si="119"/>
        <v>0</v>
      </c>
      <c r="BJ121" s="26">
        <f t="shared" si="119"/>
        <v>4.3319999999999999</v>
      </c>
      <c r="BK121" s="26">
        <f t="shared" si="119"/>
        <v>1.3679999999999999</v>
      </c>
      <c r="BL121" s="26">
        <f t="shared" si="119"/>
        <v>0.56100000000000005</v>
      </c>
      <c r="BM121" s="26">
        <f t="shared" si="119"/>
        <v>1.9349999999999998</v>
      </c>
      <c r="BN121" s="26">
        <f t="shared" si="119"/>
        <v>0</v>
      </c>
      <c r="BO121" s="26">
        <f t="shared" si="119"/>
        <v>0</v>
      </c>
      <c r="BP121" s="26">
        <f t="shared" si="119"/>
        <v>0.57000000000000006</v>
      </c>
      <c r="BQ121" s="26">
        <f t="shared" si="119"/>
        <v>1.3000000000000001E-2</v>
      </c>
      <c r="BR121" s="82">
        <f t="shared" ref="BR121" si="121">BR117*BR119</f>
        <v>0</v>
      </c>
      <c r="BS121" s="27">
        <f>SUM(D121:BQ121)</f>
        <v>16.754280000000001</v>
      </c>
      <c r="BT121" s="28">
        <f>BS121/$C$10</f>
        <v>16.754280000000001</v>
      </c>
    </row>
    <row r="122" spans="1:72" ht="17.399999999999999">
      <c r="A122" s="24"/>
      <c r="B122" s="25" t="s">
        <v>28</v>
      </c>
      <c r="C122" s="120"/>
      <c r="D122" s="26">
        <f t="shared" ref="D122:BQ122" si="122">D117*D119</f>
        <v>1.8180000000000001</v>
      </c>
      <c r="E122" s="26">
        <f t="shared" si="122"/>
        <v>0</v>
      </c>
      <c r="F122" s="26">
        <f t="shared" si="122"/>
        <v>1.0009999999999999</v>
      </c>
      <c r="G122" s="26">
        <f t="shared" si="122"/>
        <v>0.48959999999999998</v>
      </c>
      <c r="H122" s="26">
        <f t="shared" si="122"/>
        <v>0</v>
      </c>
      <c r="I122" s="26">
        <f t="shared" si="122"/>
        <v>0</v>
      </c>
      <c r="J122" s="26">
        <f t="shared" si="122"/>
        <v>0</v>
      </c>
      <c r="K122" s="26">
        <f t="shared" si="122"/>
        <v>4.6666800000000004</v>
      </c>
      <c r="L122" s="26">
        <f t="shared" si="122"/>
        <v>0</v>
      </c>
      <c r="M122" s="26">
        <f t="shared" si="122"/>
        <v>0</v>
      </c>
      <c r="N122" s="26">
        <f t="shared" si="122"/>
        <v>0</v>
      </c>
      <c r="O122" s="26">
        <f t="shared" si="122"/>
        <v>0</v>
      </c>
      <c r="P122" s="26">
        <f t="shared" si="122"/>
        <v>0</v>
      </c>
      <c r="Q122" s="26">
        <f t="shared" si="122"/>
        <v>0</v>
      </c>
      <c r="R122" s="26">
        <f t="shared" si="122"/>
        <v>0</v>
      </c>
      <c r="S122" s="26">
        <f t="shared" si="122"/>
        <v>0</v>
      </c>
      <c r="T122" s="26">
        <f t="shared" si="122"/>
        <v>0</v>
      </c>
      <c r="U122" s="26">
        <f t="shared" si="122"/>
        <v>0</v>
      </c>
      <c r="V122" s="26">
        <f t="shared" si="122"/>
        <v>0</v>
      </c>
      <c r="W122" s="26">
        <f>W117*W119</f>
        <v>0</v>
      </c>
      <c r="X122" s="26">
        <f t="shared" si="122"/>
        <v>0</v>
      </c>
      <c r="Y122" s="26">
        <f t="shared" si="122"/>
        <v>0</v>
      </c>
      <c r="Z122" s="26">
        <f t="shared" si="122"/>
        <v>0</v>
      </c>
      <c r="AA122" s="26">
        <f t="shared" si="122"/>
        <v>0</v>
      </c>
      <c r="AB122" s="26">
        <f t="shared" si="122"/>
        <v>0</v>
      </c>
      <c r="AC122" s="26">
        <f t="shared" si="122"/>
        <v>0</v>
      </c>
      <c r="AD122" s="26">
        <f t="shared" si="122"/>
        <v>0</v>
      </c>
      <c r="AE122" s="26">
        <f t="shared" si="122"/>
        <v>0</v>
      </c>
      <c r="AF122" s="26">
        <f t="shared" ref="AF122:AI122" si="123">AF117*AF119</f>
        <v>0</v>
      </c>
      <c r="AG122" s="26">
        <f t="shared" si="123"/>
        <v>0</v>
      </c>
      <c r="AH122" s="26">
        <f t="shared" si="123"/>
        <v>0</v>
      </c>
      <c r="AI122" s="26">
        <f t="shared" si="123"/>
        <v>0</v>
      </c>
      <c r="AJ122" s="26">
        <f t="shared" si="122"/>
        <v>0</v>
      </c>
      <c r="AK122" s="26">
        <f t="shared" si="122"/>
        <v>0</v>
      </c>
      <c r="AL122" s="26">
        <f t="shared" si="122"/>
        <v>0</v>
      </c>
      <c r="AM122" s="26">
        <f t="shared" si="122"/>
        <v>0</v>
      </c>
      <c r="AN122" s="26">
        <f t="shared" si="122"/>
        <v>0</v>
      </c>
      <c r="AO122" s="26">
        <f t="shared" si="122"/>
        <v>0</v>
      </c>
      <c r="AP122" s="26">
        <f t="shared" si="122"/>
        <v>0</v>
      </c>
      <c r="AQ122" s="26">
        <f t="shared" si="122"/>
        <v>0</v>
      </c>
      <c r="AR122" s="26">
        <f t="shared" si="122"/>
        <v>0</v>
      </c>
      <c r="AS122" s="26">
        <f t="shared" si="122"/>
        <v>0</v>
      </c>
      <c r="AT122" s="26">
        <f t="shared" si="122"/>
        <v>0</v>
      </c>
      <c r="AU122" s="26">
        <f t="shared" si="122"/>
        <v>0</v>
      </c>
      <c r="AV122" s="26">
        <f t="shared" si="122"/>
        <v>0</v>
      </c>
      <c r="AW122" s="26">
        <f t="shared" si="122"/>
        <v>0</v>
      </c>
      <c r="AX122" s="26">
        <f t="shared" si="122"/>
        <v>0</v>
      </c>
      <c r="AY122" s="26">
        <f t="shared" si="122"/>
        <v>0</v>
      </c>
      <c r="AZ122" s="26">
        <f t="shared" si="122"/>
        <v>0</v>
      </c>
      <c r="BA122" s="26">
        <f t="shared" si="122"/>
        <v>0</v>
      </c>
      <c r="BB122" s="26">
        <f t="shared" si="122"/>
        <v>0</v>
      </c>
      <c r="BC122" s="26">
        <f t="shared" si="122"/>
        <v>0</v>
      </c>
      <c r="BD122" s="26">
        <f t="shared" si="122"/>
        <v>0</v>
      </c>
      <c r="BE122" s="26">
        <f t="shared" si="122"/>
        <v>0</v>
      </c>
      <c r="BF122" s="26">
        <f t="shared" si="122"/>
        <v>0</v>
      </c>
      <c r="BG122" s="26">
        <f t="shared" si="122"/>
        <v>0</v>
      </c>
      <c r="BH122" s="26">
        <f t="shared" si="122"/>
        <v>0</v>
      </c>
      <c r="BI122" s="26">
        <f t="shared" si="122"/>
        <v>0</v>
      </c>
      <c r="BJ122" s="26">
        <f t="shared" si="122"/>
        <v>4.3319999999999999</v>
      </c>
      <c r="BK122" s="26">
        <f t="shared" si="122"/>
        <v>1.3679999999999999</v>
      </c>
      <c r="BL122" s="26">
        <f t="shared" si="122"/>
        <v>0.56100000000000005</v>
      </c>
      <c r="BM122" s="26">
        <f t="shared" si="122"/>
        <v>1.9349999999999998</v>
      </c>
      <c r="BN122" s="26">
        <f t="shared" si="122"/>
        <v>0</v>
      </c>
      <c r="BO122" s="26">
        <f t="shared" si="122"/>
        <v>0</v>
      </c>
      <c r="BP122" s="26">
        <f t="shared" si="122"/>
        <v>0.57000000000000006</v>
      </c>
      <c r="BQ122" s="26">
        <f t="shared" si="122"/>
        <v>1.3000000000000001E-2</v>
      </c>
      <c r="BR122" s="82">
        <f t="shared" ref="BR122" si="124">BR117*BR119</f>
        <v>0</v>
      </c>
      <c r="BS122" s="27">
        <f>SUM(D122:BQ122)</f>
        <v>16.754280000000001</v>
      </c>
      <c r="BT122" s="28">
        <f>BS122/$C$10</f>
        <v>16.754280000000001</v>
      </c>
    </row>
  </sheetData>
  <mergeCells count="378">
    <mergeCell ref="BS109:BS110"/>
    <mergeCell ref="BT109:BT110"/>
    <mergeCell ref="A111:A115"/>
    <mergeCell ref="C111:C115"/>
    <mergeCell ref="C121:C122"/>
    <mergeCell ref="BL109:BL110"/>
    <mergeCell ref="BM109:BM110"/>
    <mergeCell ref="BN109:BN110"/>
    <mergeCell ref="BO109:BO110"/>
    <mergeCell ref="BP109:BP110"/>
    <mergeCell ref="BQ109:BQ110"/>
    <mergeCell ref="BF109:BF110"/>
    <mergeCell ref="BG109:BG110"/>
    <mergeCell ref="BH109:BH110"/>
    <mergeCell ref="BI109:BI110"/>
    <mergeCell ref="BJ109:BJ110"/>
    <mergeCell ref="BK109:BK110"/>
    <mergeCell ref="AZ109:AZ110"/>
    <mergeCell ref="BA109:BA110"/>
    <mergeCell ref="BB109:BB110"/>
    <mergeCell ref="BC109:BC110"/>
    <mergeCell ref="BD109:BD110"/>
    <mergeCell ref="BE109:BE110"/>
    <mergeCell ref="AT109:AT110"/>
    <mergeCell ref="AU109:AU110"/>
    <mergeCell ref="AV109:AV110"/>
    <mergeCell ref="AW109:AW110"/>
    <mergeCell ref="AX109:AX110"/>
    <mergeCell ref="AY109:AY110"/>
    <mergeCell ref="AN109:AN110"/>
    <mergeCell ref="AO109:AO110"/>
    <mergeCell ref="AP109:AP110"/>
    <mergeCell ref="AQ109:AQ110"/>
    <mergeCell ref="AR109:AR110"/>
    <mergeCell ref="AS109:AS110"/>
    <mergeCell ref="AE109:AE110"/>
    <mergeCell ref="AH109:AH110"/>
    <mergeCell ref="AJ109:AJ110"/>
    <mergeCell ref="AK109:AK110"/>
    <mergeCell ref="AL109:AL110"/>
    <mergeCell ref="AM109:AM110"/>
    <mergeCell ref="Y109:Y110"/>
    <mergeCell ref="Z109:Z110"/>
    <mergeCell ref="AA109:AA110"/>
    <mergeCell ref="AB109:AB110"/>
    <mergeCell ref="AC109:AC110"/>
    <mergeCell ref="AD109:AD110"/>
    <mergeCell ref="AF109:AF110"/>
    <mergeCell ref="AG109:AG110"/>
    <mergeCell ref="AI109:AI110"/>
    <mergeCell ref="S109:S110"/>
    <mergeCell ref="T109:T110"/>
    <mergeCell ref="U109:U110"/>
    <mergeCell ref="V109:V110"/>
    <mergeCell ref="W109:W110"/>
    <mergeCell ref="X109:X110"/>
    <mergeCell ref="M109:M110"/>
    <mergeCell ref="N109:N110"/>
    <mergeCell ref="O109:O110"/>
    <mergeCell ref="P109:P110"/>
    <mergeCell ref="Q109:Q110"/>
    <mergeCell ref="R109:R110"/>
    <mergeCell ref="G109:G110"/>
    <mergeCell ref="H109:H110"/>
    <mergeCell ref="I109:I110"/>
    <mergeCell ref="J109:J110"/>
    <mergeCell ref="K109:K110"/>
    <mergeCell ref="L109:L110"/>
    <mergeCell ref="BS93:BS94"/>
    <mergeCell ref="BT93:BT94"/>
    <mergeCell ref="A95:A99"/>
    <mergeCell ref="C95:C99"/>
    <mergeCell ref="C105:C106"/>
    <mergeCell ref="A109:A110"/>
    <mergeCell ref="C109:C110"/>
    <mergeCell ref="D109:D110"/>
    <mergeCell ref="E109:E110"/>
    <mergeCell ref="F109:F110"/>
    <mergeCell ref="BL93:BL94"/>
    <mergeCell ref="BM93:BM94"/>
    <mergeCell ref="BN93:BN94"/>
    <mergeCell ref="BO93:BO94"/>
    <mergeCell ref="BP93:BP94"/>
    <mergeCell ref="BQ93:BQ94"/>
    <mergeCell ref="BF93:BF94"/>
    <mergeCell ref="BG93:BG94"/>
    <mergeCell ref="BH93:BH94"/>
    <mergeCell ref="BI93:BI94"/>
    <mergeCell ref="BJ93:BJ94"/>
    <mergeCell ref="BK93:BK94"/>
    <mergeCell ref="AZ93:AZ94"/>
    <mergeCell ref="BA93:BA94"/>
    <mergeCell ref="BB93:BB94"/>
    <mergeCell ref="BC93:BC94"/>
    <mergeCell ref="BD93:BD94"/>
    <mergeCell ref="BE93:BE94"/>
    <mergeCell ref="AT93:AT94"/>
    <mergeCell ref="AU93:AU94"/>
    <mergeCell ref="AV93:AV94"/>
    <mergeCell ref="AW93:AW94"/>
    <mergeCell ref="AX93:AX94"/>
    <mergeCell ref="AY93:AY94"/>
    <mergeCell ref="AN93:AN94"/>
    <mergeCell ref="AO93:AO94"/>
    <mergeCell ref="AP93:AP94"/>
    <mergeCell ref="AQ93:AQ94"/>
    <mergeCell ref="AR93:AR94"/>
    <mergeCell ref="AS93:AS94"/>
    <mergeCell ref="AE93:AE94"/>
    <mergeCell ref="AH93:AH94"/>
    <mergeCell ref="AJ93:AJ94"/>
    <mergeCell ref="AK93:AK94"/>
    <mergeCell ref="AL93:AL94"/>
    <mergeCell ref="AM93:AM94"/>
    <mergeCell ref="Y93:Y94"/>
    <mergeCell ref="Z93:Z94"/>
    <mergeCell ref="AA93:AA94"/>
    <mergeCell ref="AB93:AB94"/>
    <mergeCell ref="AC93:AC94"/>
    <mergeCell ref="AD93:AD94"/>
    <mergeCell ref="AF93:AF94"/>
    <mergeCell ref="AG93:AG94"/>
    <mergeCell ref="AI93:AI94"/>
    <mergeCell ref="S93:S94"/>
    <mergeCell ref="T93:T94"/>
    <mergeCell ref="U93:U94"/>
    <mergeCell ref="V93:V94"/>
    <mergeCell ref="W93:W94"/>
    <mergeCell ref="X93:X94"/>
    <mergeCell ref="M93:M94"/>
    <mergeCell ref="N93:N94"/>
    <mergeCell ref="O93:O94"/>
    <mergeCell ref="P93:P94"/>
    <mergeCell ref="Q93:Q94"/>
    <mergeCell ref="R93:R94"/>
    <mergeCell ref="G93:G94"/>
    <mergeCell ref="H93:H94"/>
    <mergeCell ref="I93:I94"/>
    <mergeCell ref="J93:J94"/>
    <mergeCell ref="K93:K94"/>
    <mergeCell ref="L93:L94"/>
    <mergeCell ref="BS75:BS76"/>
    <mergeCell ref="BT75:BT76"/>
    <mergeCell ref="A77:A83"/>
    <mergeCell ref="C77:C83"/>
    <mergeCell ref="C89:C90"/>
    <mergeCell ref="A93:A94"/>
    <mergeCell ref="C93:C94"/>
    <mergeCell ref="D93:D94"/>
    <mergeCell ref="E93:E94"/>
    <mergeCell ref="F93:F94"/>
    <mergeCell ref="BL75:BL76"/>
    <mergeCell ref="BM75:BM76"/>
    <mergeCell ref="BN75:BN76"/>
    <mergeCell ref="BO75:BO76"/>
    <mergeCell ref="BP75:BP76"/>
    <mergeCell ref="BQ75:BQ76"/>
    <mergeCell ref="BF75:BF76"/>
    <mergeCell ref="BG75:BG76"/>
    <mergeCell ref="BH75:BH76"/>
    <mergeCell ref="BI75:BI76"/>
    <mergeCell ref="BJ75:BJ76"/>
    <mergeCell ref="BK75:BK76"/>
    <mergeCell ref="AZ75:AZ76"/>
    <mergeCell ref="BA75:BA76"/>
    <mergeCell ref="BB75:BB76"/>
    <mergeCell ref="BC75:BC76"/>
    <mergeCell ref="BD75:BD76"/>
    <mergeCell ref="BE75:BE76"/>
    <mergeCell ref="AT75:AT76"/>
    <mergeCell ref="AU75:AU76"/>
    <mergeCell ref="AV75:AV76"/>
    <mergeCell ref="AW75:AW76"/>
    <mergeCell ref="AX75:AX76"/>
    <mergeCell ref="AY75:AY76"/>
    <mergeCell ref="AN75:AN76"/>
    <mergeCell ref="AO75:AO76"/>
    <mergeCell ref="AP75:AP76"/>
    <mergeCell ref="AQ75:AQ76"/>
    <mergeCell ref="AR75:AR76"/>
    <mergeCell ref="AS75:AS76"/>
    <mergeCell ref="AE75:AE76"/>
    <mergeCell ref="AH75:AH76"/>
    <mergeCell ref="AJ75:AJ76"/>
    <mergeCell ref="AK75:AK76"/>
    <mergeCell ref="AL75:AL76"/>
    <mergeCell ref="AM75:AM76"/>
    <mergeCell ref="Y75:Y76"/>
    <mergeCell ref="Z75:Z76"/>
    <mergeCell ref="AA75:AA76"/>
    <mergeCell ref="AB75:AB76"/>
    <mergeCell ref="AC75:AC76"/>
    <mergeCell ref="AD75:AD76"/>
    <mergeCell ref="AF75:AF76"/>
    <mergeCell ref="AG75:AG76"/>
    <mergeCell ref="AI75:AI76"/>
    <mergeCell ref="S75:S76"/>
    <mergeCell ref="T75:T76"/>
    <mergeCell ref="U75:U76"/>
    <mergeCell ref="V75:V76"/>
    <mergeCell ref="W75:W76"/>
    <mergeCell ref="X75:X76"/>
    <mergeCell ref="M75:M76"/>
    <mergeCell ref="N75:N76"/>
    <mergeCell ref="O75:O76"/>
    <mergeCell ref="P75:P76"/>
    <mergeCell ref="Q75:Q76"/>
    <mergeCell ref="R75:R76"/>
    <mergeCell ref="G75:G76"/>
    <mergeCell ref="H75:H76"/>
    <mergeCell ref="I75:I76"/>
    <mergeCell ref="J75:J76"/>
    <mergeCell ref="K75:K76"/>
    <mergeCell ref="L75:L76"/>
    <mergeCell ref="C71:C72"/>
    <mergeCell ref="A75:A76"/>
    <mergeCell ref="C75:C76"/>
    <mergeCell ref="D75:D76"/>
    <mergeCell ref="E75:E76"/>
    <mergeCell ref="F75:F76"/>
    <mergeCell ref="BP59:BP60"/>
    <mergeCell ref="BQ59:BQ60"/>
    <mergeCell ref="BS59:BS60"/>
    <mergeCell ref="BT59:BT60"/>
    <mergeCell ref="A61:A65"/>
    <mergeCell ref="C61:C65"/>
    <mergeCell ref="BJ59:BJ60"/>
    <mergeCell ref="BK59:BK60"/>
    <mergeCell ref="BL59:BL60"/>
    <mergeCell ref="BM59:BM60"/>
    <mergeCell ref="BN59:BN60"/>
    <mergeCell ref="BO59:BO60"/>
    <mergeCell ref="BD59:BD60"/>
    <mergeCell ref="BE59:BE60"/>
    <mergeCell ref="BF59:BF60"/>
    <mergeCell ref="BG59:BG60"/>
    <mergeCell ref="BH59:BH60"/>
    <mergeCell ref="BI59:BI60"/>
    <mergeCell ref="AX59:AX60"/>
    <mergeCell ref="AY59:AY60"/>
    <mergeCell ref="AZ59:AZ60"/>
    <mergeCell ref="BA59:BA60"/>
    <mergeCell ref="BB59:BB60"/>
    <mergeCell ref="BC59:BC60"/>
    <mergeCell ref="AR59:AR60"/>
    <mergeCell ref="AS59:AS60"/>
    <mergeCell ref="AT59:AT60"/>
    <mergeCell ref="AU59:AU60"/>
    <mergeCell ref="AV59:AV60"/>
    <mergeCell ref="AW59:AW60"/>
    <mergeCell ref="AL59:AL60"/>
    <mergeCell ref="AM59:AM60"/>
    <mergeCell ref="AN59:AN60"/>
    <mergeCell ref="AO59:AO60"/>
    <mergeCell ref="AP59:AP60"/>
    <mergeCell ref="AQ59:AQ60"/>
    <mergeCell ref="AC59:AC60"/>
    <mergeCell ref="AD59:AD60"/>
    <mergeCell ref="AE59:AE60"/>
    <mergeCell ref="AH59:AH60"/>
    <mergeCell ref="AJ59:AJ60"/>
    <mergeCell ref="AK59:AK60"/>
    <mergeCell ref="W59:W60"/>
    <mergeCell ref="X59:X60"/>
    <mergeCell ref="Y59:Y60"/>
    <mergeCell ref="Z59:Z60"/>
    <mergeCell ref="AA59:AA60"/>
    <mergeCell ref="AB59:AB60"/>
    <mergeCell ref="AF59:AF60"/>
    <mergeCell ref="AG59:AG60"/>
    <mergeCell ref="AI59:AI60"/>
    <mergeCell ref="Q59:Q60"/>
    <mergeCell ref="R59:R60"/>
    <mergeCell ref="S59:S60"/>
    <mergeCell ref="T59:T60"/>
    <mergeCell ref="U59:U60"/>
    <mergeCell ref="V59:V60"/>
    <mergeCell ref="K59:K60"/>
    <mergeCell ref="L59:L60"/>
    <mergeCell ref="M59:M60"/>
    <mergeCell ref="N59:N60"/>
    <mergeCell ref="O59:O60"/>
    <mergeCell ref="P59:P60"/>
    <mergeCell ref="E59:E60"/>
    <mergeCell ref="F59:F60"/>
    <mergeCell ref="G59:G60"/>
    <mergeCell ref="H59:H60"/>
    <mergeCell ref="I59:I60"/>
    <mergeCell ref="J59:J60"/>
    <mergeCell ref="A30:A34"/>
    <mergeCell ref="C30:C34"/>
    <mergeCell ref="C53:C54"/>
    <mergeCell ref="A59:A60"/>
    <mergeCell ref="C59:C60"/>
    <mergeCell ref="D59:D60"/>
    <mergeCell ref="BT8:BT9"/>
    <mergeCell ref="A10:A14"/>
    <mergeCell ref="C10:C14"/>
    <mergeCell ref="A17:A24"/>
    <mergeCell ref="C17:C24"/>
    <mergeCell ref="A25:A29"/>
    <mergeCell ref="C25:C29"/>
    <mergeCell ref="BM8:BM9"/>
    <mergeCell ref="BN8:BN9"/>
    <mergeCell ref="BO8:BO9"/>
    <mergeCell ref="BP8:BP9"/>
    <mergeCell ref="BQ8:BQ9"/>
    <mergeCell ref="BS8:BS9"/>
    <mergeCell ref="BG8:BG9"/>
    <mergeCell ref="BH8:BH9"/>
    <mergeCell ref="BI8:BI9"/>
    <mergeCell ref="BJ8:BJ9"/>
    <mergeCell ref="BK8:BK9"/>
    <mergeCell ref="BL8:BL9"/>
    <mergeCell ref="BA8:BA9"/>
    <mergeCell ref="BB8:BB9"/>
    <mergeCell ref="BC8:BC9"/>
    <mergeCell ref="BD8:BD9"/>
    <mergeCell ref="BE8:BE9"/>
    <mergeCell ref="AD8:AD9"/>
    <mergeCell ref="AE8:AE9"/>
    <mergeCell ref="BF8:BF9"/>
    <mergeCell ref="AU8:AU9"/>
    <mergeCell ref="AV8:AV9"/>
    <mergeCell ref="AW8:AW9"/>
    <mergeCell ref="AX8:AX9"/>
    <mergeCell ref="AY8:AY9"/>
    <mergeCell ref="AZ8:AZ9"/>
    <mergeCell ref="AO8:AO9"/>
    <mergeCell ref="AP8:AP9"/>
    <mergeCell ref="AQ8:AQ9"/>
    <mergeCell ref="AR8:AR9"/>
    <mergeCell ref="AS8:AS9"/>
    <mergeCell ref="AT8:AT9"/>
    <mergeCell ref="AF8:AF9"/>
    <mergeCell ref="AG8:AG9"/>
    <mergeCell ref="AI8:AI9"/>
    <mergeCell ref="AB8:AB9"/>
    <mergeCell ref="AC8:AC9"/>
    <mergeCell ref="A8:A9"/>
    <mergeCell ref="C8:C9"/>
    <mergeCell ref="D8:D9"/>
    <mergeCell ref="E8:E9"/>
    <mergeCell ref="F8:F9"/>
    <mergeCell ref="G8:G9"/>
    <mergeCell ref="T8:T9"/>
    <mergeCell ref="U8:U9"/>
    <mergeCell ref="V8:V9"/>
    <mergeCell ref="N8:N9"/>
    <mergeCell ref="O8:O9"/>
    <mergeCell ref="P8:P9"/>
    <mergeCell ref="Q8:Q9"/>
    <mergeCell ref="R8:R9"/>
    <mergeCell ref="S8:S9"/>
    <mergeCell ref="A15:A16"/>
    <mergeCell ref="C15:C16"/>
    <mergeCell ref="BR8:BR9"/>
    <mergeCell ref="BR59:BR60"/>
    <mergeCell ref="BR75:BR76"/>
    <mergeCell ref="BR93:BR94"/>
    <mergeCell ref="BR109:BR110"/>
    <mergeCell ref="H8:H9"/>
    <mergeCell ref="I8:I9"/>
    <mergeCell ref="J8:J9"/>
    <mergeCell ref="K8:K9"/>
    <mergeCell ref="L8:L9"/>
    <mergeCell ref="M8:M9"/>
    <mergeCell ref="W8:W9"/>
    <mergeCell ref="X8:X9"/>
    <mergeCell ref="Y8:Y9"/>
    <mergeCell ref="AH8:AH9"/>
    <mergeCell ref="AJ8:AJ9"/>
    <mergeCell ref="AK8:AK9"/>
    <mergeCell ref="AL8:AL9"/>
    <mergeCell ref="AM8:AM9"/>
    <mergeCell ref="AN8:AN9"/>
    <mergeCell ref="Z8:Z9"/>
    <mergeCell ref="AA8:AA9"/>
  </mergeCells>
  <pageMargins left="0.70866141732283472" right="0.70866141732283472" top="0.74803149606299213" bottom="0.74803149606299213" header="0.31496062992125984" footer="0.31496062992125984"/>
  <pageSetup paperSize="9" scale="85" fitToWidth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workbookViewId="0">
      <selection activeCell="C37" sqref="C37"/>
    </sheetView>
  </sheetViews>
  <sheetFormatPr defaultRowHeight="14.4"/>
  <cols>
    <col min="1" max="1" width="10.6640625" customWidth="1"/>
    <col min="2" max="2" width="28.109375" customWidth="1"/>
    <col min="4" max="4" width="8" customWidth="1"/>
    <col min="5" max="5" width="7.5546875" customWidth="1"/>
    <col min="6" max="6" width="11.5546875" customWidth="1"/>
    <col min="13" max="13" width="11.6640625" customWidth="1"/>
  </cols>
  <sheetData>
    <row r="1" spans="1:15">
      <c r="J1" s="127" t="s">
        <v>71</v>
      </c>
      <c r="K1" s="127"/>
      <c r="L1" s="127"/>
      <c r="M1" s="127"/>
    </row>
    <row r="2" spans="1:15">
      <c r="J2" s="127" t="s">
        <v>72</v>
      </c>
      <c r="K2" s="127"/>
      <c r="L2" s="127"/>
      <c r="M2" s="127"/>
    </row>
    <row r="3" spans="1:15">
      <c r="J3" s="127" t="s">
        <v>73</v>
      </c>
      <c r="K3" s="127"/>
      <c r="L3" s="127"/>
      <c r="M3" s="127"/>
    </row>
    <row r="4" spans="1:15" ht="21" customHeight="1">
      <c r="A4" s="59"/>
      <c r="B4" s="59"/>
      <c r="C4" s="59"/>
      <c r="D4" s="59"/>
      <c r="E4" s="59"/>
      <c r="J4" s="131" t="s">
        <v>82</v>
      </c>
      <c r="K4" s="131"/>
      <c r="L4" s="131"/>
      <c r="M4" s="131"/>
    </row>
    <row r="5" spans="1:15" ht="24" customHeight="1">
      <c r="B5" s="60"/>
      <c r="C5" s="60"/>
      <c r="D5" s="60"/>
      <c r="E5" s="132" t="s">
        <v>74</v>
      </c>
      <c r="F5" s="132"/>
      <c r="G5" s="132">
        <f>' 3-7 лет (день 5)'!K7</f>
        <v>46303</v>
      </c>
      <c r="H5" s="132"/>
      <c r="I5" s="60"/>
      <c r="J5" s="60"/>
      <c r="K5" s="60"/>
      <c r="L5" s="60"/>
      <c r="M5" s="60"/>
    </row>
    <row r="6" spans="1:15" ht="34.5" customHeight="1">
      <c r="A6" s="53" t="s">
        <v>51</v>
      </c>
      <c r="B6" s="53" t="s">
        <v>52</v>
      </c>
      <c r="C6" s="53" t="s">
        <v>53</v>
      </c>
      <c r="D6" s="53" t="s">
        <v>54</v>
      </c>
      <c r="E6" s="53" t="s">
        <v>55</v>
      </c>
      <c r="F6" s="53" t="s">
        <v>56</v>
      </c>
      <c r="G6" s="53" t="s">
        <v>57</v>
      </c>
      <c r="H6" s="53" t="s">
        <v>58</v>
      </c>
      <c r="I6" s="53" t="s">
        <v>59</v>
      </c>
      <c r="J6" s="53" t="s">
        <v>60</v>
      </c>
      <c r="K6" s="53" t="s">
        <v>61</v>
      </c>
      <c r="L6" s="53" t="s">
        <v>62</v>
      </c>
      <c r="M6" s="53" t="s">
        <v>63</v>
      </c>
    </row>
    <row r="7" spans="1:15" ht="20.399999999999999">
      <c r="A7" s="54" t="s">
        <v>64</v>
      </c>
      <c r="B7" s="128" t="s">
        <v>65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30"/>
    </row>
    <row r="8" spans="1:15">
      <c r="A8" s="55" t="s">
        <v>6</v>
      </c>
      <c r="B8" s="56" t="str">
        <f>' 3-7 лет (день 5)'!B10</f>
        <v>Каша молочная "Геркулес"</v>
      </c>
      <c r="C8" s="61">
        <v>150</v>
      </c>
      <c r="D8" s="61">
        <v>4.76</v>
      </c>
      <c r="E8" s="61">
        <v>6.38</v>
      </c>
      <c r="F8" s="61">
        <v>16.399999999999999</v>
      </c>
      <c r="G8" s="61">
        <v>140.25</v>
      </c>
      <c r="H8" s="61">
        <v>141.71</v>
      </c>
      <c r="I8" s="61">
        <v>0.62</v>
      </c>
      <c r="J8" s="61">
        <v>0.1</v>
      </c>
      <c r="K8" s="61">
        <v>0.03</v>
      </c>
      <c r="L8" s="61">
        <v>1.46</v>
      </c>
      <c r="M8" s="61">
        <v>93</v>
      </c>
    </row>
    <row r="9" spans="1:15">
      <c r="A9" s="57"/>
      <c r="B9" s="56" t="str">
        <f>' 3-7 лет (день 5)'!B11</f>
        <v>Бутерброд с маслом</v>
      </c>
      <c r="C9" s="62" t="s">
        <v>75</v>
      </c>
      <c r="D9" s="61">
        <v>1.54</v>
      </c>
      <c r="E9" s="61">
        <v>3.46</v>
      </c>
      <c r="F9" s="61">
        <v>9.75</v>
      </c>
      <c r="G9" s="61">
        <v>78</v>
      </c>
      <c r="H9" s="61">
        <v>4.4800000000000004</v>
      </c>
      <c r="I9" s="61">
        <v>0.23</v>
      </c>
      <c r="J9" s="61">
        <v>0.02</v>
      </c>
      <c r="K9" s="61">
        <v>0.02</v>
      </c>
      <c r="L9" s="61">
        <v>0</v>
      </c>
      <c r="M9" s="61">
        <v>1</v>
      </c>
    </row>
    <row r="10" spans="1:15">
      <c r="A10" s="57"/>
      <c r="B10" s="56" t="str">
        <f>' 3-7 лет (день 5)'!B12</f>
        <v>Какао с молоком</v>
      </c>
      <c r="C10" s="61">
        <v>150</v>
      </c>
      <c r="D10" s="61">
        <v>1.25</v>
      </c>
      <c r="E10" s="61">
        <v>1.33</v>
      </c>
      <c r="F10" s="61">
        <v>10.08</v>
      </c>
      <c r="G10" s="61">
        <v>50</v>
      </c>
      <c r="H10" s="61">
        <v>83.33</v>
      </c>
      <c r="I10" s="61">
        <v>0.01</v>
      </c>
      <c r="J10" s="61">
        <v>0.02</v>
      </c>
      <c r="K10" s="61">
        <v>0.01</v>
      </c>
      <c r="L10" s="61">
        <v>0.54</v>
      </c>
      <c r="M10" s="61">
        <v>248</v>
      </c>
    </row>
    <row r="11" spans="1:15">
      <c r="A11" s="55"/>
      <c r="B11" s="56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</row>
    <row r="12" spans="1:15" ht="28.8" customHeight="1">
      <c r="A12" s="104" t="s">
        <v>112</v>
      </c>
      <c r="B12" s="56" t="s">
        <v>89</v>
      </c>
      <c r="C12" s="61">
        <v>95</v>
      </c>
      <c r="D12" s="61">
        <v>0.67</v>
      </c>
      <c r="E12" s="61">
        <v>0.14000000000000001</v>
      </c>
      <c r="F12" s="61" t="s">
        <v>113</v>
      </c>
      <c r="G12" s="61">
        <v>73</v>
      </c>
      <c r="H12" s="61">
        <v>25.8</v>
      </c>
      <c r="I12" s="61">
        <v>0.26</v>
      </c>
      <c r="J12" s="61">
        <v>0.02</v>
      </c>
      <c r="K12" s="61">
        <v>0.02</v>
      </c>
      <c r="L12" s="61">
        <v>44.86</v>
      </c>
      <c r="M12" s="61"/>
      <c r="O12" s="105"/>
    </row>
    <row r="13" spans="1:15" ht="28.8" customHeight="1">
      <c r="A13" s="104"/>
      <c r="B13" s="56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O13" s="105"/>
    </row>
    <row r="14" spans="1:15" ht="27.6" customHeight="1">
      <c r="A14" s="104" t="s">
        <v>10</v>
      </c>
      <c r="B14" s="56" t="s">
        <v>84</v>
      </c>
      <c r="C14" s="61">
        <v>200</v>
      </c>
      <c r="D14" s="61">
        <v>2.34</v>
      </c>
      <c r="E14" s="61">
        <v>2.82</v>
      </c>
      <c r="F14" s="61">
        <v>16.63</v>
      </c>
      <c r="G14" s="61">
        <v>101</v>
      </c>
      <c r="H14" s="61">
        <v>25.8</v>
      </c>
      <c r="I14" s="61">
        <v>1.17</v>
      </c>
      <c r="J14" s="61">
        <v>0.13</v>
      </c>
      <c r="K14" s="61">
        <v>0.08</v>
      </c>
      <c r="L14" s="61">
        <v>12</v>
      </c>
      <c r="M14" s="61">
        <v>77</v>
      </c>
    </row>
    <row r="15" spans="1:15" ht="15" hidden="1" customHeight="1">
      <c r="A15" s="104"/>
      <c r="B15" s="56" t="s">
        <v>89</v>
      </c>
      <c r="C15" s="61">
        <v>95</v>
      </c>
      <c r="D15" s="61">
        <v>0.67</v>
      </c>
      <c r="E15" s="61">
        <v>0.14000000000000001</v>
      </c>
      <c r="F15" s="61" t="s">
        <v>113</v>
      </c>
      <c r="G15" s="61">
        <v>73</v>
      </c>
      <c r="H15" s="61">
        <v>25.8</v>
      </c>
      <c r="I15" s="61">
        <v>0.26</v>
      </c>
      <c r="J15" s="61">
        <v>0.02</v>
      </c>
      <c r="K15" s="61">
        <v>0.02</v>
      </c>
      <c r="L15" s="61">
        <v>44.86</v>
      </c>
      <c r="M15" s="61"/>
    </row>
    <row r="16" spans="1:15" ht="15.6" customHeight="1">
      <c r="A16" s="57"/>
      <c r="B16" s="57" t="s">
        <v>85</v>
      </c>
      <c r="C16" s="61">
        <v>20</v>
      </c>
      <c r="D16" s="61">
        <v>44</v>
      </c>
      <c r="E16" s="61">
        <v>0.16</v>
      </c>
      <c r="F16" s="61">
        <v>9.0399999999999991</v>
      </c>
      <c r="G16" s="61">
        <v>36</v>
      </c>
      <c r="H16" s="61">
        <v>4.4000000000000004</v>
      </c>
      <c r="I16" s="61">
        <v>0.32</v>
      </c>
      <c r="J16" s="61">
        <v>0.02</v>
      </c>
      <c r="K16" s="61">
        <v>0.01</v>
      </c>
      <c r="L16" s="61">
        <v>0</v>
      </c>
      <c r="M16" s="61">
        <v>58</v>
      </c>
    </row>
    <row r="17" spans="1:13" ht="27.6">
      <c r="A17" s="57"/>
      <c r="B17" s="57" t="s">
        <v>34</v>
      </c>
      <c r="C17" s="61" t="s">
        <v>76</v>
      </c>
      <c r="D17" s="61">
        <v>10.74</v>
      </c>
      <c r="E17" s="61">
        <v>5.72</v>
      </c>
      <c r="F17" s="61">
        <v>48.58</v>
      </c>
      <c r="G17" s="61">
        <v>121.62</v>
      </c>
      <c r="H17" s="61">
        <v>49.13</v>
      </c>
      <c r="I17" s="61">
        <v>0.94</v>
      </c>
      <c r="J17" s="61">
        <v>0.1</v>
      </c>
      <c r="K17" s="61">
        <v>0.1</v>
      </c>
      <c r="L17" s="61">
        <v>1.98</v>
      </c>
      <c r="M17" s="61">
        <v>139</v>
      </c>
    </row>
    <row r="18" spans="1:13">
      <c r="A18" s="57"/>
      <c r="B18" s="57" t="s">
        <v>86</v>
      </c>
      <c r="C18" s="61">
        <v>100</v>
      </c>
      <c r="D18" s="61">
        <v>2.57</v>
      </c>
      <c r="E18" s="61">
        <v>4.67</v>
      </c>
      <c r="F18" s="61">
        <v>17</v>
      </c>
      <c r="G18" s="61">
        <v>141.33000000000001</v>
      </c>
      <c r="H18" s="61">
        <v>3.21</v>
      </c>
      <c r="I18" s="61">
        <v>0.56999999999999995</v>
      </c>
      <c r="J18" s="61">
        <v>0.03</v>
      </c>
      <c r="K18" s="61">
        <v>0.01</v>
      </c>
      <c r="L18" s="61">
        <v>3.97</v>
      </c>
      <c r="M18" s="61">
        <v>191</v>
      </c>
    </row>
    <row r="19" spans="1:13" ht="15.75" customHeight="1">
      <c r="A19" s="57"/>
      <c r="B19" s="57" t="s">
        <v>13</v>
      </c>
      <c r="C19" s="61">
        <v>20</v>
      </c>
      <c r="D19" s="61">
        <v>1.57</v>
      </c>
      <c r="E19" s="61">
        <v>0.2</v>
      </c>
      <c r="F19" s="61">
        <v>9.65</v>
      </c>
      <c r="G19" s="61">
        <v>48</v>
      </c>
      <c r="H19" s="61">
        <v>4.5999999999999996</v>
      </c>
      <c r="I19" s="61">
        <v>0.4</v>
      </c>
      <c r="J19" s="61">
        <v>0.03</v>
      </c>
      <c r="K19" s="61">
        <v>5.0000000000000001E-3</v>
      </c>
      <c r="L19" s="61">
        <v>0</v>
      </c>
      <c r="M19" s="61"/>
    </row>
    <row r="20" spans="1:13">
      <c r="A20" s="57"/>
      <c r="B20" s="57" t="s">
        <v>87</v>
      </c>
      <c r="C20" s="61">
        <v>40</v>
      </c>
      <c r="D20" s="61">
        <v>2.64</v>
      </c>
      <c r="E20" s="61">
        <v>0.48</v>
      </c>
      <c r="F20" s="61">
        <v>13.36</v>
      </c>
      <c r="G20" s="61">
        <v>69.599999999999994</v>
      </c>
      <c r="H20" s="61">
        <v>14</v>
      </c>
      <c r="I20" s="61">
        <v>1.56</v>
      </c>
      <c r="J20" s="61">
        <v>7.1999999999999995E-2</v>
      </c>
      <c r="K20" s="61">
        <v>3.2000000000000001E-2</v>
      </c>
      <c r="L20" s="61">
        <v>0</v>
      </c>
      <c r="M20" s="61"/>
    </row>
    <row r="21" spans="1:13">
      <c r="A21" s="57"/>
      <c r="B21" s="57" t="s">
        <v>15</v>
      </c>
      <c r="C21" s="61">
        <v>150</v>
      </c>
      <c r="D21" s="61">
        <v>0.23</v>
      </c>
      <c r="E21" s="61">
        <v>0</v>
      </c>
      <c r="F21" s="61">
        <v>18.600000000000001</v>
      </c>
      <c r="G21" s="61">
        <v>71.28</v>
      </c>
      <c r="H21" s="61">
        <v>8.24</v>
      </c>
      <c r="I21" s="61">
        <v>1.34</v>
      </c>
      <c r="J21" s="61">
        <v>0.01</v>
      </c>
      <c r="K21" s="61">
        <v>0.02</v>
      </c>
      <c r="L21" s="61">
        <v>0.3</v>
      </c>
      <c r="M21" s="61">
        <v>250</v>
      </c>
    </row>
    <row r="22" spans="1:13">
      <c r="A22" s="57"/>
      <c r="B22" s="56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spans="1:13">
      <c r="A23" s="55" t="s">
        <v>16</v>
      </c>
      <c r="B23" s="56" t="str">
        <f>' 3-7 лет (день 5)'!B25</f>
        <v>Чай с лимоном</v>
      </c>
      <c r="C23" s="61" t="s">
        <v>66</v>
      </c>
      <c r="D23" s="61">
        <v>0.04</v>
      </c>
      <c r="E23" s="61">
        <v>0</v>
      </c>
      <c r="F23" s="61">
        <v>9.1</v>
      </c>
      <c r="G23" s="61">
        <v>35</v>
      </c>
      <c r="H23" s="61">
        <v>1.87</v>
      </c>
      <c r="I23" s="61">
        <v>0.08</v>
      </c>
      <c r="J23" s="61">
        <v>0</v>
      </c>
      <c r="K23" s="61">
        <v>0</v>
      </c>
      <c r="L23" s="61">
        <v>0</v>
      </c>
      <c r="M23" s="61" t="s">
        <v>67</v>
      </c>
    </row>
    <row r="24" spans="1:13" ht="14.25" customHeight="1">
      <c r="A24" s="57"/>
      <c r="B24" s="56" t="str">
        <f>' 3-7 лет (день 5)'!B26</f>
        <v>Крендель сахарный</v>
      </c>
      <c r="C24" s="61">
        <v>60</v>
      </c>
      <c r="D24" s="61">
        <v>4.66</v>
      </c>
      <c r="E24" s="61">
        <v>7.92</v>
      </c>
      <c r="F24" s="61">
        <v>30.71</v>
      </c>
      <c r="G24" s="61">
        <v>224.4</v>
      </c>
      <c r="H24" s="61">
        <v>22.58</v>
      </c>
      <c r="I24" s="61">
        <v>0.48</v>
      </c>
      <c r="J24" s="61">
        <v>7.0000000000000007E-2</v>
      </c>
      <c r="K24" s="61">
        <v>0.06</v>
      </c>
      <c r="L24" s="61">
        <v>0.16</v>
      </c>
      <c r="M24" s="61">
        <v>415</v>
      </c>
    </row>
    <row r="25" spans="1:13" hidden="1">
      <c r="A25" s="57"/>
      <c r="B25" s="56" t="str">
        <f>' 3-7 лет (день 5)'!B27</f>
        <v>Яблоко</v>
      </c>
      <c r="C25" s="61">
        <v>75</v>
      </c>
      <c r="D25" s="61">
        <v>0.3</v>
      </c>
      <c r="E25" s="61">
        <v>0.3</v>
      </c>
      <c r="F25" s="61">
        <v>7.35</v>
      </c>
      <c r="G25" s="61">
        <v>33</v>
      </c>
      <c r="H25" s="61">
        <v>12</v>
      </c>
      <c r="I25" s="61">
        <v>1.65</v>
      </c>
      <c r="J25" s="61">
        <v>0.02</v>
      </c>
      <c r="K25" s="61">
        <v>0.01</v>
      </c>
      <c r="L25" s="61">
        <v>7.5</v>
      </c>
      <c r="M25" s="61"/>
    </row>
    <row r="26" spans="1:13">
      <c r="A26" s="57"/>
      <c r="B26" s="56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</row>
    <row r="27" spans="1:13" hidden="1">
      <c r="A27" s="57"/>
      <c r="B27" s="56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</row>
    <row r="28" spans="1:13">
      <c r="A28" s="55" t="s">
        <v>19</v>
      </c>
      <c r="B28" s="56" t="str">
        <f>' 3-7 лет (день 5)'!B30</f>
        <v>Рагу из овощей</v>
      </c>
      <c r="C28" s="61">
        <v>150</v>
      </c>
      <c r="D28" s="61">
        <v>2.23</v>
      </c>
      <c r="E28" s="61">
        <v>4.04</v>
      </c>
      <c r="F28" s="61">
        <v>10.16</v>
      </c>
      <c r="G28" s="61">
        <v>86.67</v>
      </c>
      <c r="H28" s="61">
        <v>50.12</v>
      </c>
      <c r="I28" s="61">
        <v>0.83</v>
      </c>
      <c r="J28" s="61">
        <v>0.05</v>
      </c>
      <c r="K28" s="61">
        <v>0.04</v>
      </c>
      <c r="L28" s="61">
        <v>14.33</v>
      </c>
      <c r="M28" s="61">
        <v>77</v>
      </c>
    </row>
    <row r="29" spans="1:13">
      <c r="A29" s="57"/>
      <c r="B29" s="56" t="str">
        <f>' 3-7 лет (день 5)'!B31</f>
        <v>Хлеб пшеничный</v>
      </c>
      <c r="C29" s="61">
        <v>30</v>
      </c>
      <c r="D29" s="61">
        <v>2.355</v>
      </c>
      <c r="E29" s="61">
        <v>0.3</v>
      </c>
      <c r="F29" s="61">
        <v>14.475</v>
      </c>
      <c r="G29" s="61">
        <v>72</v>
      </c>
      <c r="H29" s="61">
        <v>6.9</v>
      </c>
      <c r="I29" s="61">
        <v>0.6</v>
      </c>
      <c r="J29" s="61">
        <v>4.4999999999999998E-2</v>
      </c>
      <c r="K29" s="61">
        <v>7.4999999999999997E-3</v>
      </c>
      <c r="L29" s="61">
        <v>0</v>
      </c>
      <c r="M29" s="61"/>
    </row>
    <row r="30" spans="1:13">
      <c r="A30" s="57"/>
      <c r="B30" s="56" t="str">
        <f>' 3-7 лет (день 5)'!B32</f>
        <v>Чай с сахаром</v>
      </c>
      <c r="C30" s="61" t="s">
        <v>77</v>
      </c>
      <c r="D30" s="61">
        <v>0</v>
      </c>
      <c r="E30" s="61">
        <v>0</v>
      </c>
      <c r="F30" s="61">
        <v>8.98</v>
      </c>
      <c r="G30" s="61">
        <v>30</v>
      </c>
      <c r="H30" s="61">
        <v>0.27</v>
      </c>
      <c r="I30" s="61">
        <v>0.05</v>
      </c>
      <c r="J30" s="61">
        <v>0</v>
      </c>
      <c r="K30" s="61">
        <v>0</v>
      </c>
      <c r="L30" s="61">
        <v>0.27</v>
      </c>
      <c r="M30" s="61" t="s">
        <v>78</v>
      </c>
    </row>
    <row r="31" spans="1:13">
      <c r="A31" s="56"/>
      <c r="B31" s="56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</row>
    <row r="32" spans="1:13" ht="16.2">
      <c r="A32" s="56"/>
      <c r="B32" s="58" t="s">
        <v>68</v>
      </c>
      <c r="C32" s="61"/>
      <c r="D32" s="61">
        <f>SUM(D8:D31)</f>
        <v>82.564999999999998</v>
      </c>
      <c r="E32" s="61">
        <f t="shared" ref="E32:L32" si="0">SUM(E8:E31)</f>
        <v>38.059999999999995</v>
      </c>
      <c r="F32" s="61">
        <f t="shared" si="0"/>
        <v>249.86499999999998</v>
      </c>
      <c r="G32" s="61">
        <f t="shared" si="0"/>
        <v>1484.15</v>
      </c>
      <c r="H32" s="61">
        <f t="shared" si="0"/>
        <v>484.23999999999995</v>
      </c>
      <c r="I32" s="61">
        <f t="shared" si="0"/>
        <v>11.370000000000001</v>
      </c>
      <c r="J32" s="61">
        <f t="shared" si="0"/>
        <v>0.75700000000000023</v>
      </c>
      <c r="K32" s="61">
        <f t="shared" si="0"/>
        <v>0.47450000000000009</v>
      </c>
      <c r="L32" s="61">
        <f t="shared" si="0"/>
        <v>132.23000000000002</v>
      </c>
      <c r="M32" s="61"/>
    </row>
    <row r="34" spans="1:13">
      <c r="A34" s="127" t="s">
        <v>91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</row>
  </sheetData>
  <mergeCells count="8">
    <mergeCell ref="A34:M34"/>
    <mergeCell ref="B7:M7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R13" sqref="R13"/>
    </sheetView>
  </sheetViews>
  <sheetFormatPr defaultRowHeight="14.4"/>
  <cols>
    <col min="1" max="1" width="9.88671875" customWidth="1"/>
    <col min="2" max="2" width="29.109375" customWidth="1"/>
    <col min="4" max="4" width="7.88671875" customWidth="1"/>
    <col min="5" max="5" width="7.6640625" customWidth="1"/>
    <col min="6" max="6" width="11.33203125" customWidth="1"/>
    <col min="13" max="13" width="12.109375" customWidth="1"/>
  </cols>
  <sheetData>
    <row r="1" spans="1:13">
      <c r="J1" s="127" t="s">
        <v>71</v>
      </c>
      <c r="K1" s="127"/>
      <c r="L1" s="127"/>
      <c r="M1" s="127"/>
    </row>
    <row r="2" spans="1:13">
      <c r="J2" s="127" t="s">
        <v>72</v>
      </c>
      <c r="K2" s="127"/>
      <c r="L2" s="127"/>
      <c r="M2" s="127"/>
    </row>
    <row r="3" spans="1:13">
      <c r="J3" s="127" t="s">
        <v>73</v>
      </c>
      <c r="K3" s="127"/>
      <c r="L3" s="127"/>
      <c r="M3" s="127"/>
    </row>
    <row r="4" spans="1:13" ht="21" customHeight="1">
      <c r="A4" s="59"/>
      <c r="B4" s="59"/>
      <c r="C4" s="59"/>
      <c r="D4" s="59"/>
      <c r="E4" s="59"/>
      <c r="J4" s="131" t="s">
        <v>83</v>
      </c>
      <c r="K4" s="131"/>
      <c r="L4" s="131"/>
      <c r="M4" s="131"/>
    </row>
    <row r="5" spans="1:13" ht="24" customHeight="1">
      <c r="B5" s="60"/>
      <c r="C5" s="60"/>
      <c r="D5" s="60"/>
      <c r="E5" s="132" t="s">
        <v>74</v>
      </c>
      <c r="F5" s="132"/>
      <c r="G5" s="132">
        <f>' 3-7 лет (день 5)'!K7</f>
        <v>46303</v>
      </c>
      <c r="H5" s="132"/>
      <c r="I5" s="60"/>
      <c r="J5" s="60"/>
      <c r="K5" s="60"/>
      <c r="L5" s="60"/>
      <c r="M5" s="60"/>
    </row>
    <row r="6" spans="1:13" ht="27.6">
      <c r="A6" s="53" t="s">
        <v>51</v>
      </c>
      <c r="B6" s="53" t="s">
        <v>52</v>
      </c>
      <c r="C6" s="53" t="s">
        <v>53</v>
      </c>
      <c r="D6" s="53" t="s">
        <v>54</v>
      </c>
      <c r="E6" s="53" t="s">
        <v>55</v>
      </c>
      <c r="F6" s="53" t="s">
        <v>56</v>
      </c>
      <c r="G6" s="53" t="s">
        <v>57</v>
      </c>
      <c r="H6" s="53" t="s">
        <v>58</v>
      </c>
      <c r="I6" s="53" t="s">
        <v>59</v>
      </c>
      <c r="J6" s="53" t="s">
        <v>60</v>
      </c>
      <c r="K6" s="53" t="s">
        <v>61</v>
      </c>
      <c r="L6" s="53" t="s">
        <v>62</v>
      </c>
      <c r="M6" s="53" t="s">
        <v>63</v>
      </c>
    </row>
    <row r="7" spans="1:13" ht="40.799999999999997">
      <c r="A7" s="54" t="s">
        <v>64</v>
      </c>
      <c r="B7" s="128" t="s">
        <v>69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30"/>
    </row>
    <row r="8" spans="1:13">
      <c r="A8" s="55" t="s">
        <v>6</v>
      </c>
      <c r="B8" s="56" t="str">
        <f>' 3-7 лет (день 5)'!B10</f>
        <v>Каша молочная "Геркулес"</v>
      </c>
      <c r="C8" s="61">
        <v>200</v>
      </c>
      <c r="D8" s="61">
        <v>6.35</v>
      </c>
      <c r="E8" s="61">
        <v>8.51</v>
      </c>
      <c r="F8" s="61">
        <v>21.86</v>
      </c>
      <c r="G8" s="61">
        <v>187</v>
      </c>
      <c r="H8" s="61">
        <v>188.95</v>
      </c>
      <c r="I8" s="61">
        <v>0.82</v>
      </c>
      <c r="J8" s="61">
        <v>0.13</v>
      </c>
      <c r="K8" s="61">
        <v>0.04</v>
      </c>
      <c r="L8" s="61">
        <v>1.95</v>
      </c>
      <c r="M8" s="61">
        <v>93</v>
      </c>
    </row>
    <row r="9" spans="1:13">
      <c r="A9" s="57"/>
      <c r="B9" s="56" t="str">
        <f>' 3-7 лет (день 5)'!B11</f>
        <v>Бутерброд с маслом</v>
      </c>
      <c r="C9" s="62" t="s">
        <v>79</v>
      </c>
      <c r="D9" s="61">
        <v>2.2999999999999998</v>
      </c>
      <c r="E9" s="61">
        <v>4.3600000000000003</v>
      </c>
      <c r="F9" s="61">
        <v>14.62</v>
      </c>
      <c r="G9" s="61">
        <v>108</v>
      </c>
      <c r="H9" s="61">
        <v>6.6</v>
      </c>
      <c r="I9" s="61">
        <v>0.34</v>
      </c>
      <c r="J9" s="61">
        <v>0.03</v>
      </c>
      <c r="K9" s="61">
        <v>0.03</v>
      </c>
      <c r="L9" s="61">
        <v>0</v>
      </c>
      <c r="M9" s="61">
        <v>1</v>
      </c>
    </row>
    <row r="10" spans="1:13">
      <c r="A10" s="57"/>
      <c r="B10" s="56" t="str">
        <f>' 3-7 лет (день 5)'!B12</f>
        <v>Какао с молоком</v>
      </c>
      <c r="C10" s="61">
        <v>180</v>
      </c>
      <c r="D10" s="61">
        <v>1.5</v>
      </c>
      <c r="E10" s="61">
        <v>1.6</v>
      </c>
      <c r="F10" s="61">
        <v>12.1</v>
      </c>
      <c r="G10" s="61">
        <v>60</v>
      </c>
      <c r="H10" s="61">
        <v>100</v>
      </c>
      <c r="I10" s="61">
        <v>0.02</v>
      </c>
      <c r="J10" s="61">
        <v>0.02</v>
      </c>
      <c r="K10" s="61">
        <v>0.01</v>
      </c>
      <c r="L10" s="61">
        <v>0.65</v>
      </c>
      <c r="M10" s="61">
        <v>248</v>
      </c>
    </row>
    <row r="11" spans="1:13" hidden="1">
      <c r="A11" s="55"/>
      <c r="B11" s="56">
        <f>' 3-7 лет (день 5)'!B13</f>
        <v>0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</row>
    <row r="12" spans="1:13" ht="26.4" customHeight="1">
      <c r="A12" s="104" t="s">
        <v>112</v>
      </c>
      <c r="B12" s="56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</row>
    <row r="13" spans="1:13" ht="14.4" customHeight="1">
      <c r="A13" s="104"/>
      <c r="B13" s="56" t="s">
        <v>89</v>
      </c>
      <c r="C13" s="61">
        <v>100</v>
      </c>
      <c r="D13" s="61">
        <v>0.9</v>
      </c>
      <c r="E13" s="61">
        <v>0.2</v>
      </c>
      <c r="F13" s="61">
        <v>23.07</v>
      </c>
      <c r="G13" s="61">
        <v>98</v>
      </c>
      <c r="H13" s="61">
        <v>34.5</v>
      </c>
      <c r="I13" s="61">
        <v>0.35</v>
      </c>
      <c r="J13" s="61">
        <v>0.04</v>
      </c>
      <c r="K13" s="61">
        <v>0.03</v>
      </c>
      <c r="L13" s="61">
        <v>60</v>
      </c>
      <c r="M13" s="61"/>
    </row>
    <row r="14" spans="1:13" ht="14.4" customHeight="1">
      <c r="A14" s="104"/>
      <c r="B14" s="56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</row>
    <row r="15" spans="1:13">
      <c r="A15" s="55" t="s">
        <v>10</v>
      </c>
      <c r="B15" s="56" t="s">
        <v>84</v>
      </c>
      <c r="C15" s="61">
        <v>250</v>
      </c>
      <c r="D15" s="61">
        <v>2.34</v>
      </c>
      <c r="E15" s="61">
        <v>2.82</v>
      </c>
      <c r="F15" s="61">
        <v>16.63</v>
      </c>
      <c r="G15" s="61">
        <v>101</v>
      </c>
      <c r="H15" s="61">
        <v>25.8</v>
      </c>
      <c r="I15" s="61">
        <v>1.17</v>
      </c>
      <c r="J15" s="61">
        <v>0.13</v>
      </c>
      <c r="K15" s="61">
        <v>0.08</v>
      </c>
      <c r="L15" s="61">
        <v>12</v>
      </c>
      <c r="M15" s="61">
        <v>77</v>
      </c>
    </row>
    <row r="16" spans="1:13">
      <c r="A16" s="57"/>
      <c r="B16" s="56" t="s">
        <v>85</v>
      </c>
      <c r="C16" s="61">
        <v>35</v>
      </c>
      <c r="D16" s="61">
        <v>2.52</v>
      </c>
      <c r="E16" s="61">
        <v>0.28000000000000003</v>
      </c>
      <c r="F16" s="61">
        <v>15.82</v>
      </c>
      <c r="G16" s="61">
        <v>63</v>
      </c>
      <c r="H16" s="61">
        <v>7.7</v>
      </c>
      <c r="I16" s="61">
        <v>0.56000000000000005</v>
      </c>
      <c r="J16" s="61">
        <v>0.04</v>
      </c>
      <c r="K16" s="61">
        <v>0.01</v>
      </c>
      <c r="L16" s="61">
        <v>0</v>
      </c>
      <c r="M16" s="61">
        <v>58</v>
      </c>
    </row>
    <row r="17" spans="1:13" ht="28.2">
      <c r="A17" s="57"/>
      <c r="B17" s="56" t="s">
        <v>34</v>
      </c>
      <c r="C17" s="61" t="s">
        <v>80</v>
      </c>
      <c r="D17" s="61">
        <v>12.2</v>
      </c>
      <c r="E17" s="61">
        <v>6.5</v>
      </c>
      <c r="F17" s="61">
        <v>55.2</v>
      </c>
      <c r="G17" s="61">
        <v>138.19999999999999</v>
      </c>
      <c r="H17" s="61">
        <v>55.83</v>
      </c>
      <c r="I17" s="61">
        <v>1.07</v>
      </c>
      <c r="J17" s="61">
        <v>0.11</v>
      </c>
      <c r="K17" s="61">
        <v>0.11</v>
      </c>
      <c r="L17" s="61">
        <v>2.23</v>
      </c>
      <c r="M17" s="61">
        <v>139</v>
      </c>
    </row>
    <row r="18" spans="1:13">
      <c r="A18" s="57"/>
      <c r="B18" s="56" t="s">
        <v>86</v>
      </c>
      <c r="C18" s="61">
        <v>180</v>
      </c>
      <c r="D18" s="61">
        <v>4.63</v>
      </c>
      <c r="E18" s="61">
        <v>8.4</v>
      </c>
      <c r="F18" s="61">
        <v>30.72</v>
      </c>
      <c r="G18" s="61">
        <v>254.4</v>
      </c>
      <c r="H18" s="61">
        <v>5.8</v>
      </c>
      <c r="I18" s="61">
        <v>1.02</v>
      </c>
      <c r="J18" s="61">
        <v>0.05</v>
      </c>
      <c r="K18" s="61">
        <v>2.4E-2</v>
      </c>
      <c r="L18" s="61">
        <v>7.14</v>
      </c>
      <c r="M18" s="61">
        <v>191</v>
      </c>
    </row>
    <row r="19" spans="1:13">
      <c r="A19" s="57"/>
      <c r="B19" s="56" t="s">
        <v>13</v>
      </c>
      <c r="C19" s="61">
        <v>20</v>
      </c>
      <c r="D19" s="61">
        <v>1.57</v>
      </c>
      <c r="E19" s="61">
        <v>0.2</v>
      </c>
      <c r="F19" s="61">
        <v>9.65</v>
      </c>
      <c r="G19" s="61">
        <v>48</v>
      </c>
      <c r="H19" s="61">
        <v>4.5999999999999996</v>
      </c>
      <c r="I19" s="61">
        <v>0.4</v>
      </c>
      <c r="J19" s="61">
        <v>0.03</v>
      </c>
      <c r="K19" s="61">
        <v>5.0000000000000001E-3</v>
      </c>
      <c r="L19" s="61">
        <v>0</v>
      </c>
      <c r="M19" s="61"/>
    </row>
    <row r="20" spans="1:13">
      <c r="A20" s="57"/>
      <c r="B20" s="56" t="s">
        <v>87</v>
      </c>
      <c r="C20" s="61">
        <v>50</v>
      </c>
      <c r="D20" s="61">
        <v>3.3</v>
      </c>
      <c r="E20" s="61">
        <v>0.6</v>
      </c>
      <c r="F20" s="61">
        <v>16.7</v>
      </c>
      <c r="G20" s="61">
        <v>87</v>
      </c>
      <c r="H20" s="61">
        <v>17.5</v>
      </c>
      <c r="I20" s="61">
        <v>1.95</v>
      </c>
      <c r="J20" s="61">
        <v>0.09</v>
      </c>
      <c r="K20" s="61">
        <v>0.04</v>
      </c>
      <c r="L20" s="61">
        <v>0</v>
      </c>
      <c r="M20" s="61"/>
    </row>
    <row r="21" spans="1:13">
      <c r="A21" s="57"/>
      <c r="B21" s="56" t="s">
        <v>15</v>
      </c>
      <c r="C21" s="61">
        <v>200</v>
      </c>
      <c r="D21" s="61">
        <v>0.36</v>
      </c>
      <c r="E21" s="61">
        <v>0</v>
      </c>
      <c r="F21" s="61">
        <v>23.9</v>
      </c>
      <c r="G21" s="61">
        <v>91.96</v>
      </c>
      <c r="H21" s="61">
        <v>12.28</v>
      </c>
      <c r="I21" s="61">
        <v>2</v>
      </c>
      <c r="J21" s="61">
        <v>1.4999999999999999E-2</v>
      </c>
      <c r="K21" s="61">
        <v>0.03</v>
      </c>
      <c r="L21" s="61">
        <v>0.45</v>
      </c>
      <c r="M21" s="61">
        <v>250</v>
      </c>
    </row>
    <row r="22" spans="1:13">
      <c r="A22" s="57"/>
      <c r="B22" s="56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</row>
    <row r="23" spans="1:13">
      <c r="A23" s="55" t="s">
        <v>16</v>
      </c>
      <c r="B23" s="56" t="str">
        <f>' 3-7 лет (день 5)'!B25</f>
        <v>Чай с лимоном</v>
      </c>
      <c r="C23" s="61" t="s">
        <v>70</v>
      </c>
      <c r="D23" s="61">
        <v>0.04</v>
      </c>
      <c r="E23" s="61">
        <v>0</v>
      </c>
      <c r="F23" s="61">
        <v>12.13</v>
      </c>
      <c r="G23" s="61">
        <v>47</v>
      </c>
      <c r="H23" s="61">
        <v>2.35</v>
      </c>
      <c r="I23" s="61">
        <v>0.09</v>
      </c>
      <c r="J23" s="61">
        <v>0</v>
      </c>
      <c r="K23" s="61">
        <v>0</v>
      </c>
      <c r="L23" s="61">
        <v>2</v>
      </c>
      <c r="M23" s="61" t="s">
        <v>67</v>
      </c>
    </row>
    <row r="24" spans="1:13">
      <c r="A24" s="57"/>
      <c r="B24" s="56" t="str">
        <f>' 3-7 лет (день 5)'!B26</f>
        <v>Крендель сахарный</v>
      </c>
      <c r="C24" s="61">
        <v>70</v>
      </c>
      <c r="D24" s="61">
        <v>5.43</v>
      </c>
      <c r="E24" s="61">
        <v>9.24</v>
      </c>
      <c r="F24" s="61">
        <v>35.83</v>
      </c>
      <c r="G24" s="61">
        <v>261.8</v>
      </c>
      <c r="H24" s="61">
        <v>26.35</v>
      </c>
      <c r="I24" s="61">
        <v>0.56000000000000005</v>
      </c>
      <c r="J24" s="61">
        <v>0.08</v>
      </c>
      <c r="K24" s="61">
        <v>7.0000000000000007E-2</v>
      </c>
      <c r="L24" s="61">
        <v>0.18</v>
      </c>
      <c r="M24" s="61">
        <v>415</v>
      </c>
    </row>
    <row r="25" spans="1:13" hidden="1">
      <c r="A25" s="57"/>
      <c r="B25" s="56" t="str">
        <f>' 3-7 лет (день 5)'!B27</f>
        <v>Яблоко</v>
      </c>
      <c r="C25" s="61">
        <v>100</v>
      </c>
      <c r="D25" s="61">
        <v>0.4</v>
      </c>
      <c r="E25" s="61">
        <v>0.4</v>
      </c>
      <c r="F25" s="61">
        <v>9.8000000000000007</v>
      </c>
      <c r="G25" s="61">
        <v>44</v>
      </c>
      <c r="H25" s="61">
        <v>16</v>
      </c>
      <c r="I25" s="61">
        <v>2.2000000000000002</v>
      </c>
      <c r="J25" s="61">
        <v>0.03</v>
      </c>
      <c r="K25" s="61">
        <v>0.02</v>
      </c>
      <c r="L25" s="61">
        <v>10</v>
      </c>
      <c r="M25" s="61"/>
    </row>
    <row r="26" spans="1:13">
      <c r="A26" s="57"/>
      <c r="B26" s="56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</row>
    <row r="27" spans="1:13">
      <c r="A27" s="55" t="s">
        <v>19</v>
      </c>
      <c r="B27" s="56" t="str">
        <f>'День 5 до 3 лет'!B28</f>
        <v>Рагу из овощей</v>
      </c>
      <c r="C27" s="61">
        <v>180</v>
      </c>
      <c r="D27" s="61">
        <v>2.67</v>
      </c>
      <c r="E27" s="61">
        <v>4.82</v>
      </c>
      <c r="F27" s="61">
        <v>12.19</v>
      </c>
      <c r="G27" s="61">
        <v>104</v>
      </c>
      <c r="H27" s="61">
        <v>60.14</v>
      </c>
      <c r="I27" s="61">
        <v>1.01</v>
      </c>
      <c r="J27" s="61">
        <v>0.06</v>
      </c>
      <c r="K27" s="61">
        <v>0.05</v>
      </c>
      <c r="L27" s="61">
        <v>17.2</v>
      </c>
      <c r="M27" s="61">
        <v>77</v>
      </c>
    </row>
    <row r="28" spans="1:13">
      <c r="A28" s="57"/>
      <c r="B28" s="56" t="str">
        <f>'День 5 до 3 лет'!B29</f>
        <v>Хлеб пшеничный</v>
      </c>
      <c r="C28" s="61">
        <v>30</v>
      </c>
      <c r="D28" s="61">
        <v>2.355</v>
      </c>
      <c r="E28" s="61">
        <v>0.3</v>
      </c>
      <c r="F28" s="61">
        <v>14.475</v>
      </c>
      <c r="G28" s="61">
        <v>72</v>
      </c>
      <c r="H28" s="61">
        <v>6.9</v>
      </c>
      <c r="I28" s="61">
        <v>0.6</v>
      </c>
      <c r="J28" s="61">
        <v>4.4999999999999998E-2</v>
      </c>
      <c r="K28" s="61">
        <v>7.4999999999999997E-3</v>
      </c>
      <c r="L28" s="61">
        <v>0</v>
      </c>
      <c r="M28" s="61"/>
    </row>
    <row r="29" spans="1:13">
      <c r="A29" s="57"/>
      <c r="B29" s="56" t="str">
        <f>'День 5 до 3 лет'!B30</f>
        <v>Чай с сахаром</v>
      </c>
      <c r="C29" s="61" t="s">
        <v>81</v>
      </c>
      <c r="D29" s="61">
        <v>0</v>
      </c>
      <c r="E29" s="61">
        <v>0</v>
      </c>
      <c r="F29" s="61">
        <v>11.98</v>
      </c>
      <c r="G29" s="61">
        <v>43</v>
      </c>
      <c r="H29" s="61">
        <v>0.35</v>
      </c>
      <c r="I29" s="61">
        <v>0.06</v>
      </c>
      <c r="J29" s="61">
        <v>0</v>
      </c>
      <c r="K29" s="61">
        <v>0</v>
      </c>
      <c r="L29" s="61">
        <v>0</v>
      </c>
      <c r="M29" s="61" t="s">
        <v>78</v>
      </c>
    </row>
    <row r="30" spans="1:13">
      <c r="A30" s="56"/>
      <c r="B30" s="56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</row>
    <row r="31" spans="1:13" ht="16.2">
      <c r="A31" s="56"/>
      <c r="B31" s="58" t="s">
        <v>68</v>
      </c>
      <c r="C31" s="61"/>
      <c r="D31" s="61">
        <f>SUM(D8:D30)</f>
        <v>48.864999999999995</v>
      </c>
      <c r="E31" s="61">
        <f t="shared" ref="E31:L31" si="0">SUM(E8:E30)</f>
        <v>48.230000000000004</v>
      </c>
      <c r="F31" s="61">
        <f t="shared" si="0"/>
        <v>336.67500000000007</v>
      </c>
      <c r="G31" s="61">
        <f t="shared" si="0"/>
        <v>1808.36</v>
      </c>
      <c r="H31" s="61">
        <f t="shared" si="0"/>
        <v>571.65</v>
      </c>
      <c r="I31" s="61">
        <f t="shared" si="0"/>
        <v>14.22</v>
      </c>
      <c r="J31" s="61">
        <f t="shared" si="0"/>
        <v>0.9</v>
      </c>
      <c r="K31" s="61">
        <f t="shared" si="0"/>
        <v>0.55649999999999999</v>
      </c>
      <c r="L31" s="61">
        <f t="shared" si="0"/>
        <v>113.80000000000001</v>
      </c>
      <c r="M31" s="61"/>
    </row>
    <row r="33" spans="1:13">
      <c r="A33" s="127" t="s">
        <v>91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</row>
  </sheetData>
  <mergeCells count="8">
    <mergeCell ref="A33:M33"/>
    <mergeCell ref="B7:M7"/>
    <mergeCell ref="J1:M1"/>
    <mergeCell ref="J2:M2"/>
    <mergeCell ref="J3:M3"/>
    <mergeCell ref="J4:M4"/>
    <mergeCell ref="E5:F5"/>
    <mergeCell ref="G5:H5"/>
  </mergeCells>
  <pageMargins left="0.25" right="0.25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5"/>
  <sheetViews>
    <sheetView topLeftCell="A7" workbookViewId="0">
      <selection activeCell="C27" sqref="C27"/>
    </sheetView>
  </sheetViews>
  <sheetFormatPr defaultRowHeight="14.4"/>
  <cols>
    <col min="1" max="2" width="15.6640625" customWidth="1"/>
    <col min="3" max="3" width="26.44140625" customWidth="1"/>
    <col min="4" max="4" width="27.44140625" customWidth="1"/>
    <col min="5" max="5" width="18" customWidth="1"/>
    <col min="6" max="7" width="15.6640625" customWidth="1"/>
  </cols>
  <sheetData>
    <row r="1" spans="1:7" ht="34.5" customHeight="1" thickBot="1">
      <c r="A1" s="133">
        <f>' 3-7 лет (день 5)'!K7</f>
        <v>46303</v>
      </c>
      <c r="B1" s="134"/>
      <c r="C1" s="134"/>
      <c r="D1" s="134"/>
      <c r="E1" s="134"/>
      <c r="F1" s="134"/>
      <c r="G1" s="134"/>
    </row>
    <row r="2" spans="1:7" ht="60" customHeight="1">
      <c r="A2" s="135" t="s">
        <v>38</v>
      </c>
      <c r="B2" s="135" t="s">
        <v>39</v>
      </c>
      <c r="C2" s="135" t="s">
        <v>40</v>
      </c>
      <c r="D2" s="135" t="s">
        <v>41</v>
      </c>
      <c r="E2" s="135" t="s">
        <v>42</v>
      </c>
      <c r="F2" s="135" t="s">
        <v>43</v>
      </c>
      <c r="G2" s="137" t="s">
        <v>44</v>
      </c>
    </row>
    <row r="3" spans="1:7">
      <c r="A3" s="136"/>
      <c r="B3" s="136"/>
      <c r="C3" s="136"/>
      <c r="D3" s="136"/>
      <c r="E3" s="136"/>
      <c r="F3" s="136"/>
      <c r="G3" s="138"/>
    </row>
    <row r="4" spans="1:7" ht="33" customHeight="1">
      <c r="A4" s="136"/>
      <c r="B4" s="136"/>
      <c r="C4" s="136"/>
      <c r="D4" s="136"/>
      <c r="E4" s="136"/>
      <c r="F4" s="136"/>
      <c r="G4" s="138"/>
    </row>
    <row r="5" spans="1:7" ht="20.100000000000001" customHeight="1">
      <c r="A5" s="142" t="s">
        <v>45</v>
      </c>
      <c r="B5" s="140">
        <v>0.3611111111111111</v>
      </c>
      <c r="C5" s="5" t="str">
        <f>' 3-7 лет (день 5)'!B10</f>
        <v>Каша молочная "Геркулес"</v>
      </c>
      <c r="D5" s="48" t="s">
        <v>46</v>
      </c>
      <c r="E5" s="48" t="s">
        <v>47</v>
      </c>
      <c r="F5" s="5"/>
      <c r="G5" s="5"/>
    </row>
    <row r="6" spans="1:7" ht="20.100000000000001" customHeight="1">
      <c r="A6" s="142"/>
      <c r="B6" s="140"/>
      <c r="C6" s="5" t="str">
        <f>' 3-7 лет (день 5)'!B11</f>
        <v>Бутерброд с маслом</v>
      </c>
      <c r="D6" s="48" t="s">
        <v>46</v>
      </c>
      <c r="E6" s="48" t="s">
        <v>47</v>
      </c>
      <c r="F6" s="5"/>
      <c r="G6" s="5"/>
    </row>
    <row r="7" spans="1:7" ht="20.100000000000001" customHeight="1">
      <c r="A7" s="142"/>
      <c r="B7" s="140"/>
      <c r="C7" s="5" t="str">
        <f>' 3-7 лет (день 5)'!B12</f>
        <v>Какао с молоком</v>
      </c>
      <c r="D7" s="48" t="s">
        <v>46</v>
      </c>
      <c r="E7" s="48" t="s">
        <v>47</v>
      </c>
      <c r="F7" s="5"/>
      <c r="G7" s="5"/>
    </row>
    <row r="8" spans="1:7" ht="20.100000000000001" customHeight="1">
      <c r="A8" s="143" t="s">
        <v>111</v>
      </c>
      <c r="B8" s="145">
        <v>0.4375</v>
      </c>
      <c r="C8" s="5" t="s">
        <v>89</v>
      </c>
      <c r="D8" s="97" t="s">
        <v>46</v>
      </c>
      <c r="E8" s="97" t="s">
        <v>47</v>
      </c>
      <c r="F8" s="5"/>
      <c r="G8" s="5"/>
    </row>
    <row r="9" spans="1:7" ht="20.100000000000001" customHeight="1">
      <c r="A9" s="144"/>
      <c r="B9" s="146"/>
      <c r="C9" s="5"/>
      <c r="D9" s="97"/>
      <c r="E9" s="97"/>
      <c r="F9" s="5"/>
      <c r="G9" s="5"/>
    </row>
    <row r="10" spans="1:7" ht="20.100000000000001" customHeight="1">
      <c r="A10" s="139" t="s">
        <v>48</v>
      </c>
      <c r="B10" s="140">
        <v>0.4861111111111111</v>
      </c>
      <c r="C10" s="49" t="str">
        <f>' 3-7 лет (день 5)'!B17</f>
        <v>Суп картофельный с гренками</v>
      </c>
      <c r="D10" s="48" t="s">
        <v>46</v>
      </c>
      <c r="E10" s="48" t="s">
        <v>47</v>
      </c>
      <c r="F10" s="5"/>
      <c r="G10" s="5"/>
    </row>
    <row r="11" spans="1:7" ht="30" customHeight="1">
      <c r="A11" s="139"/>
      <c r="B11" s="140"/>
      <c r="C11" s="52" t="str">
        <f>' 3-7 лет (день 5)'!B18</f>
        <v>Рыба, тушенная в сметанном соусе</v>
      </c>
      <c r="D11" s="48" t="s">
        <v>46</v>
      </c>
      <c r="E11" s="48" t="s">
        <v>47</v>
      </c>
      <c r="F11" s="5"/>
      <c r="G11" s="5"/>
    </row>
    <row r="12" spans="1:7" ht="20.100000000000001" customHeight="1">
      <c r="A12" s="139"/>
      <c r="B12" s="140"/>
      <c r="C12" s="49" t="str">
        <f>' 3-7 лет (день 5)'!B19</f>
        <v>Рис отварной</v>
      </c>
      <c r="D12" s="48" t="s">
        <v>46</v>
      </c>
      <c r="E12" s="48" t="s">
        <v>47</v>
      </c>
      <c r="F12" s="5"/>
      <c r="G12" s="5"/>
    </row>
    <row r="13" spans="1:7" ht="20.100000000000001" customHeight="1">
      <c r="A13" s="139"/>
      <c r="B13" s="140"/>
      <c r="C13" s="49" t="str">
        <f>' 3-7 лет (день 5)'!B20</f>
        <v>Хлеб пшеничный</v>
      </c>
      <c r="D13" s="48" t="s">
        <v>46</v>
      </c>
      <c r="E13" s="48" t="s">
        <v>47</v>
      </c>
      <c r="F13" s="5"/>
      <c r="G13" s="5"/>
    </row>
    <row r="14" spans="1:7" ht="20.100000000000001" customHeight="1">
      <c r="A14" s="139"/>
      <c r="B14" s="140"/>
      <c r="C14" s="49" t="str">
        <f>' 3-7 лет (день 5)'!B21</f>
        <v>Хлеб ржано-пшеничный</v>
      </c>
      <c r="D14" s="48" t="s">
        <v>46</v>
      </c>
      <c r="E14" s="48" t="s">
        <v>47</v>
      </c>
      <c r="F14" s="5"/>
      <c r="G14" s="5"/>
    </row>
    <row r="15" spans="1:7" ht="20.100000000000001" customHeight="1">
      <c r="A15" s="139"/>
      <c r="B15" s="140"/>
      <c r="C15" s="49" t="str">
        <f>' 3-7 лет (день 5)'!B22</f>
        <v>Компот из чернослива</v>
      </c>
      <c r="D15" s="48" t="s">
        <v>46</v>
      </c>
      <c r="E15" s="48" t="s">
        <v>47</v>
      </c>
      <c r="F15" s="5"/>
      <c r="G15" s="5"/>
    </row>
    <row r="16" spans="1:7" ht="20.100000000000001" customHeight="1">
      <c r="A16" s="139"/>
      <c r="B16" s="140"/>
      <c r="C16" s="49"/>
      <c r="D16" s="48"/>
      <c r="E16" s="48"/>
      <c r="F16" s="5"/>
      <c r="G16" s="5"/>
    </row>
    <row r="17" spans="1:7" ht="20.100000000000001" customHeight="1">
      <c r="A17" s="139" t="s">
        <v>49</v>
      </c>
      <c r="B17" s="140">
        <v>0.63888888888888895</v>
      </c>
      <c r="C17" s="5" t="str">
        <f>' 3-7 лет (день 5)'!B25</f>
        <v>Чай с лимоном</v>
      </c>
      <c r="D17" s="48" t="s">
        <v>46</v>
      </c>
      <c r="E17" s="48" t="s">
        <v>47</v>
      </c>
      <c r="F17" s="5"/>
      <c r="G17" s="5"/>
    </row>
    <row r="18" spans="1:7" ht="20.100000000000001" customHeight="1">
      <c r="A18" s="139"/>
      <c r="B18" s="140"/>
      <c r="C18" s="5" t="s">
        <v>18</v>
      </c>
      <c r="D18" s="74" t="s">
        <v>46</v>
      </c>
      <c r="E18" s="74" t="s">
        <v>47</v>
      </c>
      <c r="F18" s="5"/>
      <c r="G18" s="5"/>
    </row>
    <row r="19" spans="1:7" ht="20.100000000000001" hidden="1" customHeight="1">
      <c r="A19" s="139"/>
      <c r="B19" s="141"/>
      <c r="C19" s="5" t="s">
        <v>90</v>
      </c>
      <c r="D19" s="48" t="s">
        <v>46</v>
      </c>
      <c r="E19" s="48" t="s">
        <v>47</v>
      </c>
      <c r="F19" s="5"/>
      <c r="G19" s="5"/>
    </row>
    <row r="20" spans="1:7" ht="18" customHeight="1">
      <c r="A20" s="139" t="s">
        <v>50</v>
      </c>
      <c r="B20" s="140">
        <v>0.69444444444444453</v>
      </c>
      <c r="C20" s="50" t="str">
        <f>' 3-7 лет (день 5)'!B30</f>
        <v>Рагу из овощей</v>
      </c>
      <c r="D20" s="48" t="s">
        <v>46</v>
      </c>
      <c r="E20" s="48" t="s">
        <v>47</v>
      </c>
      <c r="F20" s="5"/>
      <c r="G20" s="5"/>
    </row>
    <row r="21" spans="1:7" ht="20.100000000000001" customHeight="1">
      <c r="A21" s="139"/>
      <c r="B21" s="141"/>
      <c r="C21" s="50" t="str">
        <f>' 3-7 лет (день 5)'!B31</f>
        <v>Хлеб пшеничный</v>
      </c>
      <c r="D21" s="48" t="s">
        <v>46</v>
      </c>
      <c r="E21" s="48" t="s">
        <v>47</v>
      </c>
      <c r="F21" s="5"/>
      <c r="G21" s="5"/>
    </row>
    <row r="22" spans="1:7" ht="20.100000000000001" customHeight="1">
      <c r="A22" s="139"/>
      <c r="B22" s="141"/>
      <c r="C22" s="50" t="str">
        <f>' 3-7 лет (день 5)'!B32</f>
        <v>Чай с сахаром</v>
      </c>
      <c r="D22" s="48" t="s">
        <v>46</v>
      </c>
      <c r="E22" s="48" t="s">
        <v>47</v>
      </c>
      <c r="F22" s="5"/>
      <c r="G22" s="5"/>
    </row>
    <row r="23" spans="1:7">
      <c r="A23" s="51"/>
    </row>
    <row r="24" spans="1:7">
      <c r="A24" s="51"/>
    </row>
    <row r="25" spans="1:7">
      <c r="A25" s="51"/>
    </row>
  </sheetData>
  <mergeCells count="18">
    <mergeCell ref="A20:A22"/>
    <mergeCell ref="B20:B22"/>
    <mergeCell ref="A5:A7"/>
    <mergeCell ref="B5:B7"/>
    <mergeCell ref="A10:A16"/>
    <mergeCell ref="B10:B16"/>
    <mergeCell ref="A17:A19"/>
    <mergeCell ref="B17:B19"/>
    <mergeCell ref="A8:A9"/>
    <mergeCell ref="B8:B9"/>
    <mergeCell ref="A1:G1"/>
    <mergeCell ref="A2:A4"/>
    <mergeCell ref="B2:B4"/>
    <mergeCell ref="C2:C4"/>
    <mergeCell ref="D2:D4"/>
    <mergeCell ref="E2:E4"/>
    <mergeCell ref="F2:F4"/>
    <mergeCell ref="G2:G4"/>
  </mergeCells>
  <pageMargins left="0.23622047244094491" right="0.23622047244094491" top="1.1417322834645669" bottom="0.19685039370078741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 1,5-2 года (день 5)</vt:lpstr>
      <vt:lpstr>ОВЗ 3-7 лет </vt:lpstr>
      <vt:lpstr>СВО 3-7 лет</vt:lpstr>
      <vt:lpstr> 3-7 лет (день 5)</vt:lpstr>
      <vt:lpstr>День 5 до 3 лет</vt:lpstr>
      <vt:lpstr>День 5 от 3 лет</vt:lpstr>
      <vt:lpstr>БГП  день 5</vt:lpstr>
      <vt:lpstr>' 3-7 лет (день 5)'!Область_печати</vt:lpstr>
      <vt:lpstr>'ОВЗ 3-7 лет '!Область_печати</vt:lpstr>
      <vt:lpstr>'СВО 3-7 лет'!Область_печати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2026-10-01T12:42:55Z</dcterms:modified>
</cp:coreProperties>
</file>